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ms-office.chartcolorstyle+xml" PartName="/xl/charts/colors1.xml"/>
  <Override ContentType="application/vnd.ms-office.chartcolorstyle+xml" PartName="/xl/charts/colors2.xml"/>
  <Override ContentType="application/vnd.ms-office.chartstyle+xml" PartName="/xl/charts/style1.xml"/>
  <Override ContentType="application/vnd.ms-office.chartstyle+xml" PartName="/xl/charts/style2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spreadsheetml.worksheet+xml" PartName="/xl/worksheets/sheet29.xml"/>
  <Override ContentType="application/vnd.openxmlformats-officedocument.spreadsheetml.worksheet+xml" PartName="/xl/worksheets/sheet30.xml"/>
  <Override ContentType="application/vnd.openxmlformats-officedocument.spreadsheetml.worksheet+xml" PartName="/xl/worksheets/sheet31.xml"/>
  <Override ContentType="application/vnd.openxmlformats-officedocument.spreadsheetml.worksheet+xml" PartName="/xl/worksheets/sheet32.xml"/>
  <Override ContentType="application/vnd.openxmlformats-officedocument.spreadsheetml.worksheet+xml" PartName="/xl/worksheets/sheet33.xml"/>
  <Override ContentType="application/vnd.openxmlformats-officedocument.spreadsheetml.worksheet+xml" PartName="/xl/worksheets/sheet34.xml"/>
  <Override ContentType="application/vnd.openxmlformats-officedocument.spreadsheetml.worksheet+xml" PartName="/xl/worksheets/sheet35.xml"/>
  <Override ContentType="application/vnd.openxmlformats-officedocument.spreadsheetml.worksheet+xml" PartName="/xl/worksheets/sheet36.xml"/>
  <Override ContentType="application/vnd.openxmlformats-officedocument.spreadsheetml.worksheet+xml" PartName="/xl/worksheets/sheet37.xml"/>
  <Override ContentType="application/vnd.openxmlformats-officedocument.spreadsheetml.worksheet+xml" PartName="/xl/worksheets/sheet38.xml"/>
  <Override ContentType="application/vnd.openxmlformats-officedocument.spreadsheetml.worksheet+xml" PartName="/xl/worksheets/sheet39.xml"/>
  <Override ContentType="application/vnd.openxmlformats-officedocument.spreadsheetml.worksheet+xml" PartName="/xl/worksheets/sheet40.xml"/>
  <Override ContentType="application/vnd.openxmlformats-officedocument.spreadsheetml.worksheet+xml" PartName="/xl/worksheets/sheet41.xml"/>
  <Override ContentType="application/vnd.openxmlformats-officedocument.spreadsheetml.worksheet+xml" PartName="/xl/worksheets/sheet42.xml"/>
  <Override ContentType="application/vnd.openxmlformats-officedocument.spreadsheetml.worksheet+xml" PartName="/xl/worksheets/sheet43.xml"/>
  <Override ContentType="application/vnd.openxmlformats-officedocument.spreadsheetml.worksheet+xml" PartName="/xl/worksheets/sheet44.xml"/>
  <Override ContentType="application/vnd.openxmlformats-officedocument.spreadsheetml.worksheet+xml" PartName="/xl/worksheets/sheet45.xml"/>
  <Override ContentType="application/vnd.openxmlformats-officedocument.spreadsheetml.worksheet+xml" PartName="/xl/worksheets/sheet46.xml"/>
  <Override ContentType="application/vnd.openxmlformats-officedocument.spreadsheetml.worksheet+xml" PartName="/xl/worksheets/sheet47.xml"/>
  <Override ContentType="application/vnd.openxmlformats-officedocument.spreadsheetml.worksheet+xml" PartName="/xl/worksheets/sheet48.xml"/>
  <Override ContentType="application/vnd.openxmlformats-officedocument.spreadsheetml.worksheet+xml" PartName="/xl/worksheets/sheet49.xml"/>
  <Override ContentType="application/vnd.openxmlformats-officedocument.spreadsheetml.worksheet+xml" PartName="/xl/worksheets/sheet50.xml"/>
  <Override ContentType="application/vnd.openxmlformats-officedocument.spreadsheetml.worksheet+xml" PartName="/xl/worksheets/sheet51.xml"/>
  <Override ContentType="application/vnd.openxmlformats-officedocument.spreadsheetml.worksheet+xml" PartName="/xl/worksheets/sheet52.xml"/>
  <Override ContentType="application/vnd.openxmlformats-officedocument.spreadsheetml.worksheet+xml" PartName="/xl/worksheets/sheet53.xml"/>
  <Override ContentType="application/vnd.openxmlformats-officedocument.spreadsheetml.worksheet+xml" PartName="/xl/worksheets/sheet54.xml"/>
  <Override ContentType="application/vnd.openxmlformats-officedocument.spreadsheetml.worksheet+xml" PartName="/xl/worksheets/sheet55.xml"/>
  <Override ContentType="application/vnd.openxmlformats-officedocument.spreadsheetml.worksheet+xml" PartName="/xl/worksheets/sheet56.xml"/>
  <Override ContentType="application/vnd.openxmlformats-officedocument.spreadsheetml.worksheet+xml" PartName="/xl/worksheets/sheet57.xml"/>
  <Override ContentType="application/vnd.openxmlformats-officedocument.spreadsheetml.worksheet+xml" PartName="/xl/worksheets/sheet58.xml"/>
  <Override ContentType="application/vnd.openxmlformats-officedocument.spreadsheetml.worksheet+xml" PartName="/xl/worksheets/sheet59.xml"/>
  <Override ContentType="application/vnd.openxmlformats-officedocument.spreadsheetml.worksheet+xml" PartName="/xl/worksheets/sheet60.xml"/>
  <Override ContentType="application/vnd.openxmlformats-officedocument.spreadsheetml.worksheet+xml" PartName="/xl/worksheets/sheet61.xml"/>
  <Override ContentType="application/vnd.openxmlformats-officedocument.spreadsheetml.worksheet+xml" PartName="/xl/worksheets/sheet62.xml"/>
  <Override ContentType="application/vnd.openxmlformats-officedocument.spreadsheetml.worksheet+xml" PartName="/xl/worksheets/sheet63.xml"/>
  <Override ContentType="application/vnd.openxmlformats-officedocument.spreadsheetml.worksheet+xml" PartName="/xl/worksheets/sheet64.xml"/>
  <Override ContentType="application/vnd.openxmlformats-officedocument.spreadsheetml.worksheet+xml" PartName="/xl/worksheets/sheet65.xml"/>
  <Override ContentType="application/vnd.openxmlformats-officedocument.spreadsheetml.worksheet+xml" PartName="/xl/worksheets/sheet66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 filterPrivacy="1"/>
  <bookViews>
    <workbookView activeTab="2" windowHeight="7425" windowWidth="9330" xWindow="240" yWindow="105"/>
  </bookViews>
  <sheets>
    <sheet name="Generated Report" r:id="rId1" sheetId="1"/>
    <sheet name="Connectivity Charts" r:id="rId2" sheetId="2"/>
    <sheet name="Current Report" r:id="rId3" sheetId="3"/>
    <sheet name="FT Participants" r:id="rId4" sheetId="55"/>
    <sheet name="Apr 16" r:id="rId5" sheetId="69"/>
    <sheet name="Apr 9" r:id="rId6" sheetId="65"/>
    <sheet name="Apr 2" r:id="rId7" sheetId="64"/>
    <sheet name="Mar 26" r:id="rId8" sheetId="63"/>
    <sheet name="Mar 19" r:id="rId9" sheetId="62"/>
    <sheet name="Mar 12" r:id="rId10" sheetId="61"/>
    <sheet name="Mar 5" r:id="rId11" sheetId="60"/>
    <sheet name="Feb 26" r:id="rId12" sheetId="59"/>
    <sheet name="Feb 12" r:id="rId13" sheetId="58"/>
    <sheet name="Feb 5" r:id="rId14" sheetId="57"/>
    <sheet name="Jan 29" r:id="rId15" sheetId="56"/>
    <sheet name="Jan 22" r:id="rId16" sheetId="54"/>
    <sheet name="Jan 15" r:id="rId17" sheetId="53"/>
    <sheet name="Jan 8" r:id="rId18" sheetId="52"/>
    <sheet name="Jan 1" r:id="rId19" sheetId="51"/>
    <sheet name="Dec 25" r:id="rId20" sheetId="50"/>
    <sheet name="Dec 18" r:id="rId21" sheetId="49"/>
    <sheet name="Dec 11" r:id="rId22" sheetId="48"/>
    <sheet name="Dec 4" r:id="rId23" sheetId="47"/>
    <sheet name="Nov 27" r:id="rId24" sheetId="46"/>
    <sheet name="Nov 20" r:id="rId25" sheetId="45"/>
    <sheet name="Nov 13" r:id="rId26" sheetId="44"/>
    <sheet name="Nov 6" r:id="rId27" sheetId="43"/>
    <sheet name="Oct 30" r:id="rId28" sheetId="42"/>
    <sheet name="Oct 23" r:id="rId29" sheetId="41"/>
    <sheet name="Oct 16" r:id="rId30" sheetId="40"/>
    <sheet name="Oct 9" r:id="rId31" sheetId="39"/>
    <sheet name="Oct 2" r:id="rId32" sheetId="38"/>
    <sheet name="Sep 25" r:id="rId33" sheetId="37"/>
    <sheet name="Sep 18" r:id="rId34" sheetId="36"/>
    <sheet name="Sep 11" r:id="rId35" sheetId="35"/>
    <sheet name="Sep 4" r:id="rId36" sheetId="34"/>
    <sheet name="Aug 28" r:id="rId37" sheetId="33"/>
    <sheet name="Aug 21" r:id="rId38" sheetId="32"/>
    <sheet name="Aug 14" r:id="rId39" sheetId="31"/>
    <sheet name="Aug 7" r:id="rId40" sheetId="30"/>
    <sheet name="July 31" r:id="rId41" sheetId="29"/>
    <sheet name="July 24" r:id="rId42" sheetId="28"/>
    <sheet name="July 17" r:id="rId43" sheetId="27"/>
    <sheet name="July 10" r:id="rId44" sheetId="26"/>
    <sheet name="July 3" r:id="rId45" sheetId="25"/>
    <sheet name="June 26" r:id="rId46" sheetId="24"/>
    <sheet name="June 19" r:id="rId47" sheetId="23"/>
    <sheet name="June 12" r:id="rId48" sheetId="22"/>
    <sheet name="June 5" r:id="rId49" sheetId="21"/>
    <sheet name="May 30" r:id="rId50" sheetId="20"/>
    <sheet name="May 22" r:id="rId51" sheetId="19"/>
    <sheet name="May 15" r:id="rId52" sheetId="18"/>
    <sheet name="May 8" r:id="rId53" sheetId="17"/>
    <sheet name="May 1" r:id="rId54" sheetId="16"/>
    <sheet name="Apr 24" r:id="rId55" sheetId="15"/>
    <sheet name="Apr 17" r:id="rId56" sheetId="14"/>
    <sheet name="Apr 10" r:id="rId57" sheetId="13"/>
    <sheet name="Apr 3" r:id="rId58" sheetId="12"/>
    <sheet name="Mar 29" r:id="rId59" sheetId="11"/>
    <sheet name="Mar 21" r:id="rId60" sheetId="10"/>
    <sheet name="Mar 14" r:id="rId61" sheetId="9"/>
    <sheet name="Mar 7" r:id="rId62" sheetId="8"/>
    <sheet name="Mar 3" r:id="rId63" sheetId="7"/>
    <sheet name="Feb 20" r:id="rId64" sheetId="6"/>
    <sheet name="Feb 6" r:id="rId65" sheetId="5"/>
    <sheet name="Old Report (2)" r:id="rId66" sheetId="68"/>
  </sheets>
  <calcPr calcId="152511"/>
</workbook>
</file>

<file path=xl/calcChain.xml><?xml version="1.0" encoding="utf-8"?>
<calcChain xmlns="http://schemas.openxmlformats.org/spreadsheetml/2006/main">
  <c i="55" l="1" r="S195"/>
  <c i="55" r="R195"/>
  <c i="55" r="Q195"/>
  <c i="55" r="P195"/>
  <c i="55" r="N195"/>
  <c i="55" r="M195"/>
  <c i="55" r="L195"/>
  <c i="55" r="K195"/>
  <c i="55" r="J195"/>
  <c i="55" r="I195"/>
  <c i="55" r="H195"/>
  <c i="55" r="S194"/>
  <c i="55" r="R194"/>
  <c i="55" r="Q194"/>
  <c i="55" r="P194"/>
  <c i="55" r="N194"/>
  <c i="55" r="M194"/>
  <c i="55" r="L194"/>
  <c i="55" r="K194"/>
  <c i="55" r="J194"/>
  <c i="55" r="I194"/>
  <c i="55" r="H194"/>
  <c i="55" r="S193"/>
  <c i="55" r="R193"/>
  <c i="55" r="Q193"/>
  <c i="55" r="P193"/>
  <c i="55" r="N193"/>
  <c i="55" r="M193"/>
  <c i="55" r="L193"/>
  <c i="55" r="K193"/>
  <c i="55" r="J193"/>
  <c i="55" r="I193"/>
  <c i="55" r="H193"/>
  <c i="55" r="S192"/>
  <c i="55" r="R192"/>
  <c i="55" r="Q192"/>
  <c i="55" r="P192"/>
  <c i="55" r="N192"/>
  <c i="55" r="M192"/>
  <c i="55" r="L192"/>
  <c i="55" r="K192"/>
  <c i="55" r="J192"/>
  <c i="55" r="I192"/>
  <c i="55" r="H192"/>
  <c i="55" r="S191"/>
  <c i="55" r="R191"/>
  <c i="55" r="Q191"/>
  <c i="55" r="P191"/>
  <c i="55" r="N191"/>
  <c i="55" r="M191"/>
  <c i="55" r="L191"/>
  <c i="55" r="K191"/>
  <c i="55" r="J191"/>
  <c i="55" r="I191"/>
  <c i="55" r="H191"/>
  <c i="55" r="S190"/>
  <c i="55" r="R190"/>
  <c i="55" r="Q190"/>
  <c i="55" r="P190"/>
  <c i="55" r="N190"/>
  <c i="55" r="M190"/>
  <c i="55" r="L190"/>
  <c i="55" r="K190"/>
  <c i="55" r="J190"/>
  <c i="55" r="I190"/>
  <c i="55" r="H190"/>
  <c i="55" r="S189"/>
  <c i="55" r="R189"/>
  <c i="55" r="Q189"/>
  <c i="55" r="P189"/>
  <c i="55" r="N189"/>
  <c i="55" r="M189"/>
  <c i="55" r="L189"/>
  <c i="55" r="K189"/>
  <c i="55" r="J189"/>
  <c i="55" r="I189"/>
  <c i="55" r="H189"/>
  <c i="55" r="N188"/>
  <c i="55" r="M188"/>
  <c i="55" r="L188"/>
  <c i="55" r="K188"/>
  <c i="55" r="J188"/>
  <c i="55" r="I188"/>
  <c i="55" r="H188"/>
  <c i="55" r="S187"/>
  <c i="55" r="R187"/>
  <c i="55" r="Q187"/>
  <c i="55" r="P187"/>
  <c i="55" r="N187"/>
  <c i="55" r="M187"/>
  <c i="55" r="L187"/>
  <c i="55" r="K187"/>
  <c i="55" r="J187"/>
  <c i="55" r="I187"/>
  <c i="55" r="H187"/>
  <c i="55" r="S186"/>
  <c i="55" r="R186"/>
  <c i="55" r="Q186"/>
  <c i="55" r="P186"/>
  <c i="55" r="N186"/>
  <c i="55" r="M186"/>
  <c i="55" r="L186"/>
  <c i="55" r="K186"/>
  <c i="55" r="J186"/>
  <c i="55" r="I186"/>
  <c i="55" r="H186"/>
  <c i="55" r="S185"/>
  <c i="55" r="R185"/>
  <c i="55" r="Q185"/>
  <c i="55" r="P185"/>
  <c i="55" r="N185"/>
  <c i="55" r="M185"/>
  <c i="55" r="L185"/>
  <c i="55" r="K185"/>
  <c i="55" r="J185"/>
  <c i="55" r="I185"/>
  <c i="55" r="H185"/>
  <c i="55" r="S184"/>
  <c i="55" r="R184"/>
  <c i="55" r="Q184"/>
  <c i="55" r="P184"/>
  <c i="55" r="N184"/>
  <c i="55" r="M184"/>
  <c i="55" r="L184"/>
  <c i="55" r="K184"/>
  <c i="55" r="J184"/>
  <c i="55" r="I184"/>
  <c i="55" r="H184"/>
  <c i="55" r="S183"/>
  <c i="55" r="R183"/>
  <c i="55" r="Q183"/>
  <c i="55" r="P183"/>
  <c i="55" r="N183"/>
  <c i="55" r="M183"/>
  <c i="55" r="L183"/>
  <c i="55" r="K183"/>
  <c i="55" r="J183"/>
  <c i="55" r="I183"/>
  <c i="55" r="H183"/>
  <c i="55" r="S182"/>
  <c i="55" r="R182"/>
  <c i="55" r="Q182"/>
  <c i="55" r="P182"/>
  <c i="55" r="N182"/>
  <c i="55" r="M182"/>
  <c i="55" r="L182"/>
  <c i="55" r="K182"/>
  <c i="55" r="J182"/>
  <c i="55" r="I182"/>
  <c i="55" r="H182"/>
  <c i="55" r="S181"/>
  <c i="55" r="R181"/>
  <c i="55" r="Q181"/>
  <c i="55" r="P181"/>
  <c i="55" r="N181"/>
  <c i="55" r="M181"/>
  <c i="55" r="L181"/>
  <c i="55" r="K181"/>
  <c i="55" r="J181"/>
  <c i="55" r="I181"/>
  <c i="55" r="H181"/>
  <c i="55" r="S180"/>
  <c i="55" r="R180"/>
  <c i="55" r="Q180"/>
  <c i="55" r="P180"/>
  <c i="55" r="N180"/>
  <c i="55" r="M180"/>
  <c i="55" r="L180"/>
  <c i="55" r="K180"/>
  <c i="55" r="J180"/>
  <c i="55" r="I180"/>
  <c i="55" r="H180"/>
  <c i="55" r="S179"/>
  <c i="55" r="R179"/>
  <c i="55" r="Q179"/>
  <c i="55" r="P179"/>
  <c i="55" r="N179"/>
  <c i="55" r="M179"/>
  <c i="55" r="L179"/>
  <c i="55" r="K179"/>
  <c i="55" r="J179"/>
  <c i="55" r="I179"/>
  <c i="55" r="H179"/>
  <c i="55" r="S178"/>
  <c i="55" r="R178"/>
  <c i="55" r="Q178"/>
  <c i="55" r="P178"/>
  <c i="55" r="N178"/>
  <c i="55" r="M178"/>
  <c i="55" r="L178"/>
  <c i="55" r="K178"/>
  <c i="55" r="J178"/>
  <c i="55" r="I178"/>
  <c i="55" r="H178"/>
  <c i="55" r="S177"/>
  <c i="55" r="R177"/>
  <c i="55" r="Q177"/>
  <c i="55" r="P177"/>
  <c i="55" r="N177"/>
  <c i="55" r="M177"/>
  <c i="55" r="L177"/>
  <c i="55" r="K177"/>
  <c i="55" r="J177"/>
  <c i="55" r="I177"/>
  <c i="55" r="H177"/>
  <c i="55" r="S176"/>
  <c i="55" r="R176"/>
  <c i="55" r="Q176"/>
  <c i="55" r="P176"/>
  <c i="55" r="N176"/>
  <c i="55" r="M176"/>
  <c i="55" r="L176"/>
  <c i="55" r="K176"/>
  <c i="55" r="J176"/>
  <c i="55" r="I176"/>
  <c i="55" r="H176"/>
  <c i="55" r="S175"/>
  <c i="55" r="R175"/>
  <c i="55" r="Q175"/>
  <c i="55" r="P175"/>
  <c i="55" r="N175"/>
  <c i="55" r="M175"/>
  <c i="55" r="L175"/>
  <c i="55" r="K175"/>
  <c i="55" r="J175"/>
  <c i="55" r="I175"/>
  <c i="55" r="H175"/>
  <c i="55" r="S174"/>
  <c i="55" r="R174"/>
  <c i="55" r="Q174"/>
  <c i="55" r="P174"/>
  <c i="55" r="N174"/>
  <c i="55" r="M174"/>
  <c i="55" r="L174"/>
  <c i="55" r="K174"/>
  <c i="55" r="J174"/>
  <c i="55" r="I174"/>
  <c i="55" r="H174"/>
  <c i="55" r="S173"/>
  <c i="55" r="R173"/>
  <c i="55" r="Q173"/>
  <c i="55" r="P173"/>
  <c i="55" r="N173"/>
  <c i="55" r="M173"/>
  <c i="55" r="L173"/>
  <c i="55" r="K173"/>
  <c i="55" r="J173"/>
  <c i="55" r="I173"/>
  <c i="55" r="H173"/>
  <c i="55" r="S172"/>
  <c i="55" r="R172"/>
  <c i="55" r="Q172"/>
  <c i="55" r="P172"/>
  <c i="55" r="N172"/>
  <c i="55" r="M172"/>
  <c i="55" r="L172"/>
  <c i="55" r="K172"/>
  <c i="55" r="J172"/>
  <c i="55" r="I172"/>
  <c i="55" r="H172"/>
  <c i="55" r="S171"/>
  <c i="55" r="R171"/>
  <c i="55" r="Q171"/>
  <c i="55" r="P171"/>
  <c i="55" r="N171"/>
  <c i="55" r="M171"/>
  <c i="55" r="L171"/>
  <c i="55" r="K171"/>
  <c i="55" r="J171"/>
  <c i="55" r="I171"/>
  <c i="55" r="H171"/>
  <c i="55" r="S170"/>
  <c i="55" r="R170"/>
  <c i="55" r="Q170"/>
  <c i="55" r="P170"/>
  <c i="55" r="N170"/>
  <c i="55" r="M170"/>
  <c i="55" r="L170"/>
  <c i="55" r="K170"/>
  <c i="55" r="J170"/>
  <c i="55" r="I170"/>
  <c i="55" r="H170"/>
  <c i="55" r="S169"/>
  <c i="55" r="R169"/>
  <c i="55" r="Q169"/>
  <c i="55" r="P169"/>
  <c i="55" r="N169"/>
  <c i="55" r="M169"/>
  <c i="55" r="L169"/>
  <c i="55" r="K169"/>
  <c i="55" r="J169"/>
  <c i="55" r="I169"/>
  <c i="55" r="H169"/>
  <c i="55" r="S168"/>
  <c i="55" r="R168"/>
  <c i="55" r="Q168"/>
  <c i="55" r="P168"/>
  <c i="55" r="N168"/>
  <c i="55" r="M168"/>
  <c i="55" r="L168"/>
  <c i="55" r="K168"/>
  <c i="55" r="J168"/>
  <c i="55" r="I168"/>
  <c i="55" r="H168"/>
  <c i="55" r="S167"/>
  <c i="55" r="R167"/>
  <c i="55" r="Q167"/>
  <c i="55" r="P167"/>
  <c i="55" r="N167"/>
  <c i="55" r="M167"/>
  <c i="55" r="L167"/>
  <c i="55" r="K167"/>
  <c i="55" r="J167"/>
  <c i="55" r="I167"/>
  <c i="55" r="H167"/>
  <c i="55" r="S166"/>
  <c i="55" r="R166"/>
  <c i="55" r="Q166"/>
  <c i="55" r="P166"/>
  <c i="55" r="N166"/>
  <c i="55" r="M166"/>
  <c i="55" r="L166"/>
  <c i="55" r="K166"/>
  <c i="55" r="J166"/>
  <c i="55" r="I166"/>
  <c i="55" r="H166"/>
  <c i="55" r="S165"/>
  <c i="55" r="R165"/>
  <c i="55" r="Q165"/>
  <c i="55" r="P165"/>
  <c i="55" r="N165"/>
  <c i="55" r="M165"/>
  <c i="55" r="L165"/>
  <c i="55" r="K165"/>
  <c i="55" r="J165"/>
  <c i="55" r="I165"/>
  <c i="55" r="H165"/>
  <c i="55" r="S164"/>
  <c i="55" r="R164"/>
  <c i="55" r="Q164"/>
  <c i="55" r="P164"/>
  <c i="55" r="N164"/>
  <c i="55" r="M164"/>
  <c i="55" r="L164"/>
  <c i="55" r="K164"/>
  <c i="55" r="J164"/>
  <c i="55" r="I164"/>
  <c i="55" r="H164"/>
  <c i="55" r="S163"/>
  <c i="55" r="R163"/>
  <c i="55" r="Q163"/>
  <c i="55" r="P163"/>
  <c i="55" r="N163"/>
  <c i="55" r="M163"/>
  <c i="55" r="L163"/>
  <c i="55" r="K163"/>
  <c i="55" r="J163"/>
  <c i="55" r="I163"/>
  <c i="55" r="H163"/>
  <c i="55" r="S162"/>
  <c i="55" r="R162"/>
  <c i="55" r="Q162"/>
  <c i="55" r="P162"/>
  <c i="55" r="N162"/>
  <c i="55" r="M162"/>
  <c i="55" r="L162"/>
  <c i="55" r="K162"/>
  <c i="55" r="J162"/>
  <c i="55" r="I162"/>
  <c i="55" r="H162"/>
  <c i="55" r="S161"/>
  <c i="55" r="R161"/>
  <c i="55" r="Q161"/>
  <c i="55" r="P161"/>
  <c i="55" r="N161"/>
  <c i="55" r="M161"/>
  <c i="55" r="L161"/>
  <c i="55" r="K161"/>
  <c i="55" r="J161"/>
  <c i="55" r="I161"/>
  <c i="55" r="H161"/>
  <c i="55" r="S160"/>
  <c i="55" r="R160"/>
  <c i="55" r="Q160"/>
  <c i="55" r="P160"/>
  <c i="55" r="N160"/>
  <c i="55" r="M160"/>
  <c i="55" r="L160"/>
  <c i="55" r="K160"/>
  <c i="55" r="J160"/>
  <c i="55" r="I160"/>
  <c i="55" r="H160"/>
  <c i="55" r="S159"/>
  <c i="55" r="R159"/>
  <c i="55" r="Q159"/>
  <c i="55" r="P159"/>
  <c i="55" r="N159"/>
  <c i="55" r="M159"/>
  <c i="55" r="L159"/>
  <c i="55" r="K159"/>
  <c i="55" r="J159"/>
  <c i="55" r="I159"/>
  <c i="55" r="H159"/>
  <c i="55" r="S158"/>
  <c i="55" r="R158"/>
  <c i="55" r="Q158"/>
  <c i="55" r="P158"/>
  <c i="55" r="N158"/>
  <c i="55" r="M158"/>
  <c i="55" r="L158"/>
  <c i="55" r="K158"/>
  <c i="55" r="J158"/>
  <c i="55" r="I158"/>
  <c i="55" r="H158"/>
  <c i="55" r="S157"/>
  <c i="55" r="R157"/>
  <c i="55" r="Q157"/>
  <c i="55" r="P157"/>
  <c i="55" r="N157"/>
  <c i="55" r="M157"/>
  <c i="55" r="L157"/>
  <c i="55" r="K157"/>
  <c i="55" r="J157"/>
  <c i="55" r="I157"/>
  <c i="55" r="H157"/>
  <c i="55" r="S156"/>
  <c i="55" r="R156"/>
  <c i="55" r="Q156"/>
  <c i="55" r="P156"/>
  <c i="55" r="N156"/>
  <c i="55" r="M156"/>
  <c i="55" r="L156"/>
  <c i="55" r="K156"/>
  <c i="55" r="J156"/>
  <c i="55" r="I156"/>
  <c i="55" r="H156"/>
  <c i="55" r="S155"/>
  <c i="55" r="R155"/>
  <c i="55" r="Q155"/>
  <c i="55" r="P155"/>
  <c i="55" r="N155"/>
  <c i="55" r="M155"/>
  <c i="55" r="L155"/>
  <c i="55" r="K155"/>
  <c i="55" r="J155"/>
  <c i="55" r="I155"/>
  <c i="55" r="H155"/>
  <c i="55" r="S154"/>
  <c i="55" r="R154"/>
  <c i="55" r="Q154"/>
  <c i="55" r="P154"/>
  <c i="55" r="N154"/>
  <c i="55" r="M154"/>
  <c i="55" r="L154"/>
  <c i="55" r="K154"/>
  <c i="55" r="J154"/>
  <c i="55" r="I154"/>
  <c i="55" r="H154"/>
  <c i="55" r="S153"/>
  <c i="55" r="R153"/>
  <c i="55" r="Q153"/>
  <c i="55" r="P153"/>
  <c i="55" r="N153"/>
  <c i="55" r="M153"/>
  <c i="55" r="L153"/>
  <c i="55" r="K153"/>
  <c i="55" r="J153"/>
  <c i="55" r="I153"/>
  <c i="55" r="H153"/>
  <c i="55" r="S152"/>
  <c i="55" r="R152"/>
  <c i="55" r="Q152"/>
  <c i="55" r="P152"/>
  <c i="55" r="N152"/>
  <c i="55" r="M152"/>
  <c i="55" r="L152"/>
  <c i="55" r="K152"/>
  <c i="55" r="J152"/>
  <c i="55" r="I152"/>
  <c i="55" r="H152"/>
  <c i="55" r="S151"/>
  <c i="55" r="R151"/>
  <c i="55" r="Q151"/>
  <c i="55" r="P151"/>
  <c i="55" r="N151"/>
  <c i="55" r="M151"/>
  <c i="55" r="L151"/>
  <c i="55" r="K151"/>
  <c i="55" r="J151"/>
  <c i="55" r="I151"/>
  <c i="55" r="H151"/>
  <c i="55" r="S150"/>
  <c i="55" r="R150"/>
  <c i="55" r="Q150"/>
  <c i="55" r="P150"/>
  <c i="55" r="N150"/>
  <c i="55" r="M150"/>
  <c i="55" r="L150"/>
  <c i="55" r="K150"/>
  <c i="55" r="J150"/>
  <c i="55" r="I150"/>
  <c i="55" r="H150"/>
  <c i="55" r="S149"/>
  <c i="55" r="R149"/>
  <c i="55" r="Q149"/>
  <c i="55" r="P149"/>
  <c i="55" r="N149"/>
  <c i="55" r="M149"/>
  <c i="55" r="L149"/>
  <c i="55" r="K149"/>
  <c i="55" r="J149"/>
  <c i="55" r="I149"/>
  <c i="55" r="H149"/>
  <c i="55" r="S148"/>
  <c i="55" r="R148"/>
  <c i="55" r="Q148"/>
  <c i="55" r="P148"/>
  <c i="55" r="N148"/>
  <c i="55" r="M148"/>
  <c i="55" r="L148"/>
  <c i="55" r="K148"/>
  <c i="55" r="J148"/>
  <c i="55" r="I148"/>
  <c i="55" r="H148"/>
  <c i="55" r="S147"/>
  <c i="55" r="R147"/>
  <c i="55" r="Q147"/>
  <c i="55" r="P147"/>
  <c i="55" r="N147"/>
  <c i="55" r="M147"/>
  <c i="55" r="L147"/>
  <c i="55" r="K147"/>
  <c i="55" r="J147"/>
  <c i="55" r="I147"/>
  <c i="55" r="H147"/>
  <c i="55" r="S146"/>
  <c i="55" r="R146"/>
  <c i="55" r="Q146"/>
  <c i="55" r="P146"/>
  <c i="55" r="N146"/>
  <c i="55" r="M146"/>
  <c i="55" r="L146"/>
  <c i="55" r="K146"/>
  <c i="55" r="J146"/>
  <c i="55" r="I146"/>
  <c i="55" r="H146"/>
  <c i="55" r="S145"/>
  <c i="55" r="R145"/>
  <c i="55" r="Q145"/>
  <c i="55" r="P145"/>
  <c i="55" r="N145"/>
  <c i="55" r="M145"/>
  <c i="55" r="L145"/>
  <c i="55" r="K145"/>
  <c i="55" r="J145"/>
  <c i="55" r="I145"/>
  <c i="55" r="H145"/>
  <c i="55" r="S144"/>
  <c i="55" r="R144"/>
  <c i="55" r="Q144"/>
  <c i="55" r="P144"/>
  <c i="55" r="N144"/>
  <c i="55" r="M144"/>
  <c i="55" r="L144"/>
  <c i="55" r="K144"/>
  <c i="55" r="J144"/>
  <c i="55" r="I144"/>
  <c i="55" r="H144"/>
  <c i="55" r="S143"/>
  <c i="55" r="R143"/>
  <c i="55" r="Q143"/>
  <c i="55" r="P143"/>
  <c i="55" r="N143"/>
  <c i="55" r="M143"/>
  <c i="55" r="L143"/>
  <c i="55" r="K143"/>
  <c i="55" r="J143"/>
  <c i="55" r="I143"/>
  <c i="55" r="H143"/>
  <c i="55" r="S142"/>
  <c i="55" r="R142"/>
  <c i="55" r="Q142"/>
  <c i="55" r="P142"/>
  <c i="55" r="N142"/>
  <c i="55" r="M142"/>
  <c i="55" r="L142"/>
  <c i="55" r="K142"/>
  <c i="55" r="J142"/>
  <c i="55" r="I142"/>
  <c i="55" r="H142"/>
  <c i="55" r="S141"/>
  <c i="55" r="R141"/>
  <c i="55" r="Q141"/>
  <c i="55" r="P141"/>
  <c i="55" r="N141"/>
  <c i="55" r="M141"/>
  <c i="55" r="L141"/>
  <c i="55" r="K141"/>
  <c i="55" r="J141"/>
  <c i="55" r="I141"/>
  <c i="55" r="H141"/>
  <c i="55" r="S140"/>
  <c i="55" r="R140"/>
  <c i="55" r="Q140"/>
  <c i="55" r="P140"/>
  <c i="55" r="N140"/>
  <c i="55" r="M140"/>
  <c i="55" r="L140"/>
  <c i="55" r="K140"/>
  <c i="55" r="J140"/>
  <c i="55" r="I140"/>
  <c i="55" r="H140"/>
  <c i="55" r="S139"/>
  <c i="55" r="R139"/>
  <c i="55" r="Q139"/>
  <c i="55" r="P139"/>
  <c i="55" r="N139"/>
  <c i="55" r="M139"/>
  <c i="55" r="L139"/>
  <c i="55" r="K139"/>
  <c i="55" r="J139"/>
  <c i="55" r="I139"/>
  <c i="55" r="H139"/>
  <c i="55" r="S138"/>
  <c i="55" r="R138"/>
  <c i="55" r="Q138"/>
  <c i="55" r="P138"/>
  <c i="55" r="N138"/>
  <c i="55" r="M138"/>
  <c i="55" r="L138"/>
  <c i="55" r="K138"/>
  <c i="55" r="J138"/>
  <c i="55" r="I138"/>
  <c i="55" r="H138"/>
  <c i="55" r="S137"/>
  <c i="55" r="R137"/>
  <c i="55" r="Q137"/>
  <c i="55" r="P137"/>
  <c i="55" r="N137"/>
  <c i="55" r="M137"/>
  <c i="55" r="L137"/>
  <c i="55" r="K137"/>
  <c i="55" r="J137"/>
  <c i="55" r="I137"/>
  <c i="55" r="H137"/>
  <c i="55" r="S136"/>
  <c i="55" r="R136"/>
  <c i="55" r="Q136"/>
  <c i="55" r="P136"/>
  <c i="55" r="N136"/>
  <c i="55" r="M136"/>
  <c i="55" r="L136"/>
  <c i="55" r="K136"/>
  <c i="55" r="J136"/>
  <c i="55" r="I136"/>
  <c i="55" r="H136"/>
  <c i="55" r="S135"/>
  <c i="55" r="R135"/>
  <c i="55" r="Q135"/>
  <c i="55" r="P135"/>
  <c i="55" r="N135"/>
  <c i="55" r="M135"/>
  <c i="55" r="L135"/>
  <c i="55" r="K135"/>
  <c i="55" r="J135"/>
  <c i="55" r="I135"/>
  <c i="55" r="H135"/>
  <c i="55" r="S134"/>
  <c i="55" r="R134"/>
  <c i="55" r="Q134"/>
  <c i="55" r="P134"/>
  <c i="55" r="N134"/>
  <c i="55" r="M134"/>
  <c i="55" r="L134"/>
  <c i="55" r="K134"/>
  <c i="55" r="J134"/>
  <c i="55" r="I134"/>
  <c i="55" r="H134"/>
  <c i="55" r="S133"/>
  <c i="55" r="R133"/>
  <c i="55" r="Q133"/>
  <c i="55" r="P133"/>
  <c i="55" r="N133"/>
  <c i="55" r="M133"/>
  <c i="55" r="L133"/>
  <c i="55" r="K133"/>
  <c i="55" r="J133"/>
  <c i="55" r="I133"/>
  <c i="55" r="H133"/>
  <c i="55" r="S132"/>
  <c i="55" r="R132"/>
  <c i="55" r="Q132"/>
  <c i="55" r="P132"/>
  <c i="55" r="N132"/>
  <c i="55" r="M132"/>
  <c i="55" r="L132"/>
  <c i="55" r="K132"/>
  <c i="55" r="J132"/>
  <c i="55" r="I132"/>
  <c i="55" r="H132"/>
  <c i="55" r="S131"/>
  <c i="55" r="R131"/>
  <c i="55" r="Q131"/>
  <c i="55" r="P131"/>
  <c i="55" r="N131"/>
  <c i="55" r="M131"/>
  <c i="55" r="L131"/>
  <c i="55" r="K131"/>
  <c i="55" r="J131"/>
  <c i="55" r="I131"/>
  <c i="55" r="H131"/>
  <c i="55" r="S130"/>
  <c i="55" r="R130"/>
  <c i="55" r="Q130"/>
  <c i="55" r="P130"/>
  <c i="55" r="N130"/>
  <c i="55" r="M130"/>
  <c i="55" r="L130"/>
  <c i="55" r="K130"/>
  <c i="55" r="J130"/>
  <c i="55" r="I130"/>
  <c i="55" r="H130"/>
  <c i="55" r="S129"/>
  <c i="55" r="R129"/>
  <c i="55" r="Q129"/>
  <c i="55" r="P129"/>
  <c i="55" r="N129"/>
  <c i="55" r="M129"/>
  <c i="55" r="L129"/>
  <c i="55" r="K129"/>
  <c i="55" r="J129"/>
  <c i="55" r="I129"/>
  <c i="55" r="H129"/>
  <c i="55" r="S128"/>
  <c i="55" r="R128"/>
  <c i="55" r="Q128"/>
  <c i="55" r="P128"/>
  <c i="55" r="N128"/>
  <c i="55" r="M128"/>
  <c i="55" r="L128"/>
  <c i="55" r="K128"/>
  <c i="55" r="J128"/>
  <c i="55" r="I128"/>
  <c i="55" r="H128"/>
  <c i="55" r="S127"/>
  <c i="55" r="R127"/>
  <c i="55" r="Q127"/>
  <c i="55" r="P127"/>
  <c i="55" r="N127"/>
  <c i="55" r="M127"/>
  <c i="55" r="L127"/>
  <c i="55" r="K127"/>
  <c i="55" r="J127"/>
  <c i="55" r="I127"/>
  <c i="55" r="H127"/>
  <c i="55" r="S126"/>
  <c i="55" r="R126"/>
  <c i="55" r="Q126"/>
  <c i="55" r="P126"/>
  <c i="55" r="N126"/>
  <c i="55" r="M126"/>
  <c i="55" r="L126"/>
  <c i="55" r="K126"/>
  <c i="55" r="J126"/>
  <c i="55" r="I126"/>
  <c i="55" r="H126"/>
  <c i="55" r="S125"/>
  <c i="55" r="R125"/>
  <c i="55" r="Q125"/>
  <c i="55" r="P125"/>
  <c i="55" r="N125"/>
  <c i="55" r="M125"/>
  <c i="55" r="L125"/>
  <c i="55" r="K125"/>
  <c i="55" r="J125"/>
  <c i="55" r="I125"/>
  <c i="55" r="H125"/>
  <c i="55" r="S124"/>
  <c i="55" r="R124"/>
  <c i="55" r="Q124"/>
  <c i="55" r="P124"/>
  <c i="55" r="N124"/>
  <c i="55" r="M124"/>
  <c i="55" r="L124"/>
  <c i="55" r="K124"/>
  <c i="55" r="J124"/>
  <c i="55" r="I124"/>
  <c i="55" r="H124"/>
  <c i="55" r="S123"/>
  <c i="55" r="R123"/>
  <c i="55" r="Q123"/>
  <c i="55" r="P123"/>
  <c i="55" r="N123"/>
  <c i="55" r="M123"/>
  <c i="55" r="L123"/>
  <c i="55" r="K123"/>
  <c i="55" r="J123"/>
  <c i="55" r="I123"/>
  <c i="55" r="H123"/>
  <c i="55" r="S122"/>
  <c i="55" r="R122"/>
  <c i="55" r="Q122"/>
  <c i="55" r="P122"/>
  <c i="55" r="N122"/>
  <c i="55" r="M122"/>
  <c i="55" r="L122"/>
  <c i="55" r="K122"/>
  <c i="55" r="J122"/>
  <c i="55" r="I122"/>
  <c i="55" r="H122"/>
  <c i="55" r="S121"/>
  <c i="55" r="R121"/>
  <c i="55" r="Q121"/>
  <c i="55" r="P121"/>
  <c i="55" r="N121"/>
  <c i="55" r="M121"/>
  <c i="55" r="L121"/>
  <c i="55" r="K121"/>
  <c i="55" r="J121"/>
  <c i="55" r="I121"/>
  <c i="55" r="H121"/>
  <c i="55" r="S120"/>
  <c i="55" r="R120"/>
  <c i="55" r="Q120"/>
  <c i="55" r="P120"/>
  <c i="55" r="N120"/>
  <c i="55" r="M120"/>
  <c i="55" r="L120"/>
  <c i="55" r="K120"/>
  <c i="55" r="J120"/>
  <c i="55" r="I120"/>
  <c i="55" r="H120"/>
  <c i="55" r="S119"/>
  <c i="55" r="R119"/>
  <c i="55" r="Q119"/>
  <c i="55" r="P119"/>
  <c i="55" r="N119"/>
  <c i="55" r="M119"/>
  <c i="55" r="L119"/>
  <c i="55" r="K119"/>
  <c i="55" r="J119"/>
  <c i="55" r="I119"/>
  <c i="55" r="H119"/>
  <c i="55" r="S118"/>
  <c i="55" r="R118"/>
  <c i="55" r="Q118"/>
  <c i="55" r="P118"/>
  <c i="55" r="N118"/>
  <c i="55" r="M118"/>
  <c i="55" r="L118"/>
  <c i="55" r="K118"/>
  <c i="55" r="J118"/>
  <c i="55" r="I118"/>
  <c i="55" r="H118"/>
  <c i="55" r="S117"/>
  <c i="55" r="R117"/>
  <c i="55" r="Q117"/>
  <c i="55" r="P117"/>
  <c i="55" r="N117"/>
  <c i="55" r="M117"/>
  <c i="55" r="L117"/>
  <c i="55" r="K117"/>
  <c i="55" r="J117"/>
  <c i="55" r="I117"/>
  <c i="55" r="H117"/>
  <c i="55" r="S116"/>
  <c i="55" r="R116"/>
  <c i="55" r="Q116"/>
  <c i="55" r="P116"/>
  <c i="55" r="N116"/>
  <c i="55" r="M116"/>
  <c i="55" r="L116"/>
  <c i="55" r="K116"/>
  <c i="55" r="J116"/>
  <c i="55" r="I116"/>
  <c i="55" r="H116"/>
  <c i="55" r="S115"/>
  <c i="55" r="R115"/>
  <c i="55" r="Q115"/>
  <c i="55" r="P115"/>
  <c i="55" r="N115"/>
  <c i="55" r="M115"/>
  <c i="55" r="L115"/>
  <c i="55" r="K115"/>
  <c i="55" r="J115"/>
  <c i="55" r="I115"/>
  <c i="55" r="H115"/>
  <c i="55" r="S114"/>
  <c i="55" r="R114"/>
  <c i="55" r="Q114"/>
  <c i="55" r="P114"/>
  <c i="55" r="N114"/>
  <c i="55" r="M114"/>
  <c i="55" r="L114"/>
  <c i="55" r="K114"/>
  <c i="55" r="J114"/>
  <c i="55" r="I114"/>
  <c i="55" r="H114"/>
  <c i="55" r="S113"/>
  <c i="55" r="R113"/>
  <c i="55" r="Q113"/>
  <c i="55" r="P113"/>
  <c i="55" r="N113"/>
  <c i="55" r="M113"/>
  <c i="55" r="L113"/>
  <c i="55" r="K113"/>
  <c i="55" r="J113"/>
  <c i="55" r="I113"/>
  <c i="55" r="H113"/>
  <c i="55" r="S112"/>
  <c i="55" r="R112"/>
  <c i="55" r="Q112"/>
  <c i="55" r="P112"/>
  <c i="55" r="N112"/>
  <c i="55" r="M112"/>
  <c i="55" r="L112"/>
  <c i="55" r="K112"/>
  <c i="55" r="J112"/>
  <c i="55" r="I112"/>
  <c i="55" r="H112"/>
  <c i="55" r="S111"/>
  <c i="55" r="R111"/>
  <c i="55" r="Q111"/>
  <c i="55" r="P111"/>
  <c i="55" r="N111"/>
  <c i="55" r="M111"/>
  <c i="55" r="L111"/>
  <c i="55" r="K111"/>
  <c i="55" r="J111"/>
  <c i="55" r="I111"/>
  <c i="55" r="H111"/>
  <c i="55" r="S110"/>
  <c i="55" r="R110"/>
  <c i="55" r="Q110"/>
  <c i="55" r="P110"/>
  <c i="55" r="N110"/>
  <c i="55" r="M110"/>
  <c i="55" r="L110"/>
  <c i="55" r="K110"/>
  <c i="55" r="J110"/>
  <c i="55" r="I110"/>
  <c i="55" r="H110"/>
  <c i="55" r="S109"/>
  <c i="55" r="R109"/>
  <c i="55" r="Q109"/>
  <c i="55" r="P109"/>
  <c i="55" r="N109"/>
  <c i="55" r="M109"/>
  <c i="55" r="L109"/>
  <c i="55" r="K109"/>
  <c i="55" r="J109"/>
  <c i="55" r="I109"/>
  <c i="55" r="H109"/>
  <c i="55" r="S108"/>
  <c i="55" r="R108"/>
  <c i="55" r="Q108"/>
  <c i="55" r="P108"/>
  <c i="55" r="N108"/>
  <c i="55" r="M108"/>
  <c i="55" r="L108"/>
  <c i="55" r="K108"/>
  <c i="55" r="J108"/>
  <c i="55" r="I108"/>
  <c i="55" r="H108"/>
  <c i="55" r="S107"/>
  <c i="55" r="R107"/>
  <c i="55" r="Q107"/>
  <c i="55" r="P107"/>
  <c i="55" r="N107"/>
  <c i="55" r="M107"/>
  <c i="55" r="L107"/>
  <c i="55" r="K107"/>
  <c i="55" r="J107"/>
  <c i="55" r="I107"/>
  <c i="55" r="H107"/>
  <c i="55" r="S106"/>
  <c i="55" r="R106"/>
  <c i="55" r="Q106"/>
  <c i="55" r="P106"/>
  <c i="55" r="N106"/>
  <c i="55" r="M106"/>
  <c i="55" r="L106"/>
  <c i="55" r="K106"/>
  <c i="55" r="J106"/>
  <c i="55" r="I106"/>
  <c i="55" r="H106"/>
  <c i="55" r="S105"/>
  <c i="55" r="R105"/>
  <c i="55" r="Q105"/>
  <c i="55" r="P105"/>
  <c i="55" r="N105"/>
  <c i="55" r="M105"/>
  <c i="55" r="L105"/>
  <c i="55" r="K105"/>
  <c i="55" r="J105"/>
  <c i="55" r="I105"/>
  <c i="55" r="H105"/>
  <c i="55" r="S104"/>
  <c i="55" r="R104"/>
  <c i="55" r="Q104"/>
  <c i="55" r="P104"/>
  <c i="55" r="N104"/>
  <c i="55" r="M104"/>
  <c i="55" r="L104"/>
  <c i="55" r="K104"/>
  <c i="55" r="J104"/>
  <c i="55" r="I104"/>
  <c i="55" r="H104"/>
  <c i="55" r="S103"/>
  <c i="55" r="R103"/>
  <c i="55" r="Q103"/>
  <c i="55" r="P103"/>
  <c i="55" r="N103"/>
  <c i="55" r="M103"/>
  <c i="55" r="L103"/>
  <c i="55" r="K103"/>
  <c i="55" r="J103"/>
  <c i="55" r="I103"/>
  <c i="55" r="H103"/>
  <c i="55" r="S102"/>
  <c i="55" r="R102"/>
  <c i="55" r="Q102"/>
  <c i="55" r="P102"/>
  <c i="55" r="N102"/>
  <c i="55" r="M102"/>
  <c i="55" r="L102"/>
  <c i="55" r="K102"/>
  <c i="55" r="J102"/>
  <c i="55" r="I102"/>
  <c i="55" r="H102"/>
  <c i="55" r="S101"/>
  <c i="55" r="R101"/>
  <c i="55" r="Q101"/>
  <c i="55" r="P101"/>
  <c i="55" r="N101"/>
  <c i="55" r="M101"/>
  <c i="55" r="L101"/>
  <c i="55" r="K101"/>
  <c i="55" r="J101"/>
  <c i="55" r="I101"/>
  <c i="55" r="H101"/>
  <c i="55" r="S100"/>
  <c i="55" r="R100"/>
  <c i="55" r="Q100"/>
  <c i="55" r="P100"/>
  <c i="55" r="N100"/>
  <c i="55" r="M100"/>
  <c i="55" r="L100"/>
  <c i="55" r="K100"/>
  <c i="55" r="J100"/>
  <c i="55" r="I100"/>
  <c i="55" r="H100"/>
  <c i="55" r="S99"/>
  <c i="55" r="R99"/>
  <c i="55" r="Q99"/>
  <c i="55" r="P99"/>
  <c i="55" r="N99"/>
  <c i="55" r="M99"/>
  <c i="55" r="L99"/>
  <c i="55" r="K99"/>
  <c i="55" r="J99"/>
  <c i="55" r="I99"/>
  <c i="55" r="H99"/>
  <c i="55" r="M98"/>
  <c i="55" r="L98"/>
  <c i="55" r="K98"/>
  <c i="55" r="J98"/>
  <c i="55" r="I98"/>
  <c i="55" r="H98"/>
  <c i="55" r="S97"/>
  <c i="55" r="R97"/>
  <c i="55" r="Q97"/>
  <c i="55" r="P97"/>
  <c i="55" r="N97"/>
  <c i="55" r="M97"/>
  <c i="55" r="L97"/>
  <c i="55" r="K97"/>
  <c i="55" r="J97"/>
  <c i="55" r="I97"/>
  <c i="55" r="H97"/>
  <c i="55" r="S96"/>
  <c i="55" r="R96"/>
  <c i="55" r="Q96"/>
  <c i="55" r="P96"/>
  <c i="55" r="N96"/>
  <c i="55" r="M96"/>
  <c i="55" r="L96"/>
  <c i="55" r="K96"/>
  <c i="55" r="J96"/>
  <c i="55" r="I96"/>
  <c i="55" r="H96"/>
  <c i="55" r="S95"/>
  <c i="55" r="R95"/>
  <c i="55" r="Q95"/>
  <c i="55" r="P95"/>
  <c i="55" r="N95"/>
  <c i="55" r="M95"/>
  <c i="55" r="L95"/>
  <c i="55" r="K95"/>
  <c i="55" r="J95"/>
  <c i="55" r="I95"/>
  <c i="55" r="H95"/>
  <c i="55" r="S94"/>
  <c i="55" r="R94"/>
  <c i="55" r="Q94"/>
  <c i="55" r="P94"/>
  <c i="55" r="N94"/>
  <c i="55" r="M94"/>
  <c i="55" r="L94"/>
  <c i="55" r="K94"/>
  <c i="55" r="J94"/>
  <c i="55" r="I94"/>
  <c i="55" r="H94"/>
  <c i="55" r="S93"/>
  <c i="55" r="R93"/>
  <c i="55" r="Q93"/>
  <c i="55" r="P93"/>
  <c i="55" r="N93"/>
  <c i="55" r="M93"/>
  <c i="55" r="L93"/>
  <c i="55" r="K93"/>
  <c i="55" r="J93"/>
  <c i="55" r="I93"/>
  <c i="55" r="H93"/>
  <c i="55" r="S92"/>
  <c i="55" r="R92"/>
  <c i="55" r="Q92"/>
  <c i="55" r="P92"/>
  <c i="55" r="N92"/>
  <c i="55" r="M92"/>
  <c i="55" r="L92"/>
  <c i="55" r="K92"/>
  <c i="55" r="J92"/>
  <c i="55" r="I92"/>
  <c i="55" r="H92"/>
  <c i="55" r="S91"/>
  <c i="55" r="R91"/>
  <c i="55" r="Q91"/>
  <c i="55" r="P91"/>
  <c i="55" r="N91"/>
  <c i="55" r="M91"/>
  <c i="55" r="L91"/>
  <c i="55" r="K91"/>
  <c i="55" r="J91"/>
  <c i="55" r="I91"/>
  <c i="55" r="H91"/>
  <c i="55" r="S90"/>
  <c i="55" r="R90"/>
  <c i="55" r="Q90"/>
  <c i="55" r="P90"/>
  <c i="55" r="N90"/>
  <c i="55" r="M90"/>
  <c i="55" r="L90"/>
  <c i="55" r="K90"/>
  <c i="55" r="J90"/>
  <c i="55" r="I90"/>
  <c i="55" r="H90"/>
  <c i="55" r="S89"/>
  <c i="55" r="R89"/>
  <c i="55" r="Q89"/>
  <c i="55" r="P89"/>
  <c i="55" r="N89"/>
  <c i="55" r="M89"/>
  <c i="55" r="L89"/>
  <c i="55" r="K89"/>
  <c i="55" r="J89"/>
  <c i="55" r="I89"/>
  <c i="55" r="H89"/>
  <c i="55" r="S88"/>
  <c i="55" r="R88"/>
  <c i="55" r="Q88"/>
  <c i="55" r="P88"/>
  <c i="55" r="N88"/>
  <c i="55" r="M88"/>
  <c i="55" r="L88"/>
  <c i="55" r="K88"/>
  <c i="55" r="J88"/>
  <c i="55" r="I88"/>
  <c i="55" r="H88"/>
  <c i="55" r="S87"/>
  <c i="55" r="R87"/>
  <c i="55" r="Q87"/>
  <c i="55" r="P87"/>
  <c i="55" r="N87"/>
  <c i="55" r="M87"/>
  <c i="55" r="L87"/>
  <c i="55" r="K87"/>
  <c i="55" r="J87"/>
  <c i="55" r="I87"/>
  <c i="55" r="H87"/>
  <c i="55" r="S86"/>
  <c i="55" r="R86"/>
  <c i="55" r="Q86"/>
  <c i="55" r="P86"/>
  <c i="55" r="N86"/>
  <c i="55" r="M86"/>
  <c i="55" r="L86"/>
  <c i="55" r="K86"/>
  <c i="55" r="J86"/>
  <c i="55" r="I86"/>
  <c i="55" r="H86"/>
  <c i="55" r="S85"/>
  <c i="55" r="R85"/>
  <c i="55" r="Q85"/>
  <c i="55" r="P85"/>
  <c i="55" r="N85"/>
  <c i="55" r="M85"/>
  <c i="55" r="L85"/>
  <c i="55" r="K85"/>
  <c i="55" r="J85"/>
  <c i="55" r="I85"/>
  <c i="55" r="H85"/>
  <c i="55" r="S84"/>
  <c i="55" r="R84"/>
  <c i="55" r="Q84"/>
  <c i="55" r="P84"/>
  <c i="55" r="N84"/>
  <c i="55" r="M84"/>
  <c i="55" r="L84"/>
  <c i="55" r="K84"/>
  <c i="55" r="J84"/>
  <c i="55" r="I84"/>
  <c i="55" r="H84"/>
  <c i="55" r="S83"/>
  <c i="55" r="R83"/>
  <c i="55" r="Q83"/>
  <c i="55" r="P83"/>
  <c i="55" r="N83"/>
  <c i="55" r="M83"/>
  <c i="55" r="L83"/>
  <c i="55" r="K83"/>
  <c i="55" r="J83"/>
  <c i="55" r="I83"/>
  <c i="55" r="H83"/>
  <c i="55" r="S82"/>
  <c i="55" r="R82"/>
  <c i="55" r="Q82"/>
  <c i="55" r="P82"/>
  <c i="55" r="N82"/>
  <c i="55" r="M82"/>
  <c i="55" r="L82"/>
  <c i="55" r="K82"/>
  <c i="55" r="J82"/>
  <c i="55" r="I82"/>
  <c i="55" r="H82"/>
  <c i="55" r="S81"/>
  <c i="55" r="R81"/>
  <c i="55" r="Q81"/>
  <c i="55" r="P81"/>
  <c i="55" r="N81"/>
  <c i="55" r="M81"/>
  <c i="55" r="L81"/>
  <c i="55" r="K81"/>
  <c i="55" r="J81"/>
  <c i="55" r="I81"/>
  <c i="55" r="H81"/>
  <c i="55" r="S80"/>
  <c i="55" r="R80"/>
  <c i="55" r="Q80"/>
  <c i="55" r="P80"/>
  <c i="55" r="N80"/>
  <c i="55" r="M80"/>
  <c i="55" r="L80"/>
  <c i="55" r="K80"/>
  <c i="55" r="J80"/>
  <c i="55" r="I80"/>
  <c i="55" r="H80"/>
  <c i="55" r="S79"/>
  <c i="55" r="R79"/>
  <c i="55" r="Q79"/>
  <c i="55" r="P79"/>
  <c i="55" r="N79"/>
  <c i="55" r="M79"/>
  <c i="55" r="L79"/>
  <c i="55" r="K79"/>
  <c i="55" r="J79"/>
  <c i="55" r="I79"/>
  <c i="55" r="H79"/>
  <c i="55" r="S78"/>
  <c i="55" r="R78"/>
  <c i="55" r="Q78"/>
  <c i="55" r="P78"/>
  <c i="55" r="N78"/>
  <c i="55" r="M78"/>
  <c i="55" r="L78"/>
  <c i="55" r="K78"/>
  <c i="55" r="J78"/>
  <c i="55" r="I78"/>
  <c i="55" r="H78"/>
  <c i="55" r="S77"/>
  <c i="55" r="R77"/>
  <c i="55" r="Q77"/>
  <c i="55" r="P77"/>
  <c i="55" r="N77"/>
  <c i="55" r="M77"/>
  <c i="55" r="L77"/>
  <c i="55" r="K77"/>
  <c i="55" r="J77"/>
  <c i="55" r="I77"/>
  <c i="55" r="H77"/>
  <c i="55" r="S76"/>
  <c i="55" r="R76"/>
  <c i="55" r="Q76"/>
  <c i="55" r="P76"/>
  <c i="55" r="N76"/>
  <c i="55" r="M76"/>
  <c i="55" r="L76"/>
  <c i="55" r="K76"/>
  <c i="55" r="J76"/>
  <c i="55" r="I76"/>
  <c i="55" r="H76"/>
  <c i="55" r="S75"/>
  <c i="55" r="R75"/>
  <c i="55" r="Q75"/>
  <c i="55" r="P75"/>
  <c i="55" r="N75"/>
  <c i="55" r="M75"/>
  <c i="55" r="L75"/>
  <c i="55" r="K75"/>
  <c i="55" r="J75"/>
  <c i="55" r="I75"/>
  <c i="55" r="H75"/>
  <c i="55" r="S74"/>
  <c i="55" r="R74"/>
  <c i="55" r="Q74"/>
  <c i="55" r="P74"/>
  <c i="55" r="N74"/>
  <c i="55" r="M74"/>
  <c i="55" r="L74"/>
  <c i="55" r="K74"/>
  <c i="55" r="J74"/>
  <c i="55" r="I74"/>
  <c i="55" r="H74"/>
  <c i="55" r="S73"/>
  <c i="55" r="R73"/>
  <c i="55" r="Q73"/>
  <c i="55" r="P73"/>
  <c i="55" r="N73"/>
  <c i="55" r="M73"/>
  <c i="55" r="L73"/>
  <c i="55" r="K73"/>
  <c i="55" r="J73"/>
  <c i="55" r="I73"/>
  <c i="55" r="H73"/>
  <c i="55" r="S72"/>
  <c i="55" r="R72"/>
  <c i="55" r="Q72"/>
  <c i="55" r="P72"/>
  <c i="55" r="N72"/>
  <c i="55" r="M72"/>
  <c i="55" r="L72"/>
  <c i="55" r="K72"/>
  <c i="55" r="J72"/>
  <c i="55" r="I72"/>
  <c i="55" r="H72"/>
  <c i="55" r="S71"/>
  <c i="55" r="R71"/>
  <c i="55" r="Q71"/>
  <c i="55" r="P71"/>
  <c i="55" r="N71"/>
  <c i="55" r="M71"/>
  <c i="55" r="L71"/>
  <c i="55" r="K71"/>
  <c i="55" r="J71"/>
  <c i="55" r="I71"/>
  <c i="55" r="H71"/>
  <c i="55" r="S70"/>
  <c i="55" r="R70"/>
  <c i="55" r="Q70"/>
  <c i="55" r="P70"/>
  <c i="55" r="N70"/>
  <c i="55" r="M70"/>
  <c i="55" r="L70"/>
  <c i="55" r="K70"/>
  <c i="55" r="J70"/>
  <c i="55" r="I70"/>
  <c i="55" r="H70"/>
  <c i="55" r="S69"/>
  <c i="55" r="R69"/>
  <c i="55" r="Q69"/>
  <c i="55" r="P69"/>
  <c i="55" r="N69"/>
  <c i="55" r="M69"/>
  <c i="55" r="L69"/>
  <c i="55" r="K69"/>
  <c i="55" r="J69"/>
  <c i="55" r="I69"/>
  <c i="55" r="H69"/>
  <c i="55" r="S68"/>
  <c i="55" r="R68"/>
  <c i="55" r="Q68"/>
  <c i="55" r="P68"/>
  <c i="55" r="N68"/>
  <c i="55" r="M68"/>
  <c i="55" r="L68"/>
  <c i="55" r="K68"/>
  <c i="55" r="J68"/>
  <c i="55" r="I68"/>
  <c i="55" r="H68"/>
  <c i="55" r="S67"/>
  <c i="55" r="R67"/>
  <c i="55" r="Q67"/>
  <c i="55" r="P67"/>
  <c i="55" r="N67"/>
  <c i="55" r="M67"/>
  <c i="55" r="L67"/>
  <c i="55" r="K67"/>
  <c i="55" r="J67"/>
  <c i="55" r="I67"/>
  <c i="55" r="H67"/>
  <c i="55" r="S66"/>
  <c i="55" r="R66"/>
  <c i="55" r="Q66"/>
  <c i="55" r="P66"/>
  <c i="55" r="N66"/>
  <c i="55" r="M66"/>
  <c i="55" r="L66"/>
  <c i="55" r="K66"/>
  <c i="55" r="J66"/>
  <c i="55" r="I66"/>
  <c i="55" r="H66"/>
  <c i="55" r="S65"/>
  <c i="55" r="R65"/>
  <c i="55" r="Q65"/>
  <c i="55" r="P65"/>
  <c i="55" r="N65"/>
  <c i="55" r="M65"/>
  <c i="55" r="L65"/>
  <c i="55" r="K65"/>
  <c i="55" r="J65"/>
  <c i="55" r="I65"/>
  <c i="55" r="H65"/>
  <c i="55" r="S64"/>
  <c i="55" r="R64"/>
  <c i="55" r="Q64"/>
  <c i="55" r="P64"/>
  <c i="55" r="N64"/>
  <c i="55" r="M64"/>
  <c i="55" r="L64"/>
  <c i="55" r="K64"/>
  <c i="55" r="J64"/>
  <c i="55" r="I64"/>
  <c i="55" r="H64"/>
  <c i="55" r="S63"/>
  <c i="55" r="R63"/>
  <c i="55" r="Q63"/>
  <c i="55" r="P63"/>
  <c i="55" r="N63"/>
  <c i="55" r="M63"/>
  <c i="55" r="L63"/>
  <c i="55" r="K63"/>
  <c i="55" r="J63"/>
  <c i="55" r="I63"/>
  <c i="55" r="H63"/>
  <c i="55" r="S62"/>
  <c i="55" r="R62"/>
  <c i="55" r="Q62"/>
  <c i="55" r="P62"/>
  <c i="55" r="N62"/>
  <c i="55" r="M62"/>
  <c i="55" r="L62"/>
  <c i="55" r="K62"/>
  <c i="55" r="J62"/>
  <c i="55" r="I62"/>
  <c i="55" r="H62"/>
  <c i="55" r="S61"/>
  <c i="55" r="R61"/>
  <c i="55" r="Q61"/>
  <c i="55" r="P61"/>
  <c i="55" r="N61"/>
  <c i="55" r="M61"/>
  <c i="55" r="L61"/>
  <c i="55" r="K61"/>
  <c i="55" r="J61"/>
  <c i="55" r="I61"/>
  <c i="55" r="H61"/>
  <c i="55" r="S60"/>
  <c i="55" r="R60"/>
  <c i="55" r="Q60"/>
  <c i="55" r="P60"/>
  <c i="55" r="N60"/>
  <c i="55" r="M60"/>
  <c i="55" r="L60"/>
  <c i="55" r="K60"/>
  <c i="55" r="J60"/>
  <c i="55" r="I60"/>
  <c i="55" r="H60"/>
  <c i="55" r="S59"/>
  <c i="55" r="R59"/>
  <c i="55" r="Q59"/>
  <c i="55" r="P59"/>
  <c i="55" r="N59"/>
  <c i="55" r="M59"/>
  <c i="55" r="L59"/>
  <c i="55" r="K59"/>
  <c i="55" r="J59"/>
  <c i="55" r="I59"/>
  <c i="55" r="H59"/>
  <c i="55" r="S58"/>
  <c i="55" r="R58"/>
  <c i="55" r="Q58"/>
  <c i="55" r="P58"/>
  <c i="55" r="N58"/>
  <c i="55" r="M58"/>
  <c i="55" r="L58"/>
  <c i="55" r="K58"/>
  <c i="55" r="J58"/>
  <c i="55" r="I58"/>
  <c i="55" r="H58"/>
  <c i="55" r="S57"/>
  <c i="55" r="R57"/>
  <c i="55" r="Q57"/>
  <c i="55" r="P57"/>
  <c i="55" r="N57"/>
  <c i="55" r="M57"/>
  <c i="55" r="L57"/>
  <c i="55" r="K57"/>
  <c i="55" r="J57"/>
  <c i="55" r="I57"/>
  <c i="55" r="H57"/>
  <c i="55" r="S56"/>
  <c i="55" r="R56"/>
  <c i="55" r="Q56"/>
  <c i="55" r="P56"/>
  <c i="55" r="N56"/>
  <c i="55" r="M56"/>
  <c i="55" r="L56"/>
  <c i="55" r="K56"/>
  <c i="55" r="J56"/>
  <c i="55" r="I56"/>
  <c i="55" r="H56"/>
  <c i="55" r="S55"/>
  <c i="55" r="R55"/>
  <c i="55" r="Q55"/>
  <c i="55" r="P55"/>
  <c i="55" r="N55"/>
  <c i="55" r="M55"/>
  <c i="55" r="L55"/>
  <c i="55" r="K55"/>
  <c i="55" r="J55"/>
  <c i="55" r="I55"/>
  <c i="55" r="H55"/>
  <c i="55" r="S54"/>
  <c i="55" r="R54"/>
  <c i="55" r="Q54"/>
  <c i="55" r="P54"/>
  <c i="55" r="N54"/>
  <c i="55" r="M54"/>
  <c i="55" r="L54"/>
  <c i="55" r="K54"/>
  <c i="55" r="J54"/>
  <c i="55" r="I54"/>
  <c i="55" r="H54"/>
  <c i="55" r="S53"/>
  <c i="55" r="R53"/>
  <c i="55" r="Q53"/>
  <c i="55" r="P53"/>
  <c i="55" r="N53"/>
  <c i="55" r="M53"/>
  <c i="55" r="L53"/>
  <c i="55" r="K53"/>
  <c i="55" r="J53"/>
  <c i="55" r="I53"/>
  <c i="55" r="H53"/>
  <c i="55" r="S52"/>
  <c i="55" r="R52"/>
  <c i="55" r="Q52"/>
  <c i="55" r="P52"/>
  <c i="55" r="N52"/>
  <c i="55" r="M52"/>
  <c i="55" r="L52"/>
  <c i="55" r="K52"/>
  <c i="55" r="J52"/>
  <c i="55" r="I52"/>
  <c i="55" r="H52"/>
  <c i="55" r="S51"/>
  <c i="55" r="R51"/>
  <c i="55" r="Q51"/>
  <c i="55" r="P51"/>
  <c i="55" r="N51"/>
  <c i="55" r="M51"/>
  <c i="55" r="L51"/>
  <c i="55" r="K51"/>
  <c i="55" r="J51"/>
  <c i="55" r="I51"/>
  <c i="55" r="H51"/>
  <c i="55" r="S50"/>
  <c i="55" r="R50"/>
  <c i="55" r="Q50"/>
  <c i="55" r="P50"/>
  <c i="55" r="N50"/>
  <c i="55" r="M50"/>
  <c i="55" r="L50"/>
  <c i="55" r="K50"/>
  <c i="55" r="J50"/>
  <c i="55" r="I50"/>
  <c i="55" r="H50"/>
  <c i="55" r="S49"/>
  <c i="55" r="R49"/>
  <c i="55" r="Q49"/>
  <c i="55" r="P49"/>
  <c i="55" r="N49"/>
  <c i="55" r="M49"/>
  <c i="55" r="L49"/>
  <c i="55" r="K49"/>
  <c i="55" r="J49"/>
  <c i="55" r="I49"/>
  <c i="55" r="H49"/>
  <c i="55" r="S48"/>
  <c i="55" r="R48"/>
  <c i="55" r="Q48"/>
  <c i="55" r="P48"/>
  <c i="55" r="N48"/>
  <c i="55" r="M48"/>
  <c i="55" r="L48"/>
  <c i="55" r="K48"/>
  <c i="55" r="J48"/>
  <c i="55" r="I48"/>
  <c i="55" r="H48"/>
  <c i="55" r="S47"/>
  <c i="55" r="R47"/>
  <c i="55" r="Q47"/>
  <c i="55" r="P47"/>
  <c i="55" r="N47"/>
  <c i="55" r="M47"/>
  <c i="55" r="L47"/>
  <c i="55" r="K47"/>
  <c i="55" r="J47"/>
  <c i="55" r="I47"/>
  <c i="55" r="H47"/>
  <c i="55" r="S46"/>
  <c i="55" r="R46"/>
  <c i="55" r="Q46"/>
  <c i="55" r="P46"/>
  <c i="55" r="N46"/>
  <c i="55" r="M46"/>
  <c i="55" r="L46"/>
  <c i="55" r="K46"/>
  <c i="55" r="J46"/>
  <c i="55" r="I46"/>
  <c i="55" r="H46"/>
  <c i="55" r="S45"/>
  <c i="55" r="R45"/>
  <c i="55" r="Q45"/>
  <c i="55" r="P45"/>
  <c i="55" r="N45"/>
  <c i="55" r="M45"/>
  <c i="55" r="L45"/>
  <c i="55" r="K45"/>
  <c i="55" r="J45"/>
  <c i="55" r="I45"/>
  <c i="55" r="H45"/>
  <c i="55" r="S44"/>
  <c i="55" r="R44"/>
  <c i="55" r="Q44"/>
  <c i="55" r="P44"/>
  <c i="55" r="N44"/>
  <c i="55" r="M44"/>
  <c i="55" r="L44"/>
  <c i="55" r="K44"/>
  <c i="55" r="J44"/>
  <c i="55" r="I44"/>
  <c i="55" r="H44"/>
  <c i="55" r="S43"/>
  <c i="55" r="R43"/>
  <c i="55" r="Q43"/>
  <c i="55" r="P43"/>
  <c i="55" r="N43"/>
  <c i="55" r="M43"/>
  <c i="55" r="L43"/>
  <c i="55" r="K43"/>
  <c i="55" r="J43"/>
  <c i="55" r="I43"/>
  <c i="55" r="H43"/>
  <c i="55" r="S42"/>
  <c i="55" r="R42"/>
  <c i="55" r="Q42"/>
  <c i="55" r="P42"/>
  <c i="55" r="N42"/>
  <c i="55" r="M42"/>
  <c i="55" r="L42"/>
  <c i="55" r="K42"/>
  <c i="55" r="J42"/>
  <c i="55" r="I42"/>
  <c i="55" r="H42"/>
  <c i="55" r="S41"/>
  <c i="55" r="R41"/>
  <c i="55" r="Q41"/>
  <c i="55" r="P41"/>
  <c i="55" r="N41"/>
  <c i="55" r="M41"/>
  <c i="55" r="L41"/>
  <c i="55" r="K41"/>
  <c i="55" r="J41"/>
  <c i="55" r="I41"/>
  <c i="55" r="H41"/>
  <c i="55" r="S40"/>
  <c i="55" r="R40"/>
  <c i="55" r="Q40"/>
  <c i="55" r="P40"/>
  <c i="55" r="N40"/>
  <c i="55" r="M40"/>
  <c i="55" r="L40"/>
  <c i="55" r="K40"/>
  <c i="55" r="J40"/>
  <c i="55" r="I40"/>
  <c i="55" r="H40"/>
  <c i="55" r="S39"/>
  <c i="55" r="R39"/>
  <c i="55" r="Q39"/>
  <c i="55" r="P39"/>
  <c i="55" r="N39"/>
  <c i="55" r="M39"/>
  <c i="55" r="L39"/>
  <c i="55" r="K39"/>
  <c i="55" r="J39"/>
  <c i="55" r="I39"/>
  <c i="55" r="H39"/>
  <c i="55" r="S38"/>
  <c i="55" r="R38"/>
  <c i="55" r="Q38"/>
  <c i="55" r="P38"/>
  <c i="55" r="N38"/>
  <c i="55" r="M38"/>
  <c i="55" r="L38"/>
  <c i="55" r="K38"/>
  <c i="55" r="J38"/>
  <c i="55" r="I38"/>
  <c i="55" r="H38"/>
  <c i="55" r="S37"/>
  <c i="55" r="R37"/>
  <c i="55" r="Q37"/>
  <c i="55" r="P37"/>
  <c i="55" r="N37"/>
  <c i="55" r="M37"/>
  <c i="55" r="L37"/>
  <c i="55" r="K37"/>
  <c i="55" r="J37"/>
  <c i="55" r="I37"/>
  <c i="55" r="H37"/>
  <c i="55" r="S36"/>
  <c i="55" r="R36"/>
  <c i="55" r="Q36"/>
  <c i="55" r="P36"/>
  <c i="55" r="N36"/>
  <c i="55" r="M36"/>
  <c i="55" r="L36"/>
  <c i="55" r="K36"/>
  <c i="55" r="J36"/>
  <c i="55" r="I36"/>
  <c i="55" r="H36"/>
  <c i="55" r="S35"/>
  <c i="55" r="R35"/>
  <c i="55" r="Q35"/>
  <c i="55" r="P35"/>
  <c i="55" r="N35"/>
  <c i="55" r="M35"/>
  <c i="55" r="L35"/>
  <c i="55" r="K35"/>
  <c i="55" r="J35"/>
  <c i="55" r="I35"/>
  <c i="55" r="H35"/>
  <c i="55" r="S34"/>
  <c i="55" r="R34"/>
  <c i="55" r="Q34"/>
  <c i="55" r="P34"/>
  <c i="55" r="N34"/>
  <c i="55" r="M34"/>
  <c i="55" r="L34"/>
  <c i="55" r="K34"/>
  <c i="55" r="J34"/>
  <c i="55" r="I34"/>
  <c i="55" r="H34"/>
  <c i="55" r="S33"/>
  <c i="55" r="R33"/>
  <c i="55" r="Q33"/>
  <c i="55" r="P33"/>
  <c i="55" r="N33"/>
  <c i="55" r="M33"/>
  <c i="55" r="L33"/>
  <c i="55" r="K33"/>
  <c i="55" r="J33"/>
  <c i="55" r="I33"/>
  <c i="55" r="H33"/>
  <c i="55" r="S32"/>
  <c i="55" r="R32"/>
  <c i="55" r="Q32"/>
  <c i="55" r="P32"/>
  <c i="55" r="N32"/>
  <c i="55" r="M32"/>
  <c i="55" r="L32"/>
  <c i="55" r="K32"/>
  <c i="55" r="J32"/>
  <c i="55" r="I32"/>
  <c i="55" r="H32"/>
  <c i="55" r="S31"/>
  <c i="55" r="R31"/>
  <c i="55" r="Q31"/>
  <c i="55" r="P31"/>
  <c i="55" r="N31"/>
  <c i="55" r="M31"/>
  <c i="55" r="L31"/>
  <c i="55" r="K31"/>
  <c i="55" r="J31"/>
  <c i="55" r="I31"/>
  <c i="55" r="H31"/>
  <c i="55" r="S30"/>
  <c i="55" r="R30"/>
  <c i="55" r="Q30"/>
  <c i="55" r="P30"/>
  <c i="55" r="N30"/>
  <c i="55" r="M30"/>
  <c i="55" r="L30"/>
  <c i="55" r="K30"/>
  <c i="55" r="J30"/>
  <c i="55" r="I30"/>
  <c i="55" r="H30"/>
  <c i="55" r="S29"/>
  <c i="55" r="R29"/>
  <c i="55" r="Q29"/>
  <c i="55" r="P29"/>
  <c i="55" r="N29"/>
  <c i="55" r="M29"/>
  <c i="55" r="L29"/>
  <c i="55" r="K29"/>
  <c i="55" r="J29"/>
  <c i="55" r="I29"/>
  <c i="55" r="H29"/>
  <c i="55" r="S28"/>
  <c i="55" r="R28"/>
  <c i="55" r="Q28"/>
  <c i="55" r="P28"/>
  <c i="55" r="N28"/>
  <c i="55" r="M28"/>
  <c i="55" r="L28"/>
  <c i="55" r="K28"/>
  <c i="55" r="J28"/>
  <c i="55" r="I28"/>
  <c i="55" r="H28"/>
  <c i="55" r="S27"/>
  <c i="55" r="R27"/>
  <c i="55" r="Q27"/>
  <c i="55" r="P27"/>
  <c i="55" r="N27"/>
  <c i="55" r="M27"/>
  <c i="55" r="L27"/>
  <c i="55" r="K27"/>
  <c i="55" r="J27"/>
  <c i="55" r="I27"/>
  <c i="55" r="H27"/>
  <c i="55" r="S26"/>
  <c i="55" r="R26"/>
  <c i="55" r="Q26"/>
  <c i="55" r="P26"/>
  <c i="55" r="N26"/>
  <c i="55" r="M26"/>
  <c i="55" r="L26"/>
  <c i="55" r="K26"/>
  <c i="55" r="J26"/>
  <c i="55" r="I26"/>
  <c i="55" r="H26"/>
  <c i="55" r="S25"/>
  <c i="55" r="R25"/>
  <c i="55" r="Q25"/>
  <c i="55" r="P25"/>
  <c i="55" r="N25"/>
  <c i="55" r="M25"/>
  <c i="55" r="L25"/>
  <c i="55" r="K25"/>
  <c i="55" r="J25"/>
  <c i="55" r="I25"/>
  <c i="55" r="H25"/>
  <c i="55" r="S24"/>
  <c i="55" r="R24"/>
  <c i="55" r="Q24"/>
  <c i="55" r="P24"/>
  <c i="55" r="N24"/>
  <c i="55" r="M24"/>
  <c i="55" r="L24"/>
  <c i="55" r="K24"/>
  <c i="55" r="J24"/>
  <c i="55" r="I24"/>
  <c i="55" r="H24"/>
  <c i="55" r="S23"/>
  <c i="55" r="R23"/>
  <c i="55" r="Q23"/>
  <c i="55" r="P23"/>
  <c i="55" r="N23"/>
  <c i="55" r="M23"/>
  <c i="55" r="L23"/>
  <c i="55" r="K23"/>
  <c i="55" r="J23"/>
  <c i="55" r="I23"/>
  <c i="55" r="H23"/>
  <c i="55" r="S22"/>
  <c i="55" r="R22"/>
  <c i="55" r="Q22"/>
  <c i="55" r="P22"/>
  <c i="55" r="N22"/>
  <c i="55" r="M22"/>
  <c i="55" r="L22"/>
  <c i="55" r="K22"/>
  <c i="55" r="J22"/>
  <c i="55" r="I22"/>
  <c i="55" r="H22"/>
  <c i="55" r="S21"/>
  <c i="55" r="R21"/>
  <c i="55" r="Q21"/>
  <c i="55" r="P21"/>
  <c i="55" r="N21"/>
  <c i="55" r="M21"/>
  <c i="55" r="L21"/>
  <c i="55" r="K21"/>
  <c i="55" r="J21"/>
  <c i="55" r="I21"/>
  <c i="55" r="H21"/>
  <c i="55" r="S20"/>
  <c i="55" r="R20"/>
  <c i="55" r="Q20"/>
  <c i="55" r="P20"/>
  <c i="55" r="N20"/>
  <c i="55" r="M20"/>
  <c i="55" r="L20"/>
  <c i="55" r="K20"/>
  <c i="55" r="J20"/>
  <c i="55" r="I20"/>
  <c i="55" r="H20"/>
  <c i="55" r="S19"/>
  <c i="55" r="R19"/>
  <c i="55" r="Q19"/>
  <c i="55" r="P19"/>
  <c i="55" r="N19"/>
  <c i="55" r="M19"/>
  <c i="55" r="L19"/>
  <c i="55" r="K19"/>
  <c i="55" r="J19"/>
  <c i="55" r="I19"/>
  <c i="55" r="H19"/>
  <c i="55" r="S18"/>
  <c i="55" r="R18"/>
  <c i="55" r="Q18"/>
  <c i="55" r="P18"/>
  <c i="55" r="N18"/>
  <c i="55" r="M18"/>
  <c i="55" r="L18"/>
  <c i="55" r="K18"/>
  <c i="55" r="J18"/>
  <c i="55" r="I18"/>
  <c i="55" r="H18"/>
  <c i="55" r="S17"/>
  <c i="55" r="R17"/>
  <c i="55" r="Q17"/>
  <c i="55" r="P17"/>
  <c i="55" r="N17"/>
  <c i="55" r="M17"/>
  <c i="55" r="L17"/>
  <c i="55" r="K17"/>
  <c i="55" r="J17"/>
  <c i="55" r="I17"/>
  <c i="55" r="H17"/>
  <c i="55" r="S16"/>
  <c i="55" r="R16"/>
  <c i="55" r="Q16"/>
  <c i="55" r="P16"/>
  <c i="55" r="N16"/>
  <c i="55" r="M16"/>
  <c i="55" r="L16"/>
  <c i="55" r="K16"/>
  <c i="55" r="J16"/>
  <c i="55" r="I16"/>
  <c i="55" r="H16"/>
  <c i="55" r="S15"/>
  <c i="55" r="R15"/>
  <c i="55" r="Q15"/>
  <c i="55" r="P15"/>
  <c i="55" r="N15"/>
  <c i="55" r="M15"/>
  <c i="55" r="L15"/>
  <c i="55" r="K15"/>
  <c i="55" r="J15"/>
  <c i="55" r="I15"/>
  <c i="55" r="H15"/>
  <c i="55" r="M10"/>
  <c i="55" r="L10"/>
  <c i="55" r="K10"/>
  <c i="55" r="J10"/>
  <c i="55" r="I10"/>
  <c i="55" r="H10"/>
  <c i="55" r="M9"/>
  <c i="55" r="L9"/>
  <c i="55" r="K9"/>
  <c i="55" r="J9"/>
  <c i="55" r="I9"/>
  <c i="55" r="H9"/>
  <c i="55" r="S7"/>
  <c i="55" r="R7"/>
  <c i="55" r="Q7"/>
  <c i="55" r="P7"/>
  <c i="55" r="O7"/>
  <c i="55" r="N7"/>
  <c i="55" r="M7"/>
  <c i="55" r="L7"/>
  <c i="55" r="K7"/>
  <c i="55" r="J7"/>
  <c i="55" r="I7"/>
  <c i="55" r="H7"/>
  <c i="55" r="S5"/>
  <c i="55" r="R5"/>
  <c i="55" r="Q5"/>
  <c i="55" r="P5"/>
  <c i="55" r="O5"/>
  <c i="55" r="N5"/>
  <c i="55" r="M5"/>
  <c i="55" r="L5"/>
  <c i="55" r="K5"/>
  <c i="55" r="J5"/>
  <c i="55" r="I5"/>
  <c i="55" r="H5"/>
  <c i="55" r="S4"/>
  <c i="55" r="R4"/>
  <c i="55" r="Q4"/>
  <c i="55" r="P4"/>
  <c i="55" r="O4"/>
  <c i="55" r="N4"/>
  <c i="55" r="M4"/>
  <c i="55" r="L4"/>
  <c i="55" r="K4"/>
  <c i="55" r="J4"/>
  <c i="55" r="I4"/>
  <c i="55" r="H4"/>
  <c i="55" r="S3"/>
  <c i="55" r="R3"/>
  <c i="55" r="Q3"/>
  <c i="55" r="P3"/>
  <c i="55" r="O3"/>
  <c i="55" r="N3"/>
  <c i="55" r="M3"/>
  <c i="55" r="L3"/>
  <c i="55" r="K3"/>
  <c i="55" r="J3"/>
  <c i="55" r="I3"/>
  <c i="55" r="H3"/>
  <c i="55" r="S2"/>
  <c i="55" r="R2"/>
  <c i="55" r="Q2"/>
  <c i="55" r="P2"/>
  <c i="55" r="O2"/>
  <c i="55" r="N2"/>
  <c i="55" r="M2"/>
  <c i="55" r="L2"/>
  <c i="55" r="K2"/>
  <c i="55" r="J2"/>
  <c i="55" r="I2"/>
  <c i="55" r="H2"/>
  <c i="1" r="AV35"/>
  <c i="1" r="AU35"/>
  <c i="1" r="AT35"/>
  <c i="1" r="AS35"/>
  <c i="1" r="AR35"/>
  <c i="1" r="AQ35"/>
  <c i="1" r="AP35"/>
  <c i="1" r="AO35"/>
  <c i="1" r="AN35"/>
  <c i="1" r="AM35"/>
  <c i="1" r="AL35"/>
  <c i="1" r="AK35"/>
  <c i="1" r="AJ35"/>
  <c i="1" r="AI35"/>
  <c i="1" r="AH35"/>
  <c i="1" r="AG35"/>
  <c i="1" r="AF35"/>
  <c i="1" r="AE35"/>
  <c i="1" r="AD35"/>
  <c i="1" r="AC35"/>
  <c i="1" r="AB35"/>
  <c i="1" r="AA35"/>
  <c i="1" r="Z35"/>
  <c i="1" r="Y35"/>
  <c i="1" r="X35"/>
  <c i="1" r="W35"/>
  <c i="1" r="V35"/>
  <c i="1" r="U35"/>
  <c i="1" r="T35"/>
  <c i="1" r="S35"/>
  <c i="1" r="R35"/>
  <c i="1" r="Q35"/>
  <c i="1" r="P35"/>
  <c i="1" r="O35"/>
  <c i="1" r="N35"/>
  <c i="1" r="M35"/>
  <c i="1" r="L35"/>
  <c i="1" r="K35"/>
  <c i="1" r="J35"/>
  <c i="1" r="AV34"/>
  <c i="1" r="AU34"/>
  <c i="1" r="AT34"/>
  <c i="1" r="AS34"/>
  <c i="1" r="AR34"/>
  <c i="1" r="AQ34"/>
  <c i="1" r="AP34"/>
  <c i="1" r="AO34"/>
  <c i="1" r="AN34"/>
  <c i="1" r="AM34"/>
  <c i="1" r="AL34"/>
  <c i="1" r="AK34"/>
  <c i="1" r="AJ34"/>
  <c i="1" r="AI34"/>
  <c i="1" r="AH34"/>
  <c i="1" r="AG34"/>
  <c i="1" r="AF34"/>
  <c i="1" r="AE34"/>
  <c i="1" r="AD34"/>
  <c i="1" r="AC34"/>
  <c i="1" r="AB34"/>
  <c i="1" r="AA34"/>
  <c i="1" r="Z34"/>
  <c i="1" r="Y34"/>
  <c i="1" r="X34"/>
  <c i="1" r="W34"/>
  <c i="1" r="V34"/>
  <c i="1" r="U34"/>
  <c i="1" r="T34"/>
  <c i="1" r="S34"/>
  <c i="1" r="R34"/>
  <c i="1" r="Q34"/>
  <c i="1" r="P34"/>
  <c i="1" r="O34"/>
  <c i="1" r="N34"/>
  <c i="1" r="M34"/>
  <c i="1" r="L34"/>
  <c i="1" r="K34"/>
  <c i="1" r="J34"/>
  <c i="1" r="AV33"/>
  <c i="1" r="AU33"/>
  <c i="1" r="AT33"/>
  <c i="1" r="AS33"/>
  <c i="1" r="AR33"/>
  <c i="1" r="AQ33"/>
  <c i="1" r="AP33"/>
  <c i="1" r="AO33"/>
  <c i="1" r="AN33"/>
  <c i="1" r="AM33"/>
  <c i="1" r="AL33"/>
  <c i="1" r="AK33"/>
  <c i="1" r="AJ33"/>
  <c i="1" r="AI33"/>
  <c i="1" r="AH33"/>
  <c i="1" r="AG33"/>
  <c i="1" r="AF33"/>
  <c i="1" r="AE33"/>
  <c i="1" r="AD33"/>
  <c i="1" r="AC33"/>
  <c i="1" r="AB33"/>
  <c i="1" r="AA33"/>
  <c i="1" r="Z33"/>
  <c i="1" r="Y33"/>
  <c i="1" r="X33"/>
  <c i="1" r="W33"/>
  <c i="1" r="V33"/>
  <c i="1" r="U33"/>
  <c i="1" r="T33"/>
  <c i="1" r="S33"/>
  <c i="1" r="R33"/>
  <c i="1" r="Q33"/>
  <c i="1" r="P33"/>
  <c i="1" r="O33"/>
  <c i="1" r="N33"/>
  <c i="1" r="M33"/>
  <c i="1" r="L33"/>
  <c i="1" r="K33"/>
  <c i="1" r="J33"/>
  <c i="1" r="AV30"/>
  <c i="1" r="AU30"/>
  <c i="1" r="AT30"/>
  <c i="1" r="AS30"/>
  <c i="1" r="AR30"/>
  <c i="1" r="AQ30"/>
  <c i="1" r="AP30"/>
  <c i="1" r="AO30"/>
  <c i="1" r="AN30"/>
  <c i="1" r="AM30"/>
  <c i="1" r="AL30"/>
  <c i="1" r="AK30"/>
  <c i="1" r="AJ30"/>
  <c i="1" r="AI30"/>
  <c i="1" r="AH30"/>
  <c i="1" r="AG30"/>
  <c i="1" r="AF30"/>
  <c i="1" r="AE30"/>
  <c i="1" r="AD30"/>
  <c i="1" r="AC30"/>
  <c i="1" r="AB30"/>
  <c i="1" r="AA30"/>
  <c i="1" r="Z30"/>
  <c i="1" r="Y30"/>
  <c i="1" r="X30"/>
  <c i="1" r="W30"/>
  <c i="1" r="V30"/>
  <c i="1" r="U30"/>
  <c i="1" r="T30"/>
  <c i="1" r="S30"/>
  <c i="1" r="R30"/>
  <c i="1" r="Q30"/>
  <c i="1" r="P30"/>
  <c i="1" r="O30"/>
  <c i="1" r="N30"/>
  <c i="1" r="M30"/>
  <c i="1" r="L30"/>
  <c i="1" r="K30"/>
  <c i="1" r="J30"/>
  <c i="1" r="AV28"/>
  <c i="1" r="AU28"/>
  <c i="1" r="AT28"/>
  <c i="1" r="AS28"/>
  <c i="1" r="AR28"/>
  <c i="1" r="AQ28"/>
  <c i="1" r="AP28"/>
  <c i="1" r="AO28"/>
  <c i="1" r="AN28"/>
  <c i="1" r="AM28"/>
  <c i="1" r="AL28"/>
  <c i="1" r="AK28"/>
  <c i="1" r="AV27"/>
  <c i="1" r="AU27"/>
  <c i="1" r="AT27"/>
  <c i="1" r="AS27"/>
  <c i="1" r="AR27"/>
  <c i="1" r="AQ27"/>
  <c i="1" r="AP27"/>
  <c i="1" r="AO27"/>
  <c i="1" r="AN27"/>
  <c i="1" r="AM27"/>
  <c i="1" r="AL27"/>
  <c i="1" r="AK27"/>
  <c i="1" r="AJ27"/>
  <c i="1" r="AI27"/>
  <c i="1" r="AH27"/>
  <c i="1" r="AG27"/>
  <c i="1" r="AF27"/>
  <c i="1" r="AE27"/>
  <c i="1" r="AD27"/>
  <c i="1" r="AC27"/>
  <c i="1" r="AB27"/>
  <c i="1" r="AA27"/>
  <c i="1" r="Z27"/>
  <c i="1" r="Y27"/>
  <c i="1" r="X27"/>
  <c i="1" r="W27"/>
  <c i="1" r="V27"/>
  <c i="1" r="U27"/>
  <c i="1" r="T27"/>
  <c i="1" r="S27"/>
  <c i="1" r="R27"/>
  <c i="1" r="Q27"/>
  <c i="1" r="P27"/>
  <c i="1" r="O27"/>
  <c i="1" r="N27"/>
  <c i="1" r="M27"/>
  <c i="1" r="L27"/>
  <c i="1" r="K27"/>
  <c i="1" r="J27"/>
  <c i="1" r="AV25"/>
  <c i="1" r="AU25"/>
  <c i="1" r="AT25"/>
  <c i="1" r="AS25"/>
  <c i="1" r="AR25"/>
  <c i="1" r="AQ25"/>
  <c i="1" r="AP25"/>
  <c i="1" r="AO25"/>
  <c i="1" r="AN25"/>
  <c i="1" r="AM25"/>
  <c i="1" r="AL25"/>
  <c i="1" r="AK25"/>
  <c i="1" r="AJ25"/>
  <c i="1" r="AI25"/>
  <c i="1" r="AH25"/>
  <c i="1" r="AG25"/>
  <c i="1" r="AF25"/>
  <c i="1" r="AE25"/>
  <c i="1" r="AD25"/>
  <c i="1" r="AC25"/>
  <c i="1" r="AB25"/>
  <c i="1" r="AA25"/>
  <c i="1" r="Z25"/>
  <c i="1" r="Y25"/>
  <c i="1" r="AV24"/>
  <c i="1" r="AU24"/>
  <c i="1" r="AT24"/>
  <c i="1" r="AS24"/>
  <c i="1" r="AR24"/>
  <c i="1" r="AQ24"/>
  <c i="1" r="AP24"/>
  <c i="1" r="AO24"/>
  <c i="1" r="AN24"/>
  <c i="1" r="AM24"/>
  <c i="1" r="AL24"/>
  <c i="1" r="AK24"/>
  <c i="1" r="AJ24"/>
  <c i="1" r="AI24"/>
  <c i="1" r="AH24"/>
  <c i="1" r="AG24"/>
  <c i="1" r="AF24"/>
  <c i="1" r="AE24"/>
  <c i="1" r="AD24"/>
  <c i="1" r="AC24"/>
  <c i="1" r="AB24"/>
  <c i="1" r="AA24"/>
  <c i="1" r="Z24"/>
  <c i="1" r="Y24"/>
  <c i="1" r="X24"/>
  <c i="1" r="W24"/>
  <c i="1" r="V24"/>
  <c i="1" r="U24"/>
  <c i="1" r="T24"/>
  <c i="1" r="S24"/>
  <c i="1" r="R24"/>
  <c i="1" r="Q24"/>
  <c i="1" r="P24"/>
  <c i="1" r="O24"/>
  <c i="1" r="N24"/>
  <c i="1" r="M24"/>
  <c i="1" r="L24"/>
  <c i="1" r="K24"/>
  <c i="1" r="J24"/>
  <c i="1" r="AV23"/>
  <c i="1" r="AU23"/>
  <c i="1" r="AT23"/>
  <c i="1" r="AS23"/>
  <c i="1" r="AR23"/>
  <c i="1" r="AQ23"/>
  <c i="1" r="AP23"/>
  <c i="1" r="AO23"/>
  <c i="1" r="AN23"/>
  <c i="1" r="AM23"/>
  <c i="1" r="AL23"/>
  <c i="1" r="AK23"/>
  <c i="1" r="AJ23"/>
  <c i="1" r="AI23"/>
  <c i="1" r="AH23"/>
  <c i="1" r="AG23"/>
  <c i="1" r="AF23"/>
  <c i="1" r="AE23"/>
  <c i="1" r="AD23"/>
  <c i="1" r="AC23"/>
  <c i="1" r="AB23"/>
  <c i="1" r="AA23"/>
  <c i="1" r="Z23"/>
  <c i="1" r="Y23"/>
  <c i="1" r="X23"/>
  <c i="1" r="W23"/>
  <c i="1" r="V23"/>
  <c i="1" r="U23"/>
  <c i="1" r="T23"/>
  <c i="1" r="S23"/>
  <c i="1" r="R23"/>
  <c i="1" r="Q23"/>
  <c i="1" r="P23"/>
  <c i="1" r="O23"/>
  <c i="1" r="N23"/>
  <c i="1" r="M23"/>
  <c i="1" r="L23"/>
  <c i="1" r="K23"/>
  <c i="1" r="J23"/>
  <c i="1" r="AV22"/>
  <c i="1" r="AU22"/>
  <c i="1" r="AT22"/>
  <c i="1" r="AS22"/>
  <c i="1" r="AR22"/>
  <c i="1" r="AQ22"/>
  <c i="1" r="AP22"/>
  <c i="1" r="AO22"/>
  <c i="1" r="AN22"/>
  <c i="1" r="AM22"/>
  <c i="1" r="AL22"/>
  <c i="1" r="AK22"/>
  <c i="1" r="AJ22"/>
  <c i="1" r="AI22"/>
  <c i="1" r="AH22"/>
  <c i="1" r="AG22"/>
  <c i="1" r="AF22"/>
  <c i="1" r="AE22"/>
  <c i="1" r="AD22"/>
  <c i="1" r="AC22"/>
  <c i="1" r="AB22"/>
  <c i="1" r="AA22"/>
  <c i="1" r="Z22"/>
  <c i="1" r="Y22"/>
  <c i="1" r="X22"/>
  <c i="1" r="W22"/>
  <c i="1" r="V22"/>
  <c i="1" r="U22"/>
  <c i="1" r="T22"/>
  <c i="1" r="S22"/>
  <c i="1" r="R22"/>
  <c i="1" r="Q22"/>
  <c i="1" r="P22"/>
  <c i="1" r="O22"/>
  <c i="1" r="N22"/>
  <c i="1" r="M22"/>
  <c i="1" r="L22"/>
  <c i="1" r="K22"/>
  <c i="1" r="J22"/>
  <c i="1" r="AV21"/>
  <c i="1" r="AU21"/>
  <c i="1" r="AT21"/>
  <c i="1" r="AS21"/>
  <c i="1" r="AR21"/>
  <c i="1" r="AQ21"/>
  <c i="1" r="AP21"/>
  <c i="1" r="AO21"/>
  <c i="1" r="AN21"/>
  <c i="1" r="AM21"/>
  <c i="1" r="AL21"/>
  <c i="1" r="AK21"/>
  <c i="1" r="AJ21"/>
  <c i="1" r="AI21"/>
  <c i="1" r="AH21"/>
  <c i="1" r="AG21"/>
  <c i="1" r="AF21"/>
  <c i="1" r="AE21"/>
  <c i="1" r="AD21"/>
  <c i="1" r="AC21"/>
  <c i="1" r="AB21"/>
  <c i="1" r="AA21"/>
  <c i="1" r="Z21"/>
  <c i="1" r="Y21"/>
  <c i="1" r="X21"/>
  <c i="1" r="W21"/>
  <c i="1" r="V21"/>
  <c i="1" r="U21"/>
  <c i="1" r="T21"/>
  <c i="1" r="S21"/>
  <c i="1" r="R21"/>
  <c i="1" r="Q21"/>
  <c i="1" r="P21"/>
  <c i="1" r="O21"/>
  <c i="1" r="N21"/>
  <c i="1" r="M21"/>
  <c i="1" r="L21"/>
  <c i="1" r="K21"/>
  <c i="1" r="J21"/>
  <c i="1" r="AV19"/>
  <c i="1" r="AU19"/>
  <c i="1" r="AT19"/>
  <c i="1" r="AS19"/>
  <c i="1" r="AR19"/>
  <c i="1" r="AQ19"/>
  <c i="1" r="AP19"/>
  <c i="1" r="AO19"/>
  <c i="1" r="AN19"/>
  <c i="1" r="AM19"/>
  <c i="1" r="AL19"/>
  <c i="1" r="AK19"/>
  <c i="1" r="AJ19"/>
  <c i="1" r="AI19"/>
  <c i="1" r="AH19"/>
  <c i="1" r="AG19"/>
  <c i="1" r="AF19"/>
  <c i="1" r="AE19"/>
  <c i="1" r="AD19"/>
  <c i="1" r="AC19"/>
  <c i="1" r="AB19"/>
  <c i="1" r="AA19"/>
  <c i="1" r="Z19"/>
  <c i="1" r="Y19"/>
  <c i="1" r="AV18"/>
  <c i="1" r="AU18"/>
  <c i="1" r="AT18"/>
  <c i="1" r="AS18"/>
  <c i="1" r="AR18"/>
  <c i="1" r="AQ18"/>
  <c i="1" r="AP18"/>
  <c i="1" r="AO18"/>
  <c i="1" r="AN18"/>
  <c i="1" r="AM18"/>
  <c i="1" r="AL18"/>
  <c i="1" r="AK18"/>
  <c i="1" r="AJ18"/>
  <c i="1" r="AI18"/>
  <c i="1" r="AH18"/>
  <c i="1" r="AG18"/>
  <c i="1" r="AF18"/>
  <c i="1" r="AE18"/>
  <c i="1" r="AD18"/>
  <c i="1" r="AC18"/>
  <c i="1" r="AB18"/>
  <c i="1" r="AA18"/>
  <c i="1" r="Z18"/>
  <c i="1" r="Y18"/>
  <c i="1" r="AV17"/>
  <c i="1" r="AU17"/>
  <c i="1" r="AT17"/>
  <c i="1" r="AS17"/>
  <c i="1" r="AR17"/>
  <c i="1" r="AQ17"/>
  <c i="1" r="AP17"/>
  <c i="1" r="AO17"/>
  <c i="1" r="AN17"/>
  <c i="1" r="AM17"/>
  <c i="1" r="AL17"/>
  <c i="1" r="AK17"/>
  <c i="1" r="AJ17"/>
  <c i="1" r="AI17"/>
  <c i="1" r="AH17"/>
  <c i="1" r="AG17"/>
  <c i="1" r="AF17"/>
  <c i="1" r="AE17"/>
  <c i="1" r="AD17"/>
  <c i="1" r="AC17"/>
  <c i="1" r="AB17"/>
  <c i="1" r="AA17"/>
  <c i="1" r="Z17"/>
  <c i="1" r="Y17"/>
  <c i="1" r="X17"/>
  <c i="1" r="W17"/>
  <c i="1" r="V17"/>
  <c i="1" r="U17"/>
  <c i="1" r="T17"/>
  <c i="1" r="S17"/>
  <c i="1" r="R17"/>
  <c i="1" r="Q17"/>
  <c i="1" r="P17"/>
  <c i="1" r="O17"/>
  <c i="1" r="N17"/>
  <c i="1" r="M17"/>
  <c i="1" r="L17"/>
  <c i="1" r="K17"/>
  <c i="1" r="J17"/>
  <c i="1" r="AV16"/>
  <c i="1" r="AU16"/>
  <c i="1" r="AT16"/>
  <c i="1" r="AS16"/>
  <c i="1" r="AR16"/>
  <c i="1" r="AQ16"/>
  <c i="1" r="AP16"/>
  <c i="1" r="AO16"/>
  <c i="1" r="AN16"/>
  <c i="1" r="AM16"/>
  <c i="1" r="AL16"/>
  <c i="1" r="AK16"/>
  <c i="1" r="AJ16"/>
  <c i="1" r="AI16"/>
  <c i="1" r="AH16"/>
  <c i="1" r="AG16"/>
  <c i="1" r="AF16"/>
  <c i="1" r="AE16"/>
  <c i="1" r="AD16"/>
  <c i="1" r="AC16"/>
  <c i="1" r="AB16"/>
  <c i="1" r="AA16"/>
  <c i="1" r="Z16"/>
  <c i="1" r="Y16"/>
  <c i="1" r="X16"/>
  <c i="1" r="W16"/>
  <c i="1" r="V16"/>
  <c i="1" r="U16"/>
  <c i="1" r="T16"/>
  <c i="1" r="S16"/>
  <c i="1" r="R16"/>
  <c i="1" r="Q16"/>
  <c i="1" r="P16"/>
  <c i="1" r="O16"/>
  <c i="1" r="N16"/>
  <c i="1" r="M16"/>
  <c i="1" r="L16"/>
  <c i="1" r="K16"/>
  <c i="1" r="J16"/>
  <c i="1" r="AV15"/>
  <c i="1" r="AU15"/>
  <c i="1" r="AT15"/>
  <c i="1" r="AS15"/>
  <c i="1" r="AR15"/>
  <c i="1" r="AQ15"/>
  <c i="1" r="AP15"/>
  <c i="1" r="AO15"/>
  <c i="1" r="AN15"/>
  <c i="1" r="AM15"/>
  <c i="1" r="AL15"/>
  <c i="1" r="AK15"/>
  <c i="1" r="AJ15"/>
  <c i="1" r="AI15"/>
  <c i="1" r="AH15"/>
  <c i="1" r="AG15"/>
  <c i="1" r="AF15"/>
  <c i="1" r="AE15"/>
  <c i="1" r="AD15"/>
  <c i="1" r="AC15"/>
  <c i="1" r="AB15"/>
  <c i="1" r="AA15"/>
  <c i="1" r="Z15"/>
  <c i="1" r="Y15"/>
  <c i="1" r="X15"/>
  <c i="1" r="W15"/>
  <c i="1" r="V15"/>
  <c i="1" r="U15"/>
  <c i="1" r="T15"/>
  <c i="1" r="S15"/>
  <c i="1" r="R15"/>
  <c i="1" r="Q15"/>
  <c i="1" r="P15"/>
  <c i="1" r="O15"/>
  <c i="1" r="N15"/>
  <c i="1" r="M15"/>
  <c i="1" r="L15"/>
  <c i="1" r="K15"/>
  <c i="1" r="J15"/>
  <c i="1" r="AV14"/>
  <c i="1" r="AU14"/>
  <c i="1" r="AT14"/>
  <c i="1" r="AS14"/>
  <c i="1" r="AR14"/>
  <c i="1" r="AQ14"/>
  <c i="1" r="AP14"/>
  <c i="1" r="AO14"/>
  <c i="1" r="AN14"/>
  <c i="1" r="AM14"/>
  <c i="1" r="AL14"/>
  <c i="1" r="AK14"/>
  <c i="1" r="AJ14"/>
  <c i="1" r="AI14"/>
  <c i="1" r="AH14"/>
  <c i="1" r="AG14"/>
  <c i="1" r="AF14"/>
  <c i="1" r="AE14"/>
  <c i="1" r="AD14"/>
  <c i="1" r="AC14"/>
  <c i="1" r="AB14"/>
  <c i="1" r="AA14"/>
  <c i="1" r="Z14"/>
  <c i="1" r="Y14"/>
  <c i="1" r="X14"/>
  <c i="1" r="W14"/>
  <c i="1" r="V14"/>
  <c i="1" r="U14"/>
  <c i="1" r="T14"/>
  <c i="1" r="S14"/>
  <c i="1" r="R14"/>
  <c i="1" r="Q14"/>
  <c i="1" r="P14"/>
  <c i="1" r="O14"/>
  <c i="1" r="N14"/>
  <c i="1" r="M14"/>
  <c i="1" r="L14"/>
  <c i="1" r="K14"/>
  <c i="1" r="J14"/>
  <c i="1" r="AV13"/>
  <c i="1" r="AU13"/>
  <c i="1" r="AT13"/>
  <c i="1" r="AS13"/>
  <c i="1" r="AR13"/>
  <c i="1" r="AQ13"/>
  <c i="1" r="AP13"/>
  <c i="1" r="AO13"/>
  <c i="1" r="AN13"/>
  <c i="1" r="AM13"/>
  <c i="1" r="AL13"/>
  <c i="1" r="AK13"/>
  <c i="1" r="AJ13"/>
  <c i="1" r="AI13"/>
  <c i="1" r="AH13"/>
  <c i="1" r="AG13"/>
  <c i="1" r="AF13"/>
  <c i="1" r="AE13"/>
  <c i="1" r="AD13"/>
  <c i="1" r="AC13"/>
  <c i="1" r="AB13"/>
  <c i="1" r="AA13"/>
  <c i="1" r="Z13"/>
  <c i="1" r="Y13"/>
  <c i="1" r="X13"/>
  <c i="1" r="W13"/>
  <c i="1" r="V13"/>
  <c i="1" r="U13"/>
  <c i="1" r="T13"/>
  <c i="1" r="S13"/>
  <c i="1" r="R13"/>
  <c i="1" r="Q13"/>
  <c i="1" r="P13"/>
  <c i="1" r="O13"/>
  <c i="1" r="N13"/>
  <c i="1" r="M13"/>
  <c i="1" r="L13"/>
  <c i="1" r="K13"/>
  <c i="1" r="J13"/>
  <c i="1" r="AV12"/>
  <c i="1" r="AU12"/>
  <c i="1" r="AT12"/>
  <c i="1" r="AS12"/>
  <c i="1" r="AR12"/>
  <c i="1" r="AQ12"/>
  <c i="1" r="AP12"/>
  <c i="1" r="AO12"/>
  <c i="1" r="AN12"/>
  <c i="1" r="AM12"/>
  <c i="1" r="AL12"/>
  <c i="1" r="AK12"/>
  <c i="1" r="AJ12"/>
  <c i="1" r="AI12"/>
  <c i="1" r="AH12"/>
  <c i="1" r="AG12"/>
  <c i="1" r="AF12"/>
  <c i="1" r="AE12"/>
  <c i="1" r="AD12"/>
  <c i="1" r="AC12"/>
  <c i="1" r="AB12"/>
  <c i="1" r="AA12"/>
  <c i="1" r="Z12"/>
  <c i="1" r="Y12"/>
  <c i="1" r="X12"/>
  <c i="1" r="W12"/>
  <c i="1" r="V12"/>
  <c i="1" r="U12"/>
  <c i="1" r="T12"/>
  <c i="1" r="S12"/>
  <c i="1" r="R12"/>
  <c i="1" r="Q12"/>
  <c i="1" r="P12"/>
  <c i="1" r="O12"/>
  <c i="1" r="N12"/>
  <c i="1" r="M12"/>
  <c i="1" r="L12"/>
  <c i="1" r="K12"/>
  <c i="1" r="J12"/>
  <c i="1" r="AV11"/>
  <c i="1" r="AU11"/>
  <c i="1" r="AT11"/>
  <c i="1" r="AS11"/>
  <c i="1" r="AR11"/>
  <c i="1" r="AQ11"/>
  <c i="1" r="AP11"/>
  <c i="1" r="AO11"/>
  <c i="1" r="AN11"/>
  <c i="1" r="AM11"/>
  <c i="1" r="AL11"/>
  <c i="1" r="AK11"/>
  <c i="1" r="AJ11"/>
  <c i="1" r="AI11"/>
  <c i="1" r="AH11"/>
  <c i="1" r="AG11"/>
  <c i="1" r="AF11"/>
  <c i="1" r="AE11"/>
  <c i="1" r="AD11"/>
  <c i="1" r="AC11"/>
  <c i="1" r="AB11"/>
  <c i="1" r="AA11"/>
  <c i="1" r="Z11"/>
  <c i="1" r="Y11"/>
  <c i="1" r="X11"/>
  <c i="1" r="W11"/>
  <c i="1" r="V11"/>
  <c i="1" r="U11"/>
  <c i="1" r="T11"/>
  <c i="1" r="S11"/>
  <c i="1" r="R11"/>
  <c i="1" r="Q11"/>
  <c i="1" r="P11"/>
  <c i="1" r="O11"/>
  <c i="1" r="N11"/>
  <c i="1" r="M11"/>
  <c i="1" r="L11"/>
  <c i="1" r="K11"/>
  <c i="1" r="J11"/>
  <c i="1" r="C11"/>
  <c i="1" r="B11"/>
  <c i="1" r="AV10"/>
  <c i="1" r="AU10"/>
  <c i="1" r="AT10"/>
  <c i="1" r="AS10"/>
  <c i="1" r="AR10"/>
  <c i="1" r="AQ10"/>
  <c i="1" r="AP10"/>
  <c i="1" r="AO10"/>
  <c i="1" r="AN10"/>
  <c i="1" r="AM10"/>
  <c i="1" r="AL10"/>
  <c i="1" r="AK10"/>
  <c i="1" r="AJ10"/>
  <c i="1" r="AI10"/>
  <c i="1" r="AH10"/>
  <c i="1" r="AG10"/>
  <c i="1" r="AF10"/>
  <c i="1" r="AE10"/>
  <c i="1" r="AD10"/>
  <c i="1" r="AC10"/>
  <c i="1" r="AB10"/>
  <c i="1" r="AA10"/>
  <c i="1" r="Z10"/>
  <c i="1" r="Y10"/>
  <c i="1" r="X10"/>
  <c i="1" r="W10"/>
  <c i="1" r="V10"/>
  <c i="1" r="U10"/>
  <c i="1" r="T10"/>
  <c i="1" r="S10"/>
  <c i="1" r="R10"/>
  <c i="1" r="Q10"/>
  <c i="1" r="P10"/>
  <c i="1" r="O10"/>
  <c i="1" r="N10"/>
  <c i="1" r="M10"/>
  <c i="1" r="L10"/>
  <c i="1" r="K10"/>
  <c i="1" r="J10"/>
  <c i="1" r="I7"/>
  <c i="1" r="H7"/>
  <c i="1" r="G7"/>
  <c i="1" r="F7"/>
  <c i="1" r="E7"/>
  <c i="1" r="D7"/>
  <c i="1" r="C7"/>
  <c i="1" r="B7"/>
  <c i="1" r="E2"/>
</calcChain>
</file>

<file path=xl/sharedStrings.xml><?xml version="1.0" encoding="utf-8"?>
<sst xmlns="http://schemas.openxmlformats.org/spreadsheetml/2006/main" count="63204" uniqueCount="1477">
  <si>
    <t>Charlotte</t>
  </si>
  <si>
    <t>NC</t>
  </si>
  <si>
    <t>PW1MA071</t>
  </si>
  <si>
    <t>FGVH21F7RW</t>
  </si>
  <si>
    <t>NULL</t>
  </si>
  <si>
    <t>FGPC1244T100</t>
  </si>
  <si>
    <t>PW3RS013</t>
  </si>
  <si>
    <t>GA</t>
  </si>
  <si>
    <t>FGRC0844ST</t>
  </si>
  <si>
    <t>PW3RS010</t>
  </si>
  <si>
    <t>Penney</t>
  </si>
  <si>
    <t>Mike</t>
  </si>
  <si>
    <t>KK99800145</t>
  </si>
  <si>
    <t>784561A72A78</t>
  </si>
  <si>
    <t>2016-10-31 19:40:48.018235</t>
  </si>
  <si>
    <t>Provost</t>
  </si>
  <si>
    <t>Anna</t>
  </si>
  <si>
    <t>Augusta</t>
  </si>
  <si>
    <t>KK99800103</t>
  </si>
  <si>
    <t>784561A72A8A</t>
  </si>
  <si>
    <t>Kotcharlakota</t>
  </si>
  <si>
    <t>Nikhil</t>
  </si>
  <si>
    <t>KK99800009</t>
  </si>
  <si>
    <t>784561A729C9</t>
  </si>
  <si>
    <t>2016-10-30 16:48:05.779698</t>
  </si>
  <si>
    <t>Voas</t>
  </si>
  <si>
    <t>Stan</t>
  </si>
  <si>
    <t>Saint Cloud</t>
  </si>
  <si>
    <t>MN</t>
  </si>
  <si>
    <t>WB61645621</t>
  </si>
  <si>
    <t>ENGH21F7RW0</t>
  </si>
  <si>
    <t>6C0B8419DC1D</t>
  </si>
  <si>
    <t>PW1MA068</t>
  </si>
  <si>
    <t>2016-10-29 13:13:33.847195</t>
  </si>
  <si>
    <t>Stockwell</t>
  </si>
  <si>
    <t>Sam</t>
  </si>
  <si>
    <t>Cornelius</t>
  </si>
  <si>
    <t>KK99800118</t>
  </si>
  <si>
    <t>784561A72792</t>
  </si>
  <si>
    <t>2016-10-27 20:43:59.822875</t>
  </si>
  <si>
    <t>Liebert</t>
  </si>
  <si>
    <t>Benjamin</t>
  </si>
  <si>
    <t>Fort Mill</t>
  </si>
  <si>
    <t>SC</t>
  </si>
  <si>
    <t>KK99800101</t>
  </si>
  <si>
    <t>784561A72948</t>
  </si>
  <si>
    <t>2016-10-27 20:13:52.412598</t>
  </si>
  <si>
    <t>Scott</t>
  </si>
  <si>
    <t>TX</t>
  </si>
  <si>
    <t>Keck</t>
  </si>
  <si>
    <t>Fulgham</t>
  </si>
  <si>
    <t>Rudy</t>
  </si>
  <si>
    <t>Easley</t>
  </si>
  <si>
    <t>PW1MA059</t>
  </si>
  <si>
    <t>Caballero</t>
  </si>
  <si>
    <t>Aldo</t>
  </si>
  <si>
    <t>KK99800098</t>
  </si>
  <si>
    <t>784561A729D9</t>
  </si>
  <si>
    <t>2016-10-26 09:20:00.853714</t>
  </si>
  <si>
    <t>whittington</t>
  </si>
  <si>
    <t>Danielle</t>
  </si>
  <si>
    <t>WB51760684</t>
  </si>
  <si>
    <t>6C0B8418F10C</t>
  </si>
  <si>
    <t>2016-10-25 21:04:53.368674</t>
  </si>
  <si>
    <t>Fuhrman</t>
  </si>
  <si>
    <t>Chad</t>
  </si>
  <si>
    <t>Concord</t>
  </si>
  <si>
    <t>WB61645630</t>
  </si>
  <si>
    <t>6C0B8419DA75</t>
  </si>
  <si>
    <t>2016-10-25 20:40:06.992629</t>
  </si>
  <si>
    <t>FL</t>
  </si>
  <si>
    <t>Haugen</t>
  </si>
  <si>
    <t>Anthony</t>
  </si>
  <si>
    <t>Big Lake</t>
  </si>
  <si>
    <t>WB61645604</t>
  </si>
  <si>
    <t>6C0B8419DD9D</t>
  </si>
  <si>
    <t>2016-10-21 17:58:02.48649</t>
  </si>
  <si>
    <t>WB61645625</t>
  </si>
  <si>
    <t>6C0B8419DF33</t>
  </si>
  <si>
    <t>Long</t>
  </si>
  <si>
    <t>Iona</t>
  </si>
  <si>
    <t>ID</t>
  </si>
  <si>
    <t>KK99800137</t>
  </si>
  <si>
    <t>784561A727E0</t>
  </si>
  <si>
    <t>2016-10-19 20:37:09.308228</t>
  </si>
  <si>
    <t>KK99800123</t>
  </si>
  <si>
    <t>784561A72870</t>
  </si>
  <si>
    <t>2016-10-17 22:02:29.602879</t>
  </si>
  <si>
    <t>Griffin</t>
  </si>
  <si>
    <t>Wade</t>
  </si>
  <si>
    <t>Wesley Chapel</t>
  </si>
  <si>
    <t>KK99800142</t>
  </si>
  <si>
    <t>784561A7279E</t>
  </si>
  <si>
    <t>2016-10-15 21:19:33.100791</t>
  </si>
  <si>
    <t>KK99800144</t>
  </si>
  <si>
    <t>784561A72739</t>
  </si>
  <si>
    <t>2016-10-14 11:03:38.310436</t>
  </si>
  <si>
    <t>David</t>
  </si>
  <si>
    <t>KK99800124</t>
  </si>
  <si>
    <t>784561A72A90</t>
  </si>
  <si>
    <t>2016-10-10 17:10:02.87679</t>
  </si>
  <si>
    <t>Lloyd</t>
  </si>
  <si>
    <t>Guy</t>
  </si>
  <si>
    <t>Lexington</t>
  </si>
  <si>
    <t>Martin</t>
  </si>
  <si>
    <t>Troy</t>
  </si>
  <si>
    <t>Evans</t>
  </si>
  <si>
    <t>KK99800136</t>
  </si>
  <si>
    <t>784561A72768</t>
  </si>
  <si>
    <t>2016-10-07 22:00:07.131185</t>
  </si>
  <si>
    <t>Wray</t>
  </si>
  <si>
    <t>Jane</t>
  </si>
  <si>
    <t>North Augusta</t>
  </si>
  <si>
    <t>WB51760702</t>
  </si>
  <si>
    <t>6C0B8419DDA3</t>
  </si>
  <si>
    <t>2016-10-06 16:09:45.403741</t>
  </si>
  <si>
    <t>Turner</t>
  </si>
  <si>
    <t>James</t>
  </si>
  <si>
    <t>WB51760700</t>
  </si>
  <si>
    <t>6C0B8419DF24</t>
  </si>
  <si>
    <t>Boehm</t>
  </si>
  <si>
    <t>Kenny</t>
  </si>
  <si>
    <t>Greer</t>
  </si>
  <si>
    <t>WB51760693</t>
  </si>
  <si>
    <t>6C0B8419DE0C</t>
  </si>
  <si>
    <t>PW1MA063</t>
  </si>
  <si>
    <t>2016-09-22 19:47:14.675892</t>
  </si>
  <si>
    <t>Farrell</t>
  </si>
  <si>
    <t>KK99900013</t>
  </si>
  <si>
    <t>78456182A909</t>
  </si>
  <si>
    <t>2016-09-15 11:34:00.353206</t>
  </si>
  <si>
    <t>Larson</t>
  </si>
  <si>
    <t>WAYNE</t>
  </si>
  <si>
    <t>Rice</t>
  </si>
  <si>
    <t>WB61645601</t>
  </si>
  <si>
    <t>6C0B8419DC2D</t>
  </si>
  <si>
    <t>2016-09-14 15:02:22.995772</t>
  </si>
  <si>
    <t>Hall</t>
  </si>
  <si>
    <t>Justine</t>
  </si>
  <si>
    <t>WB51758528</t>
  </si>
  <si>
    <t>6C0B8419DE16</t>
  </si>
  <si>
    <t>Amie</t>
  </si>
  <si>
    <t>WB51760713</t>
  </si>
  <si>
    <t>6C0B8419DE34</t>
  </si>
  <si>
    <t>2016-08-12 17:51:50.656774</t>
  </si>
  <si>
    <t>Gaussiran</t>
  </si>
  <si>
    <t>Ellen</t>
  </si>
  <si>
    <t>WB51760712</t>
  </si>
  <si>
    <t>6C0B8419E602</t>
  </si>
  <si>
    <t>2016-08-12 14:14:51.268589</t>
  </si>
  <si>
    <t>Sparks</t>
  </si>
  <si>
    <t>Tyler</t>
  </si>
  <si>
    <t>Sauk Rapids</t>
  </si>
  <si>
    <t>WB61645626</t>
  </si>
  <si>
    <t>6C0B8419ECC6</t>
  </si>
  <si>
    <t>2016-08-11 18:01:29.735926</t>
  </si>
  <si>
    <t>WB51760680</t>
  </si>
  <si>
    <t>FGFH21F7RF</t>
  </si>
  <si>
    <t>6C0B8419DF42</t>
  </si>
  <si>
    <t>PW1MA062</t>
  </si>
  <si>
    <t>2016-08-10 08:16:29.717468</t>
  </si>
  <si>
    <t>Mikulasovich</t>
  </si>
  <si>
    <t>Kate</t>
  </si>
  <si>
    <t>WB61645629</t>
  </si>
  <si>
    <t>6C0B8419D78C</t>
  </si>
  <si>
    <t>Raeker</t>
  </si>
  <si>
    <t>Jared</t>
  </si>
  <si>
    <t>WB61645618</t>
  </si>
  <si>
    <t>6C0B8419E5D5</t>
  </si>
  <si>
    <t>KK99900023</t>
  </si>
  <si>
    <t>78456182A77F</t>
  </si>
  <si>
    <t>2016-07-03 20:31:08.882761</t>
  </si>
  <si>
    <t>Jennifer</t>
  </si>
  <si>
    <t>Anderson</t>
  </si>
  <si>
    <t>Levy</t>
  </si>
  <si>
    <t>Lisa</t>
  </si>
  <si>
    <t>KK99900058</t>
  </si>
  <si>
    <t>78456182A7AB</t>
  </si>
  <si>
    <t>2016-06-21 00:47:43.336473</t>
  </si>
  <si>
    <t>Lawrence</t>
  </si>
  <si>
    <t>Brian</t>
  </si>
  <si>
    <t>Blythewood</t>
  </si>
  <si>
    <t>KK99900039</t>
  </si>
  <si>
    <t>78456182A8FA</t>
  </si>
  <si>
    <t>2016-06-20 13:12:36.10245</t>
  </si>
  <si>
    <t>Teasley</t>
  </si>
  <si>
    <t>Sara</t>
  </si>
  <si>
    <t>KK99900010</t>
  </si>
  <si>
    <t>78456182A939</t>
  </si>
  <si>
    <t>2016-06-17 23:49:19.114019</t>
  </si>
  <si>
    <t>McQuiston</t>
  </si>
  <si>
    <t>Corrina</t>
  </si>
  <si>
    <t>Eden Valley</t>
  </si>
  <si>
    <t>WB61645619</t>
  </si>
  <si>
    <t>6C0B8419DE40</t>
  </si>
  <si>
    <t>2016-06-07 21:17:39.308329</t>
  </si>
  <si>
    <t>Besant</t>
  </si>
  <si>
    <t>Piscataway</t>
  </si>
  <si>
    <t>NJ</t>
  </si>
  <si>
    <t>KK99900006</t>
  </si>
  <si>
    <t>78456182A7D4</t>
  </si>
  <si>
    <t>2016-06-06 15:07:51.800283</t>
  </si>
  <si>
    <t>WB61645628</t>
  </si>
  <si>
    <t>6C0B8419DA2C</t>
  </si>
  <si>
    <t>2016-05-31 19:45:59.905696</t>
  </si>
  <si>
    <t>Huntersville</t>
  </si>
  <si>
    <t>Macias</t>
  </si>
  <si>
    <t>Karina</t>
  </si>
  <si>
    <t>WB51760706</t>
  </si>
  <si>
    <t>4439C4EDE435</t>
  </si>
  <si>
    <t>2016-04-16 18:25:07.094499</t>
  </si>
  <si>
    <t>Burnett</t>
  </si>
  <si>
    <t>Doug</t>
  </si>
  <si>
    <t>WB51760704</t>
  </si>
  <si>
    <t>6C0B8419DE9C</t>
  </si>
  <si>
    <t>2016-04-14 19:07:12.731769</t>
  </si>
  <si>
    <t>Harrison</t>
  </si>
  <si>
    <t>Catherine</t>
  </si>
  <si>
    <t>WB51760701</t>
  </si>
  <si>
    <t>6C0B8419D998</t>
  </si>
  <si>
    <t>2016-04-14 17:15:44.024503</t>
  </si>
  <si>
    <t>WB51760688</t>
  </si>
  <si>
    <t>6C0B8419DC17</t>
  </si>
  <si>
    <t>2015-11-20 18:55:53.003798</t>
  </si>
  <si>
    <t>scott</t>
  </si>
  <si>
    <t>Todd</t>
  </si>
  <si>
    <t>WB51758529</t>
  </si>
  <si>
    <t>6C0B8419E044</t>
  </si>
  <si>
    <t>2015-11-11 22:41:29.196336</t>
  </si>
  <si>
    <t>WB51760696</t>
  </si>
  <si>
    <t>6C0B8419D9EE</t>
  </si>
  <si>
    <t>2015-11-10 09:37:11.575928</t>
  </si>
  <si>
    <t>Masluk</t>
  </si>
  <si>
    <t>Cody</t>
  </si>
  <si>
    <t>Cramerton</t>
  </si>
  <si>
    <t>WB51760687</t>
  </si>
  <si>
    <t>6C0B8419DDFA</t>
  </si>
  <si>
    <t>2015-10-19 06:29:03.957739</t>
  </si>
  <si>
    <t>Varun</t>
  </si>
  <si>
    <t>Anu</t>
  </si>
  <si>
    <t>WB51760690</t>
  </si>
  <si>
    <t>6C0B8419DF0D</t>
  </si>
  <si>
    <t>Grant</t>
  </si>
  <si>
    <t>Will</t>
  </si>
  <si>
    <t>WB51760679</t>
  </si>
  <si>
    <t>6C0B8419DFB1</t>
  </si>
  <si>
    <t>WB51760705</t>
  </si>
  <si>
    <t>6C0B8419D93C</t>
  </si>
  <si>
    <t>2015-10-11 17:35:32.609517</t>
  </si>
  <si>
    <t>barnwell</t>
  </si>
  <si>
    <t>chris</t>
  </si>
  <si>
    <t>Walhalla</t>
  </si>
  <si>
    <t>WB51760682</t>
  </si>
  <si>
    <t>6C0B8419DEA4</t>
  </si>
  <si>
    <t>2015-10-08 19:13:34.896761</t>
  </si>
  <si>
    <t>Jonathan</t>
  </si>
  <si>
    <t>Davidson</t>
  </si>
  <si>
    <t>mckenna</t>
  </si>
  <si>
    <t>Tracey</t>
  </si>
  <si>
    <t>WB51760686</t>
  </si>
  <si>
    <t>6C0B8419DDBE</t>
  </si>
  <si>
    <t>2015-09-17 13:28:37.700151</t>
  </si>
  <si>
    <t>Smith</t>
  </si>
  <si>
    <t>Stephen</t>
  </si>
  <si>
    <t>Waxhaw</t>
  </si>
  <si>
    <t>WB51760692</t>
  </si>
  <si>
    <t>6C0B8418ED37</t>
  </si>
  <si>
    <t>2015-09-16 16:03:45.110036</t>
  </si>
  <si>
    <t>Dandeneau</t>
  </si>
  <si>
    <t>Kristie</t>
  </si>
  <si>
    <t>WB51760697</t>
  </si>
  <si>
    <t>6C0B8419DD93</t>
  </si>
  <si>
    <t>2015-09-16 14:28:07.682463</t>
  </si>
  <si>
    <t>Green</t>
  </si>
  <si>
    <t>Dalvin</t>
  </si>
  <si>
    <t>WB51758530</t>
  </si>
  <si>
    <t>6C0B8419DDCD</t>
  </si>
  <si>
    <t>2015-09-16 10:50:20.732898</t>
  </si>
  <si>
    <t>josefsson</t>
  </si>
  <si>
    <t>Thomas</t>
  </si>
  <si>
    <t>WB51760694</t>
  </si>
  <si>
    <t>6C0B8419DD1B</t>
  </si>
  <si>
    <t>2015-09-16 09:55:34.283017</t>
  </si>
  <si>
    <t>Jacheo</t>
  </si>
  <si>
    <t>Carole</t>
  </si>
  <si>
    <t>Grovetown</t>
  </si>
  <si>
    <t>WB64657027</t>
  </si>
  <si>
    <t>FGVH2177TW0</t>
  </si>
  <si>
    <t>6C0B8419D72C</t>
  </si>
  <si>
    <t>PW1MA071_160907a</t>
  </si>
  <si>
    <t>2017-01-22 14:49:46.62926</t>
  </si>
  <si>
    <t>Duke</t>
  </si>
  <si>
    <t>Erin</t>
  </si>
  <si>
    <t>WB64657013</t>
  </si>
  <si>
    <t>FGVH2177TF0</t>
  </si>
  <si>
    <t>6C0B8419DBF5</t>
  </si>
  <si>
    <t>2017-01-21 18:25:22.515756</t>
  </si>
  <si>
    <t>Rector</t>
  </si>
  <si>
    <t>WB64657007</t>
  </si>
  <si>
    <t>6C0B8419DC8A</t>
  </si>
  <si>
    <t>2017-01-20 21:53:29.771908</t>
  </si>
  <si>
    <t>Hill</t>
  </si>
  <si>
    <t>Michale</t>
  </si>
  <si>
    <t>WB64657008</t>
  </si>
  <si>
    <t>6C0B8419DC5A</t>
  </si>
  <si>
    <t>2017-01-20 20:04:34.018745</t>
  </si>
  <si>
    <t>Larkins</t>
  </si>
  <si>
    <t>Bridgette</t>
  </si>
  <si>
    <t>WB64657028</t>
  </si>
  <si>
    <t>6C0B8419E013</t>
  </si>
  <si>
    <t>2017-01-20 18:44:44.104696</t>
  </si>
  <si>
    <t>Anniss</t>
  </si>
  <si>
    <t>William</t>
  </si>
  <si>
    <t>Simpsonville</t>
  </si>
  <si>
    <t>WB64657012</t>
  </si>
  <si>
    <t>6C0B8419DE3B</t>
  </si>
  <si>
    <t>2017-01-19 06:33:32.483848</t>
  </si>
  <si>
    <t>O'Donnell</t>
  </si>
  <si>
    <t>Elk River</t>
  </si>
  <si>
    <t>WB64657029</t>
  </si>
  <si>
    <t>6C0B8419DC2A</t>
  </si>
  <si>
    <t>2017-01-18 22:28:10.432546</t>
  </si>
  <si>
    <t>Tinehalkovitch</t>
  </si>
  <si>
    <t>Tina</t>
  </si>
  <si>
    <t>WB64657039</t>
  </si>
  <si>
    <t>6C0B8419DCEC</t>
  </si>
  <si>
    <t>2017-01-18 17:58:02.630299</t>
  </si>
  <si>
    <t>Calles</t>
  </si>
  <si>
    <t>Patrice</t>
  </si>
  <si>
    <t>WB64657026</t>
  </si>
  <si>
    <t>6C0B8419DD99</t>
  </si>
  <si>
    <t>2017-01-17 19:26:26.022181</t>
  </si>
  <si>
    <t>2017-01-14 15:57:49.988074</t>
  </si>
  <si>
    <t>Rueda</t>
  </si>
  <si>
    <t>Petro</t>
  </si>
  <si>
    <t>Denton</t>
  </si>
  <si>
    <t>WB64657032</t>
  </si>
  <si>
    <t>6C0B8419DDF0</t>
  </si>
  <si>
    <t>2017-01-14 14:05:09.83446</t>
  </si>
  <si>
    <t>Rodriguez</t>
  </si>
  <si>
    <t>Jose</t>
  </si>
  <si>
    <t>Dallas</t>
  </si>
  <si>
    <t>WB64657042</t>
  </si>
  <si>
    <t>6C0B8419DEED</t>
  </si>
  <si>
    <t>2017-01-13 18:14:46.083791</t>
  </si>
  <si>
    <t>McIntyre</t>
  </si>
  <si>
    <t>Monica</t>
  </si>
  <si>
    <t>WB64657025</t>
  </si>
  <si>
    <t>6C0B8419E06E</t>
  </si>
  <si>
    <t>2017-01-10 13:54:18.203522</t>
  </si>
  <si>
    <t>Salinas</t>
  </si>
  <si>
    <t>Houston</t>
  </si>
  <si>
    <t>WB64657031</t>
  </si>
  <si>
    <t>6C0B8419E5D9</t>
  </si>
  <si>
    <t>2017-01-09 22:31:44.26095</t>
  </si>
  <si>
    <t>Beyer</t>
  </si>
  <si>
    <t>Franz</t>
  </si>
  <si>
    <t>WB64657014</t>
  </si>
  <si>
    <t>6C0B8419DDC6</t>
  </si>
  <si>
    <t>2017-01-08 16:20:26.438314</t>
  </si>
  <si>
    <t>2017-01-08 15:57:40.250563</t>
  </si>
  <si>
    <t>Westmoreland</t>
  </si>
  <si>
    <t>Victoria</t>
  </si>
  <si>
    <t>WB64657036</t>
  </si>
  <si>
    <t>6C0B8418E89E</t>
  </si>
  <si>
    <t>2017-01-06 13:05:42.189313</t>
  </si>
  <si>
    <t>Lewis</t>
  </si>
  <si>
    <t>Richard</t>
  </si>
  <si>
    <t>Rock Hill</t>
  </si>
  <si>
    <t>WB64657021</t>
  </si>
  <si>
    <t>6C0B8419DE50</t>
  </si>
  <si>
    <t>2017-01-04 10:09:18.207104</t>
  </si>
  <si>
    <t>Pike</t>
  </si>
  <si>
    <t>Nolan</t>
  </si>
  <si>
    <t>WB64657006</t>
  </si>
  <si>
    <t>6C0B8419E844</t>
  </si>
  <si>
    <t>2016-12-28 15:12:49.036905</t>
  </si>
  <si>
    <t>Weinstock</t>
  </si>
  <si>
    <t>John</t>
  </si>
  <si>
    <t>WB64657010</t>
  </si>
  <si>
    <t>6C0B8419DBB2</t>
  </si>
  <si>
    <t>2016-12-27 15:46:00.438467</t>
  </si>
  <si>
    <t>Gonzales</t>
  </si>
  <si>
    <t>Joseph</t>
  </si>
  <si>
    <t>WB64657030</t>
  </si>
  <si>
    <t>6C0B8419DDEE</t>
  </si>
  <si>
    <t>2016-12-27 08:24:37.280761</t>
  </si>
  <si>
    <t>Steplyk</t>
  </si>
  <si>
    <t>WB64657034</t>
  </si>
  <si>
    <t>6C0B8419DB9A</t>
  </si>
  <si>
    <t>2016-12-26 14:41:03.292838</t>
  </si>
  <si>
    <t>WB64657011</t>
  </si>
  <si>
    <t>6C0B8419D756</t>
  </si>
  <si>
    <t>2016-12-22 11:28:15.999804</t>
  </si>
  <si>
    <t>Harrisburg</t>
  </si>
  <si>
    <t>KK99800106</t>
  </si>
  <si>
    <t>784561A72759</t>
  </si>
  <si>
    <t>2016-12-20 19:28:22.550016</t>
  </si>
  <si>
    <t>2016-12-20 17:40:53.29545</t>
  </si>
  <si>
    <t>Dawn</t>
  </si>
  <si>
    <t>WB64657003</t>
  </si>
  <si>
    <t>6C0B8419DE6F</t>
  </si>
  <si>
    <t>2016-12-16 23:46:52.333477</t>
  </si>
  <si>
    <t>Grothe</t>
  </si>
  <si>
    <t>WB64657033</t>
  </si>
  <si>
    <t>6C0B8419E464</t>
  </si>
  <si>
    <t>2016-12-13 20:02:23.608694</t>
  </si>
  <si>
    <t>Gendron</t>
  </si>
  <si>
    <t>Tim</t>
  </si>
  <si>
    <t>WB64657018</t>
  </si>
  <si>
    <t>6C0B8419E641</t>
  </si>
  <si>
    <t>2016-12-13 14:21:10.835577</t>
  </si>
  <si>
    <t>WB64657016</t>
  </si>
  <si>
    <t>6C0B8419DF2C</t>
  </si>
  <si>
    <t>2016-12-13 14:08:10.629996</t>
  </si>
  <si>
    <t>Johnson</t>
  </si>
  <si>
    <t>Glenn</t>
  </si>
  <si>
    <t>Cold Spring</t>
  </si>
  <si>
    <t>WB64657035</t>
  </si>
  <si>
    <t>6C0B8419DEA6</t>
  </si>
  <si>
    <t>2016-12-10 20:56:59.995907</t>
  </si>
  <si>
    <t>Rasheed</t>
  </si>
  <si>
    <t>2in1FieldTrial06</t>
  </si>
  <si>
    <t>4439C4EAC52A</t>
  </si>
  <si>
    <t>2016-12-08 16:29:36.051674</t>
  </si>
  <si>
    <t>Brown</t>
  </si>
  <si>
    <t>Chris</t>
  </si>
  <si>
    <t>Becker</t>
  </si>
  <si>
    <t>WB64657023</t>
  </si>
  <si>
    <t>6C0B8419D8EA</t>
  </si>
  <si>
    <t>2016-12-07 20:58:42.306643</t>
  </si>
  <si>
    <t>Hoover</t>
  </si>
  <si>
    <t>Sartell</t>
  </si>
  <si>
    <t>WB64657004</t>
  </si>
  <si>
    <t>6C0B8419D92A</t>
  </si>
  <si>
    <t>2016-12-07 07:54:39.1129</t>
  </si>
  <si>
    <t>2016-11-17 07:25:50.766812</t>
  </si>
  <si>
    <t>WB61645632</t>
  </si>
  <si>
    <t>6C0B8419D86D</t>
  </si>
  <si>
    <t>2016-11-15 11:44:47.539286</t>
  </si>
  <si>
    <t>WB61645633</t>
  </si>
  <si>
    <t>6C0B8419E13B</t>
  </si>
  <si>
    <t>2016-11-15 11:32:03.346478</t>
  </si>
  <si>
    <t>Cadena</t>
  </si>
  <si>
    <t>Jaime</t>
  </si>
  <si>
    <t>KK99800004</t>
  </si>
  <si>
    <t>784561A72ADA</t>
  </si>
  <si>
    <t>2016-11-13 22:08:09.724139</t>
  </si>
  <si>
    <t>Naqvi</t>
  </si>
  <si>
    <t>Abbas</t>
  </si>
  <si>
    <t>KK99800127</t>
  </si>
  <si>
    <t>784561A7293C</t>
  </si>
  <si>
    <t>2016-11-09 10:08:37.730385</t>
  </si>
  <si>
    <t>Folk</t>
  </si>
  <si>
    <t>Douglas</t>
  </si>
  <si>
    <t>Pleasant View</t>
  </si>
  <si>
    <t>TN</t>
  </si>
  <si>
    <t>WB61645631</t>
  </si>
  <si>
    <t>6C0B8419DEC9</t>
  </si>
  <si>
    <t>2016-11-07 18:56:22.894179</t>
  </si>
  <si>
    <t>Simpson</t>
  </si>
  <si>
    <t>Brenda</t>
  </si>
  <si>
    <t>Indian Trail</t>
  </si>
  <si>
    <t>WB61645602</t>
  </si>
  <si>
    <t>6C0B8419E082</t>
  </si>
  <si>
    <t>2016-11-03 20:17:21.664419</t>
  </si>
  <si>
    <t>2016-11-02 21:23:28.425121</t>
  </si>
  <si>
    <t>Maroju</t>
  </si>
  <si>
    <t>Satish</t>
  </si>
  <si>
    <t>KK99800112</t>
  </si>
  <si>
    <t>784561A729E4</t>
  </si>
  <si>
    <t>2016-10-19 21:42:32.507956</t>
  </si>
  <si>
    <t>KK54000007</t>
  </si>
  <si>
    <t>FGRC0844S1</t>
  </si>
  <si>
    <t>6C0B8419ED0E</t>
  </si>
  <si>
    <t>PW1RS317</t>
  </si>
  <si>
    <t>2016-06-21 00:32:29.39078</t>
  </si>
  <si>
    <t>WB61645599</t>
  </si>
  <si>
    <t>6C0B8419D768</t>
  </si>
  <si>
    <t>2016-06-15 20:02:31.995994</t>
  </si>
  <si>
    <t>KK54000018</t>
  </si>
  <si>
    <t>6C0B8419E3A7</t>
  </si>
  <si>
    <t>2016-05-10 23:51:32.585993</t>
  </si>
  <si>
    <t>NIU Version</t>
  </si>
  <si>
    <t>Model #</t>
  </si>
  <si>
    <t>Gen 2</t>
  </si>
  <si>
    <t>2-in-1</t>
  </si>
  <si>
    <t>NIUX</t>
  </si>
  <si>
    <t>Radical RAC</t>
  </si>
  <si>
    <t>Report Generated</t>
  </si>
  <si>
    <t>#</t>
  </si>
  <si>
    <t>Last Name</t>
  </si>
  <si>
    <t>First Name</t>
  </si>
  <si>
    <t>City</t>
  </si>
  <si>
    <t>State</t>
  </si>
  <si>
    <t>Serial #</t>
  </si>
  <si>
    <t>NIU FW Version</t>
  </si>
  <si>
    <t>Last Registration</t>
  </si>
  <si>
    <t>MAC Address</t>
  </si>
  <si>
    <t>New</t>
  </si>
  <si>
    <t>Old</t>
  </si>
  <si>
    <t>Stromboli</t>
  </si>
  <si>
    <t>2-in-1 New</t>
  </si>
  <si>
    <t>2-in-1 Old</t>
  </si>
  <si>
    <t>Radical RAC NIUX New</t>
  </si>
  <si>
    <t>Radical RAC NIUX Old</t>
  </si>
  <si>
    <t>Radical RAC Gen2 New</t>
  </si>
  <si>
    <t>Radical RAC Gen2 Old</t>
  </si>
  <si>
    <t>Stromboli New</t>
  </si>
  <si>
    <t>Stromboli Old</t>
  </si>
  <si>
    <t>2-in-1 Total</t>
  </si>
  <si>
    <t>Radical Rac Total</t>
  </si>
  <si>
    <t>Stromboli Total</t>
  </si>
  <si>
    <t>Total Connected</t>
  </si>
  <si>
    <t>Older FW Versions</t>
  </si>
  <si>
    <t>Newest FW Versions</t>
  </si>
  <si>
    <t>PW1MA074</t>
  </si>
  <si>
    <t>2017-02-06 10:48:04.96888</t>
  </si>
  <si>
    <t>2017-02-03 20:24:35.84703</t>
  </si>
  <si>
    <t>Tester</t>
  </si>
  <si>
    <t>Elux</t>
  </si>
  <si>
    <t>WB44440000</t>
  </si>
  <si>
    <t>4439C4EAC50B</t>
  </si>
  <si>
    <t>PW1MA070</t>
  </si>
  <si>
    <t>2017-02-03 10:13:41.493926</t>
  </si>
  <si>
    <t>2017-02-03 09:36:25.71021</t>
  </si>
  <si>
    <t>KK65281384</t>
  </si>
  <si>
    <t>PW3RS018_170120b</t>
  </si>
  <si>
    <t>C83DD42B5747</t>
  </si>
  <si>
    <t>2017-02-02 10:45:36.525973</t>
  </si>
  <si>
    <t>Cho</t>
  </si>
  <si>
    <t>Nathan</t>
  </si>
  <si>
    <t>NATETEST1</t>
  </si>
  <si>
    <t>FC4DD4F0580A</t>
  </si>
  <si>
    <t>2017-02-01 14:19:38.340351</t>
  </si>
  <si>
    <t>harrison</t>
  </si>
  <si>
    <t>nina</t>
  </si>
  <si>
    <t>WB51760710</t>
  </si>
  <si>
    <t>6C0B8419E05C</t>
  </si>
  <si>
    <t>2017-01-26 18:58:08.1703</t>
  </si>
  <si>
    <t>WB64657009</t>
  </si>
  <si>
    <t>6C0B8419DBE2</t>
  </si>
  <si>
    <t>2017-01-23 18:15:52.569749</t>
  </si>
  <si>
    <t>PW1RS324</t>
  </si>
  <si>
    <t>Kornegay</t>
  </si>
  <si>
    <t>Vernon</t>
  </si>
  <si>
    <t>La Grange</t>
  </si>
  <si>
    <t>KK99900064</t>
  </si>
  <si>
    <t>78456182A84D</t>
  </si>
  <si>
    <t>2016-06-17 14:23:46.48597</t>
  </si>
  <si>
    <t>Target</t>
  </si>
  <si>
    <t>ZGTCNIUX</t>
  </si>
  <si>
    <t>ZFGRC0844S100</t>
  </si>
  <si>
    <t>784561924B29</t>
  </si>
  <si>
    <t>PW3RS019</t>
  </si>
  <si>
    <t>2017-02-17 10:51:48.722043</t>
  </si>
  <si>
    <t>Robert</t>
  </si>
  <si>
    <t>WB64657037</t>
  </si>
  <si>
    <t>FC4DD4F05780</t>
  </si>
  <si>
    <t>2017-02-15 12:28:28.852815</t>
  </si>
  <si>
    <t>2017-02-13 14:50:02.420087</t>
  </si>
  <si>
    <t>Bruce</t>
  </si>
  <si>
    <t>2017-02-06 20:09:33.025516</t>
  </si>
  <si>
    <t>WB70455642</t>
  </si>
  <si>
    <t>6C0B8419E47F</t>
  </si>
  <si>
    <t>2017-02-06 11:10:56.676334</t>
  </si>
  <si>
    <t>Frank</t>
  </si>
  <si>
    <t>Whittington</t>
  </si>
  <si>
    <t>NASATESTRAC</t>
  </si>
  <si>
    <t>PW1RS319</t>
  </si>
  <si>
    <t>4439C48023D4</t>
  </si>
  <si>
    <t>2017-03-02 10:24:44.080302</t>
  </si>
  <si>
    <t>WB64657038</t>
  </si>
  <si>
    <t>6C0B8419D950</t>
  </si>
  <si>
    <t>2017-03-01 12:08:43.761366</t>
  </si>
  <si>
    <t>Rhone</t>
  </si>
  <si>
    <t>Tonii</t>
  </si>
  <si>
    <t>Hephzibah</t>
  </si>
  <si>
    <t>WB64657024</t>
  </si>
  <si>
    <t>6C0B8419E63A</t>
  </si>
  <si>
    <t>2017-02-27 18:54:23.430903</t>
  </si>
  <si>
    <t>GTCTESTRAC</t>
  </si>
  <si>
    <t>FC4DD4F0586F</t>
  </si>
  <si>
    <t>2017-02-27 13:21:19.289726</t>
  </si>
  <si>
    <t>2017-02-26 13:51:14.972494</t>
  </si>
  <si>
    <t>App</t>
  </si>
  <si>
    <t>2in1FieldTrial05</t>
  </si>
  <si>
    <t>PW1MA072</t>
  </si>
  <si>
    <t>4439C4EAC58F</t>
  </si>
  <si>
    <t>2017-02-24 14:45:03.457428</t>
  </si>
  <si>
    <t>Dalton</t>
  </si>
  <si>
    <t>Tangie</t>
  </si>
  <si>
    <t>Pendleton</t>
  </si>
  <si>
    <t>WB61645600</t>
  </si>
  <si>
    <t>6C0B8419E0F9</t>
  </si>
  <si>
    <t>2017-02-23 16:04:28.117257</t>
  </si>
  <si>
    <t>2017-02-22 09:38:28.289441</t>
  </si>
  <si>
    <t>2017-02-21 11:39:17.774711</t>
  </si>
  <si>
    <t>2017-02-21 10:36:09.244757</t>
  </si>
  <si>
    <t>Test</t>
  </si>
  <si>
    <t>Chicago</t>
  </si>
  <si>
    <t>IL</t>
  </si>
  <si>
    <t>KK61604737</t>
  </si>
  <si>
    <t>6C0B84885A24</t>
  </si>
  <si>
    <t>2017-03-06 17:46:38.751338</t>
  </si>
  <si>
    <t>KK61210082</t>
  </si>
  <si>
    <t>6C0B8488FE4E</t>
  </si>
  <si>
    <t>2017-03-06 17:34:29.728953</t>
  </si>
  <si>
    <t>Berry</t>
  </si>
  <si>
    <t>WB64657017</t>
  </si>
  <si>
    <t>6C0B8419DC96</t>
  </si>
  <si>
    <t>2017-03-06 14:29:14.27697</t>
  </si>
  <si>
    <t>H</t>
  </si>
  <si>
    <t>Jarryd</t>
  </si>
  <si>
    <t>2in1FieldTrial08</t>
  </si>
  <si>
    <t>4439C4EAC5EA</t>
  </si>
  <si>
    <t>2017-03-06 09:30:43.277553</t>
  </si>
  <si>
    <t>2017-03-06 09:25:56.404004</t>
  </si>
  <si>
    <t>Garretson</t>
  </si>
  <si>
    <t>SD</t>
  </si>
  <si>
    <t>WB64657022</t>
  </si>
  <si>
    <t>6C0B8419DD32</t>
  </si>
  <si>
    <t>2017-03-04 18:36:46.582836</t>
  </si>
  <si>
    <t>Millet</t>
  </si>
  <si>
    <t>Paul</t>
  </si>
  <si>
    <t>El Paso</t>
  </si>
  <si>
    <t>WB70455641</t>
  </si>
  <si>
    <t>6C0B8419DEEC</t>
  </si>
  <si>
    <t>2017-03-04 15:30:19.625851</t>
  </si>
  <si>
    <t>Gray</t>
  </si>
  <si>
    <t>Jackie</t>
  </si>
  <si>
    <t>WB64657041</t>
  </si>
  <si>
    <t>6C0B8418ECB4</t>
  </si>
  <si>
    <t>2017-03-10 14:59:18.601407</t>
  </si>
  <si>
    <t>2017-03-09 13:10:15.266472</t>
  </si>
  <si>
    <t>2017-03-09 12:51:09.009535</t>
  </si>
  <si>
    <t>2017-03-08 11:13:53.787637</t>
  </si>
  <si>
    <t>2017-03-08 05:05:34.804362</t>
  </si>
  <si>
    <t>WB51758526</t>
  </si>
  <si>
    <t>6C0B8419E2FB</t>
  </si>
  <si>
    <t>2016-10-26 14:27:29.633299</t>
  </si>
  <si>
    <t>Rita</t>
  </si>
  <si>
    <t>Leets</t>
  </si>
  <si>
    <t>KK99900025</t>
  </si>
  <si>
    <t>78456182A80D</t>
  </si>
  <si>
    <t>2016-09-14 16:59:00.519671</t>
  </si>
  <si>
    <t>2017-03-18 16:33:40.557949</t>
  </si>
  <si>
    <t>2017-03-15 20:50:35.358999</t>
  </si>
  <si>
    <t>Mount Holly</t>
  </si>
  <si>
    <t>2017-03-27-10.17.01.617330</t>
  </si>
  <si>
    <t>2017-03-24-10.42.51.003968</t>
  </si>
  <si>
    <t>Ward</t>
  </si>
  <si>
    <t>Charles</t>
  </si>
  <si>
    <t>Pineville</t>
  </si>
  <si>
    <t>WB70455636</t>
  </si>
  <si>
    <t>6C0B8419DF1E</t>
  </si>
  <si>
    <t>2017-03-22-17.19.12.412077</t>
  </si>
  <si>
    <t>2017-03-22-07.44.39.394953</t>
  </si>
  <si>
    <t>2017-03-18-16.33.40.557949</t>
  </si>
  <si>
    <t>2017-03-15-20.50.35.358999</t>
  </si>
  <si>
    <t>2017-03-09-13.10.15.266472</t>
  </si>
  <si>
    <t>2017-03-09-12.51.09.009535</t>
  </si>
  <si>
    <t>2017-03-08-05.05.34.804362</t>
  </si>
  <si>
    <t>2017-03-06-14.29.14.276970</t>
  </si>
  <si>
    <t>2017-03-04-15.30.19.625851</t>
  </si>
  <si>
    <t>2017-03-01-12.08.43.761366</t>
  </si>
  <si>
    <t>PW1MA076</t>
  </si>
  <si>
    <t>2017-02-27-18.54.23.430903</t>
  </si>
  <si>
    <t>2017-02-26-13.51.14.972494</t>
  </si>
  <si>
    <t>2017-02-23-16.04.28.117257</t>
  </si>
  <si>
    <t>2017-02-22-09.38.28.289441</t>
  </si>
  <si>
    <t>2017-02-21-11.39.17.774711</t>
  </si>
  <si>
    <t>2017-02-21-10.36.09.244757</t>
  </si>
  <si>
    <t>2017-02-15-12.28.28.852815</t>
  </si>
  <si>
    <t>2017-02-06-20.09.33.025516</t>
  </si>
  <si>
    <t>2017-02-06-10.48.04.968880</t>
  </si>
  <si>
    <t>2017-02-03-09.36.25.710210</t>
  </si>
  <si>
    <t>2017-01-23-18.15.52.569749</t>
  </si>
  <si>
    <t>2017-01-22-14.49.46.629260</t>
  </si>
  <si>
    <t>2017-01-21-18.25.22.515756</t>
  </si>
  <si>
    <t>2017-01-20-21.53.29.771908</t>
  </si>
  <si>
    <t>2017-01-20-20.04.34.018745</t>
  </si>
  <si>
    <t>2017-01-20-18.44.44.104696</t>
  </si>
  <si>
    <t>2017-01-19-06.33.32.483848</t>
  </si>
  <si>
    <t>2017-01-17-19.26.26.022181</t>
  </si>
  <si>
    <t>2017-01-14-15.57.49.988074</t>
  </si>
  <si>
    <t>2017-01-14-14.05.09.834460</t>
  </si>
  <si>
    <t>2017-01-13-18.14.46.083791</t>
  </si>
  <si>
    <t>2017-01-10-13.54.18.203522</t>
  </si>
  <si>
    <t>2017-01-09-22.31.44.260950</t>
  </si>
  <si>
    <t>2017-01-08-16.20.26.438314</t>
  </si>
  <si>
    <t>2017-01-08-15.57.40.250563</t>
  </si>
  <si>
    <t>2017-01-06-13.05.42.189313</t>
  </si>
  <si>
    <t>2017-01-04-10.09.18.207104</t>
  </si>
  <si>
    <t>2016-12-28-15.12.49.036905</t>
  </si>
  <si>
    <t>2016-12-27-15.46.00.438467</t>
  </si>
  <si>
    <t>2016-12-26-14.41.03.292838</t>
  </si>
  <si>
    <t>2016-12-22-11.28.15.999804</t>
  </si>
  <si>
    <t>2016-12-20-19.28.22.550016</t>
  </si>
  <si>
    <t>2016-12-20-17.40.53.295450</t>
  </si>
  <si>
    <t>2016-12-16-23.46.52.333477</t>
  </si>
  <si>
    <t>2016-12-13-20.02.23.608694</t>
  </si>
  <si>
    <t>2016-12-13-14.08.10.629996</t>
  </si>
  <si>
    <t>2016-12-10-20.56.59.995907</t>
  </si>
  <si>
    <t>2016-12-07-07.54.39.112900</t>
  </si>
  <si>
    <t>2016-11-17-07.25.50.766812</t>
  </si>
  <si>
    <t>2016-11-15-11.44.47.539286</t>
  </si>
  <si>
    <t>2016-11-15-11.32.03.346478</t>
  </si>
  <si>
    <t>2016-11-13-22.08.09.724139</t>
  </si>
  <si>
    <t>2016-11-09-10.08.37.730385</t>
  </si>
  <si>
    <t>2016-11-07-18.56.22.894179</t>
  </si>
  <si>
    <t>2016-11-03-20.17.21.664419</t>
  </si>
  <si>
    <t>2016-11-02-21.23.28.425121</t>
  </si>
  <si>
    <t>2016-10-30-16.48.05.779698</t>
  </si>
  <si>
    <t>2016-10-29-13.13.33.847195</t>
  </si>
  <si>
    <t>2016-10-27-20.43.59.822875</t>
  </si>
  <si>
    <t>2016-10-27-20.13.52.412598</t>
  </si>
  <si>
    <t>2016-10-26-09.20.00.853714</t>
  </si>
  <si>
    <t>2016-10-25-20.40.06.992629</t>
  </si>
  <si>
    <t>2016-10-21-17.58.02.486490</t>
  </si>
  <si>
    <t>2016-10-19-21.42.32.507956</t>
  </si>
  <si>
    <t>2016-10-19-20.37.09.308228</t>
  </si>
  <si>
    <t>2016-10-17-22.02.29.602879</t>
  </si>
  <si>
    <t>2016-10-15-21.19.33.100791</t>
  </si>
  <si>
    <t>2016-10-14-11.03.38.310436</t>
  </si>
  <si>
    <t>2016-10-10-17.10.02.876790</t>
  </si>
  <si>
    <t>2016-10-07-22.00.07.131185</t>
  </si>
  <si>
    <t>2016-10-06-16.09.45.403741</t>
  </si>
  <si>
    <t>2016-09-22-19.47.14.675892</t>
  </si>
  <si>
    <t>2016-09-15-11.34.00.353206</t>
  </si>
  <si>
    <t>2016-09-14-16.59.00.519671</t>
  </si>
  <si>
    <t>2016-09-14-15.02.22.995772</t>
  </si>
  <si>
    <t>2016-08-12-14.14.51.268589</t>
  </si>
  <si>
    <t>2016-08-11-18.01.29.735926</t>
  </si>
  <si>
    <t>2016-08-10-08.16.29.717468</t>
  </si>
  <si>
    <t>2016-07-03-20.31.08.882761</t>
  </si>
  <si>
    <t>2016-06-21-00.47.43.336473</t>
  </si>
  <si>
    <t>2016-06-21-00.32.29.390780</t>
  </si>
  <si>
    <t>2016-06-20-13.12.36.102450</t>
  </si>
  <si>
    <t>2016-06-17-23.49.19.114019</t>
  </si>
  <si>
    <t>2016-06-15-20.02.31.995994</t>
  </si>
  <si>
    <t>2016-06-07-21.17.39.308329</t>
  </si>
  <si>
    <t>2016-06-06-15.07.51.800283</t>
  </si>
  <si>
    <t>2016-05-31-19.45.59.905696</t>
  </si>
  <si>
    <t>2016-05-10-23.51.32.585993</t>
  </si>
  <si>
    <t>2016-04-16-18.25.07.094499</t>
  </si>
  <si>
    <t>2016-04-14-17.15.44.024503</t>
  </si>
  <si>
    <t>2015-11-20-18.55.53.003798</t>
  </si>
  <si>
    <t>2015-11-11-22.41.29.196336</t>
  </si>
  <si>
    <t>2015-11-10-09.37.11.575928</t>
  </si>
  <si>
    <t>2015-10-19-06.29.03.957739</t>
  </si>
  <si>
    <t>2015-10-11-17.35.32.609517</t>
  </si>
  <si>
    <t>2015-10-08-19.13.34.896761</t>
  </si>
  <si>
    <t>2015-09-16-16.03.45.110036</t>
  </si>
  <si>
    <t>2015-09-16-14.28.07.682463</t>
  </si>
  <si>
    <t>2015-09-16-10.50.20.732898</t>
  </si>
  <si>
    <t>2015-09-16-09.55.34.283017</t>
  </si>
  <si>
    <t>2017-02-27-13.21.19.289726</t>
  </si>
  <si>
    <t>2017-01-18-22.28.10.432546</t>
  </si>
  <si>
    <t>KK65281377</t>
  </si>
  <si>
    <t>PW3RS020</t>
  </si>
  <si>
    <t>C83DD4336C71</t>
  </si>
  <si>
    <t>2017-04-07-11.13.00.565729</t>
  </si>
  <si>
    <t>2017-04-05-21.44.50.482835</t>
  </si>
  <si>
    <t>2017-04-05-14.58.32.398825</t>
  </si>
  <si>
    <t>2017-01-18-17.58.02.630299</t>
  </si>
  <si>
    <t>Butcher</t>
  </si>
  <si>
    <t>Eric</t>
  </si>
  <si>
    <t>KK99900060</t>
  </si>
  <si>
    <t>78456182A826</t>
  </si>
  <si>
    <t>2017-04-15-16.28.50.136691</t>
  </si>
  <si>
    <t>Flowers</t>
  </si>
  <si>
    <t>Jobbie</t>
  </si>
  <si>
    <t>KK55312363</t>
  </si>
  <si>
    <t>4439C4EDEBD3</t>
  </si>
  <si>
    <t>2017-04-12-16.17.59.292687</t>
  </si>
  <si>
    <t>OTANIUX</t>
  </si>
  <si>
    <t>7845611FBBFC</t>
  </si>
  <si>
    <t>PW3RS017</t>
  </si>
  <si>
    <t>2017-04-11-16.45.07.932506</t>
  </si>
  <si>
    <t>GEN2OTA</t>
  </si>
  <si>
    <t>FFRE0833Q1</t>
  </si>
  <si>
    <t>2017-04-11-15.30.48.946133</t>
  </si>
  <si>
    <t>2017-04-10-19.00.08.064393</t>
  </si>
  <si>
    <t>2017-04-10-16.04.07.741734</t>
  </si>
  <si>
    <t>2017-04-10-15.16.38.996157</t>
  </si>
  <si>
    <t>Smithson</t>
  </si>
  <si>
    <t>KK99800146</t>
  </si>
  <si>
    <t>PW3RS017_161005a</t>
  </si>
  <si>
    <t>784561A729CB</t>
  </si>
  <si>
    <t>2016-11-09-18.38.12.681842</t>
  </si>
  <si>
    <t>Kearbey</t>
  </si>
  <si>
    <t>Jarrod</t>
  </si>
  <si>
    <t>Marion</t>
  </si>
  <si>
    <t>KK99900001</t>
  </si>
  <si>
    <t>784561924B37</t>
  </si>
  <si>
    <t>2016-10-26-19.23.06.032693</t>
  </si>
  <si>
    <t>Humphrey</t>
  </si>
  <si>
    <t>Steven</t>
  </si>
  <si>
    <t>Deep Run</t>
  </si>
  <si>
    <t>KK99900030</t>
  </si>
  <si>
    <t>78456182A741</t>
  </si>
  <si>
    <t>2016-07-23-22.35.40.627005</t>
  </si>
  <si>
    <t>Herring</t>
  </si>
  <si>
    <t>Brandi</t>
  </si>
  <si>
    <t>KK99800113</t>
  </si>
  <si>
    <t>784561A72A6B</t>
  </si>
  <si>
    <t>2017-04-26-19.20.31.758956</t>
  </si>
  <si>
    <t>Alex</t>
  </si>
  <si>
    <t>2017-04-26-15.38.27.435992</t>
  </si>
  <si>
    <t>2017-04-26-15.35.58.344741</t>
  </si>
  <si>
    <t>Bohnengel</t>
  </si>
  <si>
    <t>Claire</t>
  </si>
  <si>
    <t>Washington</t>
  </si>
  <si>
    <t>DC</t>
  </si>
  <si>
    <t>KK99900036</t>
  </si>
  <si>
    <t>PW3RS016_160831a</t>
  </si>
  <si>
    <t>78456182A859</t>
  </si>
  <si>
    <t>2016-08-24-22.14.50.857208</t>
  </si>
  <si>
    <t>Knight</t>
  </si>
  <si>
    <t>Theresa</t>
  </si>
  <si>
    <t>Adairville</t>
  </si>
  <si>
    <t>KY</t>
  </si>
  <si>
    <t>KK99900003</t>
  </si>
  <si>
    <t>78456182A86E</t>
  </si>
  <si>
    <t>2016-08-02-07.41.02.129179</t>
  </si>
  <si>
    <t>GEN2CNVOTA</t>
  </si>
  <si>
    <t>PW1MA077</t>
  </si>
  <si>
    <t>ZFGVH21F7RW</t>
  </si>
  <si>
    <t>2017-05-04-16.05.11.418973</t>
  </si>
  <si>
    <t>Miller</t>
  </si>
  <si>
    <t>2017-05-04-07.51.00.332690</t>
  </si>
  <si>
    <t>Burriss</t>
  </si>
  <si>
    <t>Jason</t>
  </si>
  <si>
    <t>WB64657019</t>
  </si>
  <si>
    <t>6C0B8419DBD8</t>
  </si>
  <si>
    <t>2017-05-03-18.55.35.481671</t>
  </si>
  <si>
    <t>GEN2310TEST</t>
  </si>
  <si>
    <t>6C0B8419EBCF</t>
  </si>
  <si>
    <t>PW1RS310</t>
  </si>
  <si>
    <t>2017-05-02-16.45.05.993911</t>
  </si>
  <si>
    <t>L</t>
  </si>
  <si>
    <t>A</t>
  </si>
  <si>
    <t>2017-05-02-16.24.09.995909</t>
  </si>
  <si>
    <t>2017-05-02-16.16.39.708770</t>
  </si>
  <si>
    <t>Nistler</t>
  </si>
  <si>
    <t>Criag</t>
  </si>
  <si>
    <t>WB70455639</t>
  </si>
  <si>
    <t>6C0B8419D833</t>
  </si>
  <si>
    <t>2017-05-01-21.43.24.297605</t>
  </si>
  <si>
    <t>NIUX_BB6B</t>
  </si>
  <si>
    <t>7845611FBB6B</t>
  </si>
  <si>
    <t>PW1MA064</t>
  </si>
  <si>
    <t>2017-05-12-10.31.25.767184</t>
  </si>
  <si>
    <t>2017-05-11-10.31.26.494416</t>
  </si>
  <si>
    <t>GEN2CNVNASATEST</t>
  </si>
  <si>
    <t>4439C4EAC4BA</t>
  </si>
  <si>
    <t>2017-05-10-12.03.49.467603</t>
  </si>
  <si>
    <t>Morris</t>
  </si>
  <si>
    <t>Jeremy</t>
  </si>
  <si>
    <t>2in1FieldTrial15</t>
  </si>
  <si>
    <t>4439C4EAC6D4</t>
  </si>
  <si>
    <t>2016-10-19-09.41.20.453121</t>
  </si>
  <si>
    <t>Berrelleza</t>
  </si>
  <si>
    <t>Ramses</t>
  </si>
  <si>
    <t>Morriston</t>
  </si>
  <si>
    <t>WB64657040</t>
  </si>
  <si>
    <t>6C0B8419DA3F</t>
  </si>
  <si>
    <t>2017-05-15-21.52.12.301019</t>
  </si>
  <si>
    <t>Placke</t>
  </si>
  <si>
    <t>Robin</t>
  </si>
  <si>
    <t>Maplewood</t>
  </si>
  <si>
    <t>KK99900047</t>
  </si>
  <si>
    <t>78456182A827</t>
  </si>
  <si>
    <t>2016-08-12-20.08.34.686454</t>
  </si>
  <si>
    <t>Scheer</t>
  </si>
  <si>
    <t>Philip</t>
  </si>
  <si>
    <t>Middletown</t>
  </si>
  <si>
    <t>CT</t>
  </si>
  <si>
    <t>KK99900027</t>
  </si>
  <si>
    <t>78456182A767</t>
  </si>
  <si>
    <t>2016-08-01-23.49.55.879516</t>
  </si>
  <si>
    <t>House</t>
  </si>
  <si>
    <t>KK99900037</t>
  </si>
  <si>
    <t>78456182A96A</t>
  </si>
  <si>
    <t>2016-06-29-19.20.44.335302</t>
  </si>
  <si>
    <t>2in1FieldTrial66</t>
  </si>
  <si>
    <t>2017-05-26-16.28.53.333421</t>
  </si>
  <si>
    <t>WB61645611</t>
  </si>
  <si>
    <t>6C0B8419DA1F</t>
  </si>
  <si>
    <t>2017-05-26-09.43.46.570080</t>
  </si>
  <si>
    <t>Lingayat</t>
  </si>
  <si>
    <t>Priyanka</t>
  </si>
  <si>
    <t>4439C4802452</t>
  </si>
  <si>
    <t>2017-05-16-08.10.46.085123</t>
  </si>
  <si>
    <t>2017-05-30-14.23.53.298085</t>
  </si>
  <si>
    <t>2017-05-30-10.16.42.767371</t>
  </si>
  <si>
    <t>Pat</t>
  </si>
  <si>
    <t>2in1FieldTrial17</t>
  </si>
  <si>
    <t>4439C4EAC597</t>
  </si>
  <si>
    <t>2016-10-19-09.30.18.551420</t>
  </si>
  <si>
    <t>Patil</t>
  </si>
  <si>
    <t>DiLorenzo</t>
  </si>
  <si>
    <t>Ashley</t>
  </si>
  <si>
    <t>KK99900049</t>
  </si>
  <si>
    <t>78456182A929</t>
  </si>
  <si>
    <t>2017-06-11-12.42.16.926165</t>
  </si>
  <si>
    <t>2017-06-10-14.14.20.299497</t>
  </si>
  <si>
    <t>2017-06-09-10.36.35.319157</t>
  </si>
  <si>
    <t>Sutton</t>
  </si>
  <si>
    <t>Kelli</t>
  </si>
  <si>
    <t>Peru</t>
  </si>
  <si>
    <t>IN</t>
  </si>
  <si>
    <t>KK99900054</t>
  </si>
  <si>
    <t>78456182A7D8</t>
  </si>
  <si>
    <t>2016-07-12-20.10.32.667661</t>
  </si>
  <si>
    <t>KK99900044</t>
  </si>
  <si>
    <t>78456182A8C6</t>
  </si>
  <si>
    <t>2016-06-30-18.16.22.768642</t>
  </si>
  <si>
    <t>2017-06-14-21.42.24.182207</t>
  </si>
  <si>
    <t>2017-06-13-10.46.44.842971</t>
  </si>
  <si>
    <t>2017-06-13-10.39.44.661509</t>
  </si>
  <si>
    <t>KK99800005</t>
  </si>
  <si>
    <t>784561A72B02</t>
  </si>
  <si>
    <t>2017-06-08-15.29.14.001468</t>
  </si>
  <si>
    <t>Tanner</t>
  </si>
  <si>
    <t>Judy</t>
  </si>
  <si>
    <t>KK99900015</t>
  </si>
  <si>
    <t>78456182A8E4</t>
  </si>
  <si>
    <t>2016-08-25-22.43.29.711137</t>
  </si>
  <si>
    <t>Zias</t>
  </si>
  <si>
    <t>Terry</t>
  </si>
  <si>
    <t>Glen Cove</t>
  </si>
  <si>
    <t>NY</t>
  </si>
  <si>
    <t>KK99900062</t>
  </si>
  <si>
    <t>78456182A798</t>
  </si>
  <si>
    <t>2016-06-23-14.25.00.482465</t>
  </si>
  <si>
    <t>WB44444444</t>
  </si>
  <si>
    <t>PW1MA078</t>
  </si>
  <si>
    <t>4439C4EAC420</t>
  </si>
  <si>
    <t>PW1MA069</t>
  </si>
  <si>
    <t>2017-06-23-08.30.46.342421</t>
  </si>
  <si>
    <t>Seymour</t>
  </si>
  <si>
    <t>Jim</t>
  </si>
  <si>
    <t>South Haven</t>
  </si>
  <si>
    <t>WB61645620</t>
  </si>
  <si>
    <t>6C0B8419ECC0</t>
  </si>
  <si>
    <t>2017-06-21-19.52.14.366138</t>
  </si>
  <si>
    <t>WB61645615</t>
  </si>
  <si>
    <t>6C0B8419E887</t>
  </si>
  <si>
    <t>2017-06-21-09.19.40.987814</t>
  </si>
  <si>
    <t>2017-06-20-12.19.01.293884</t>
  </si>
  <si>
    <t>2017-06-30-10.30.05.341769</t>
  </si>
  <si>
    <t>Horn</t>
  </si>
  <si>
    <t>Laura</t>
  </si>
  <si>
    <t>2017-06-29-16.02.22.463757</t>
  </si>
  <si>
    <t>2017-06-26-16.14.00.292655</t>
  </si>
  <si>
    <t>Williamston</t>
  </si>
  <si>
    <t>2017-07-07-16.54.34.412696</t>
  </si>
  <si>
    <t>2017-07-14-07.13.52.394863</t>
  </si>
  <si>
    <t>v4.3-1.0</t>
  </si>
  <si>
    <t>KK99800097</t>
  </si>
  <si>
    <t>784561A72AAA</t>
  </si>
  <si>
    <t>2016-10-09-14.46.46.889760</t>
  </si>
  <si>
    <t>2017-07-23-13.03.57.535361</t>
  </si>
  <si>
    <t>2017-07-21-23.43.37.114102</t>
  </si>
  <si>
    <t>2017-07-21-21.49.47.097514</t>
  </si>
  <si>
    <t>2017-07-17-13.38.01.886061</t>
  </si>
  <si>
    <t>Martz</t>
  </si>
  <si>
    <t>Sandy</t>
  </si>
  <si>
    <t>Willoughby</t>
  </si>
  <si>
    <t>OH</t>
  </si>
  <si>
    <t>KK99900040</t>
  </si>
  <si>
    <t>78456182A926</t>
  </si>
  <si>
    <t>2016-06-30-21.35.21.909478</t>
  </si>
  <si>
    <t>Diaz</t>
  </si>
  <si>
    <t>Cherry Hill</t>
  </si>
  <si>
    <t>KK99900063</t>
  </si>
  <si>
    <t>78456182A93A</t>
  </si>
  <si>
    <t>2016-06-19-12.38.06.016159</t>
  </si>
  <si>
    <t>2017-07-30-22.04.16.349955</t>
  </si>
  <si>
    <t>2017-07-28-10.25.12.378301</t>
  </si>
  <si>
    <t>MonsterPants</t>
  </si>
  <si>
    <t>2017-07-24-20.27.39.003229</t>
  </si>
  <si>
    <t>KK99999996</t>
  </si>
  <si>
    <t>784561924A66</t>
  </si>
  <si>
    <t>2017-08-04-13.51.02.862489</t>
  </si>
  <si>
    <t>2017-07-31-20.22.53.111324</t>
  </si>
  <si>
    <t>Baba</t>
  </si>
  <si>
    <t>Paschall</t>
  </si>
  <si>
    <t>Seattle</t>
  </si>
  <si>
    <t>WA</t>
  </si>
  <si>
    <t>KK99900038</t>
  </si>
  <si>
    <t>PW3RS014_160719b</t>
  </si>
  <si>
    <t>78456182A72B</t>
  </si>
  <si>
    <t>2016-07-06-17.41.12.943551</t>
  </si>
  <si>
    <t>2017-08-10-19.45.00.300549</t>
  </si>
  <si>
    <t>cert_tes</t>
  </si>
  <si>
    <t>2017-08-10-11.16.43.733042</t>
  </si>
  <si>
    <t>ZNASANIUX</t>
  </si>
  <si>
    <t>7845611FBB7A</t>
  </si>
  <si>
    <t>2017-08-09-15.51.32.603722</t>
  </si>
  <si>
    <t>2017-08-08-12.01.37.758833</t>
  </si>
  <si>
    <t>Bachaaa</t>
  </si>
  <si>
    <t>Cachhaaaaaa</t>
  </si>
  <si>
    <t>NASADEHUM</t>
  </si>
  <si>
    <t>FGCA7033U1</t>
  </si>
  <si>
    <t>784561924A08</t>
  </si>
  <si>
    <t>PW3RS021</t>
  </si>
  <si>
    <t>2017-08-07-16.59.46.078689</t>
  </si>
  <si>
    <t>2017-08-27-10.18.03.231636</t>
  </si>
  <si>
    <t>2017-08-26-20.53.16.721658</t>
  </si>
  <si>
    <t>KN88800133</t>
  </si>
  <si>
    <t>FGAC7044U10</t>
  </si>
  <si>
    <t>6014B31356C4</t>
  </si>
  <si>
    <t>2017-08-26-02.52.00.782408</t>
  </si>
  <si>
    <t>KN88800155</t>
  </si>
  <si>
    <t>6014B3112C1C</t>
  </si>
  <si>
    <t>2017-08-26-02.25.40.238952</t>
  </si>
  <si>
    <t>PW1MA079</t>
  </si>
  <si>
    <t>2017-08-25-10.35.10.683194</t>
  </si>
  <si>
    <t>M</t>
  </si>
  <si>
    <t>Schenectady</t>
  </si>
  <si>
    <t>MattTestNIUX</t>
  </si>
  <si>
    <t>7845611FBC33</t>
  </si>
  <si>
    <t>2017-08-24-13.51.35.381912</t>
  </si>
  <si>
    <t>2017-08-22-17.31.50.125925</t>
  </si>
  <si>
    <t>KN88800157</t>
  </si>
  <si>
    <t>6014B31132E7</t>
  </si>
  <si>
    <t>2017-09-03-21.43.14.099860</t>
  </si>
  <si>
    <t>KN88800158</t>
  </si>
  <si>
    <t>6014B3112BE0</t>
  </si>
  <si>
    <t>2017-09-03-21.35.23.841289</t>
  </si>
  <si>
    <t>Gu</t>
  </si>
  <si>
    <t>Zhigang</t>
  </si>
  <si>
    <t>Inwood</t>
  </si>
  <si>
    <t>WV</t>
  </si>
  <si>
    <t>KK98980006</t>
  </si>
  <si>
    <t>784561924A81</t>
  </si>
  <si>
    <t>2017-09-03-21.23.31.207700</t>
  </si>
  <si>
    <t>KK41601569</t>
  </si>
  <si>
    <t>PW1RS316</t>
  </si>
  <si>
    <t>4439C48024B3</t>
  </si>
  <si>
    <t>PW1RS308</t>
  </si>
  <si>
    <t>2017-09-02-19.54.35.033208</t>
  </si>
  <si>
    <t>2017-09-01-09.21.02.426066</t>
  </si>
  <si>
    <t>Fuquay Varina</t>
  </si>
  <si>
    <t>2017-08-31-20.44.23.502351</t>
  </si>
  <si>
    <t>2017-08-30-13.23.32.675635</t>
  </si>
  <si>
    <t>2017-08-28-18.51.28.333498</t>
  </si>
  <si>
    <t>PW1RS326</t>
  </si>
  <si>
    <t>2017-09-06-14.15.31.022342</t>
  </si>
  <si>
    <t>KK98980004</t>
  </si>
  <si>
    <t>784561924A95</t>
  </si>
  <si>
    <t>2017-09-06-05.28.29.317841</t>
  </si>
  <si>
    <t>2017-09-05-14.02.50.614772</t>
  </si>
  <si>
    <t>2017-09-18-02.09.10.570450</t>
  </si>
  <si>
    <t>2017-09-17-19.40.57.509835</t>
  </si>
  <si>
    <t>2017-09-17-13.56.04.121275</t>
  </si>
  <si>
    <t>KN88800153</t>
  </si>
  <si>
    <t>6014B313573E</t>
  </si>
  <si>
    <t>2017-09-17-04.52.19.899703</t>
  </si>
  <si>
    <t>KN88800107</t>
  </si>
  <si>
    <t>6014B31131FA</t>
  </si>
  <si>
    <t>2017-09-17-04.50.48.856973</t>
  </si>
  <si>
    <t>KN88800152</t>
  </si>
  <si>
    <t>6014B3113240</t>
  </si>
  <si>
    <t>2017-09-17-04.45.23.915899</t>
  </si>
  <si>
    <t>2017-09-16-20.59.06.189450</t>
  </si>
  <si>
    <t>2017-09-13-19.14.29.430811</t>
  </si>
  <si>
    <t>2017-09-12-21.06.15.370893</t>
  </si>
  <si>
    <t>94db5604</t>
  </si>
  <si>
    <t>austin</t>
  </si>
  <si>
    <t>darcie</t>
  </si>
  <si>
    <t>2017-09-21-23.08.57.612119</t>
  </si>
  <si>
    <t>2017-09-21-18.19.25.006600</t>
  </si>
  <si>
    <t>GEN2CNVGCTTEST</t>
  </si>
  <si>
    <t>2017-09-20-16.29.52.892154</t>
  </si>
  <si>
    <t>GTCTSTFTDVRAC1</t>
  </si>
  <si>
    <t>4439C480242D</t>
  </si>
  <si>
    <t>2017-09-20-13.38.46.474092</t>
  </si>
  <si>
    <t>2017-09-19-16.42.03.166586</t>
  </si>
  <si>
    <t>KN88800154</t>
  </si>
  <si>
    <t>6014B3113424</t>
  </si>
  <si>
    <t>2017-09-18-16.48.15.505527</t>
  </si>
  <si>
    <t>KN88800106</t>
  </si>
  <si>
    <t>6014B311428C</t>
  </si>
  <si>
    <t>2017-10-01-20.53.12.101733</t>
  </si>
  <si>
    <t>Newman</t>
  </si>
  <si>
    <t>Mark</t>
  </si>
  <si>
    <t>Lagrange</t>
  </si>
  <si>
    <t>KN88800109</t>
  </si>
  <si>
    <t>6014B311419B</t>
  </si>
  <si>
    <t>2017-10-01-19.22.45.315360</t>
  </si>
  <si>
    <t>Cook</t>
  </si>
  <si>
    <t>Regan</t>
  </si>
  <si>
    <t>KN88800118</t>
  </si>
  <si>
    <t>6014B3113A79</t>
  </si>
  <si>
    <t>2017-10-01-12.07.48.348715</t>
  </si>
  <si>
    <t>Elisa</t>
  </si>
  <si>
    <t>KN88800116</t>
  </si>
  <si>
    <t>6014B3113A7A</t>
  </si>
  <si>
    <t>2017-09-29-22.55.38.212995</t>
  </si>
  <si>
    <t>KN88800130</t>
  </si>
  <si>
    <t>6014B31125EE</t>
  </si>
  <si>
    <t>2017-09-29-16.00.38.766754</t>
  </si>
  <si>
    <t>2017-09-29-11.15.12.713476</t>
  </si>
  <si>
    <t>KN88800147</t>
  </si>
  <si>
    <t>6014B311217A</t>
  </si>
  <si>
    <t>2017-09-29-10.35.02.146703</t>
  </si>
  <si>
    <t>Burns</t>
  </si>
  <si>
    <t>Fishers</t>
  </si>
  <si>
    <t>KN88800112</t>
  </si>
  <si>
    <t>6014B313573D</t>
  </si>
  <si>
    <t>2017-09-29-09.09.02.710968</t>
  </si>
  <si>
    <t>Swartley</t>
  </si>
  <si>
    <t>Aaron</t>
  </si>
  <si>
    <t>Hickory</t>
  </si>
  <si>
    <t>KN88800121</t>
  </si>
  <si>
    <t>6014B311344E</t>
  </si>
  <si>
    <t>2017-09-28-22.10.05.447784</t>
  </si>
  <si>
    <t>KN88800120</t>
  </si>
  <si>
    <t>6014B313571F</t>
  </si>
  <si>
    <t>2017-09-28-19.45.19.541262</t>
  </si>
  <si>
    <t>KN88800141</t>
  </si>
  <si>
    <t>6014B3112774</t>
  </si>
  <si>
    <t>2017-09-28-14.49.55.260034</t>
  </si>
  <si>
    <t>2017-09-27-22.29.02.572267</t>
  </si>
  <si>
    <t>DHM171005</t>
  </si>
  <si>
    <t>784561924CA4</t>
  </si>
  <si>
    <t>2017-09-27-11.20.53.230757</t>
  </si>
  <si>
    <t xml:space="preserve">PW1MA079 </t>
  </si>
  <si>
    <t>2017-09-19-05.36.31.936380</t>
  </si>
  <si>
    <t>KN88800117</t>
  </si>
  <si>
    <t>6014B313569E</t>
  </si>
  <si>
    <t>2017-10-08-15.55.52.727353</t>
  </si>
  <si>
    <t>v4.4-2-0</t>
  </si>
  <si>
    <t>2017-10-06-15.32.29.007938</t>
  </si>
  <si>
    <t>GTCSTROM</t>
  </si>
  <si>
    <t>C83DD42B5086</t>
  </si>
  <si>
    <t>2017-10-06-09.34.38.740007</t>
  </si>
  <si>
    <t>Linda</t>
  </si>
  <si>
    <t>Kinston</t>
  </si>
  <si>
    <t>KN88800111</t>
  </si>
  <si>
    <t>6014B31131D3</t>
  </si>
  <si>
    <t>2017-10-06-01.49.43.230728</t>
  </si>
  <si>
    <t>Baker</t>
  </si>
  <si>
    <t>Barbara</t>
  </si>
  <si>
    <t>KN88800103</t>
  </si>
  <si>
    <t>6014B31147B7</t>
  </si>
  <si>
    <t>2017-10-05-17.44.52.036647</t>
  </si>
  <si>
    <t>Martinez</t>
  </si>
  <si>
    <t>Gerardo</t>
  </si>
  <si>
    <t>San Antonio</t>
  </si>
  <si>
    <t>KN88800110</t>
  </si>
  <si>
    <t>6014B3111F14</t>
  </si>
  <si>
    <t>2017-10-05-15.25.29.488211</t>
  </si>
  <si>
    <t>2017-10-03-14.56.36.961671</t>
  </si>
  <si>
    <t>KN88800105</t>
  </si>
  <si>
    <t>6014B3134861</t>
  </si>
  <si>
    <t>2017-10-02-18.35.04.515212</t>
  </si>
  <si>
    <t>2017-10-16-04.33.28.382439</t>
  </si>
  <si>
    <t>KK33440003</t>
  </si>
  <si>
    <t>FGRC1044T100</t>
  </si>
  <si>
    <t>784561A72885</t>
  </si>
  <si>
    <t>2017-10-15-23.13.28.981529</t>
  </si>
  <si>
    <t>2017-10-15-15.02.32.237618</t>
  </si>
  <si>
    <t>2017-10-13-11.08.40.072453</t>
  </si>
  <si>
    <t>KN88800146</t>
  </si>
  <si>
    <t>6014B31356FF</t>
  </si>
  <si>
    <t>2017-10-11-07.44.17.096985</t>
  </si>
  <si>
    <t>Hyatt-Lisk</t>
  </si>
  <si>
    <t>Amber</t>
  </si>
  <si>
    <t>KN88800122</t>
  </si>
  <si>
    <t>6014B311217B</t>
  </si>
  <si>
    <t>2017-10-09-20.29.00.195883</t>
  </si>
  <si>
    <t>Ferguson</t>
  </si>
  <si>
    <t>Benton</t>
  </si>
  <si>
    <t>KN88800119</t>
  </si>
  <si>
    <t>6014B311454A</t>
  </si>
  <si>
    <t>2017-10-09-17.45.23.998837</t>
  </si>
  <si>
    <t>Colley</t>
  </si>
  <si>
    <t>Adger</t>
  </si>
  <si>
    <t>Allen</t>
  </si>
  <si>
    <t>KN88800113</t>
  </si>
  <si>
    <t>6014B313573F</t>
  </si>
  <si>
    <t>2017-10-09-16.03.21.004668</t>
  </si>
  <si>
    <t>Stovall</t>
  </si>
  <si>
    <t>Rick</t>
  </si>
  <si>
    <t>Spartanburg</t>
  </si>
  <si>
    <t>KN88800115</t>
  </si>
  <si>
    <t>6014B3135721</t>
  </si>
  <si>
    <t>2017-10-09-13.03.15.445853</t>
  </si>
  <si>
    <t>2017-10-20-18.27.11.576531</t>
  </si>
  <si>
    <t>Collins</t>
  </si>
  <si>
    <t>Ben</t>
  </si>
  <si>
    <t>Baxter</t>
  </si>
  <si>
    <t>KN88800124</t>
  </si>
  <si>
    <t>6014B31131E6</t>
  </si>
  <si>
    <t>2017-10-17-22.09.10.929190</t>
  </si>
  <si>
    <t>Dehum</t>
  </si>
  <si>
    <t>2017-11-02-12.25.15.553321</t>
  </si>
  <si>
    <t>2017-10-31-14.05.46.847257</t>
  </si>
  <si>
    <t>Dehum New</t>
  </si>
  <si>
    <t>Dehum Old</t>
  </si>
  <si>
    <t>Dehum Total</t>
  </si>
  <si>
    <t>2017-11-22-19.39.56.087434</t>
  </si>
  <si>
    <t>KN88800160</t>
  </si>
  <si>
    <t>6014B313586F</t>
  </si>
  <si>
    <t>2017-11-30-09.05.57.488758</t>
  </si>
  <si>
    <t>Rodney</t>
  </si>
  <si>
    <t>WB51760689</t>
  </si>
  <si>
    <t>6C0B8419DF2A</t>
  </si>
  <si>
    <t>2017-11-28-11.42.55.766541</t>
  </si>
  <si>
    <t>2017-12-04-21.57.57.417287</t>
  </si>
  <si>
    <t>Thakur</t>
  </si>
  <si>
    <t>Reena</t>
  </si>
  <si>
    <t>2017-12-15-11.38.01.122792</t>
  </si>
  <si>
    <t>KN88800143</t>
  </si>
  <si>
    <t>6014B3112C50</t>
  </si>
  <si>
    <t>2017-12-14-13.12.14.822406</t>
  </si>
  <si>
    <t>2017-12-11-21.53.56.928571</t>
  </si>
  <si>
    <t>2017-12-11-17.33.16.700610</t>
  </si>
  <si>
    <t>KN88802014</t>
  </si>
  <si>
    <t>FGAC7044U100</t>
  </si>
  <si>
    <t>E82A44025DB0</t>
  </si>
  <si>
    <t>2018-01-08-03.26.04.901353</t>
  </si>
  <si>
    <t>Carpio</t>
  </si>
  <si>
    <t>KK88800005</t>
  </si>
  <si>
    <t>FGRC0844S100</t>
  </si>
  <si>
    <t>6C0B84C5E75F</t>
  </si>
  <si>
    <t>2018-01-06-07.56.47.033014</t>
  </si>
  <si>
    <t>KN88800131</t>
  </si>
  <si>
    <t>v4.5-3-1</t>
  </si>
  <si>
    <t>6014B3114470</t>
  </si>
  <si>
    <t>2018-01-05-16.07.40.341433</t>
  </si>
  <si>
    <t>KK88800306</t>
  </si>
  <si>
    <t>FGRC0844U100</t>
  </si>
  <si>
    <t>E82A44025E7D</t>
  </si>
  <si>
    <t>2018-01-05-00.48.33.427351</t>
  </si>
  <si>
    <t>2018-01-04-17.19.22.796565</t>
  </si>
  <si>
    <t>2018-01-04-17.13.44.415913</t>
  </si>
  <si>
    <t>2018-01-03-18.00.36.095863</t>
  </si>
  <si>
    <t>Hosier</t>
  </si>
  <si>
    <t>Joshua</t>
  </si>
  <si>
    <t>New Castle</t>
  </si>
  <si>
    <t>PA</t>
  </si>
  <si>
    <t>KN88800108</t>
  </si>
  <si>
    <t>6014B31142A8</t>
  </si>
  <si>
    <t>2017-10-09-10.41.06.146801</t>
  </si>
  <si>
    <t>KK88802049</t>
  </si>
  <si>
    <t>E82A44025DCC</t>
  </si>
  <si>
    <t>2018-01-12-02.33.19.218683</t>
  </si>
  <si>
    <t>KK88802035</t>
  </si>
  <si>
    <t>E82A44025CD0</t>
  </si>
  <si>
    <t>2018-01-10-04.19.15.975232</t>
  </si>
  <si>
    <t>2018-01-08-12.54.39.274264</t>
  </si>
  <si>
    <t>v4.5-3b-</t>
  </si>
  <si>
    <t>2018-01-04-17.08.13.919174</t>
  </si>
  <si>
    <t>cho</t>
  </si>
  <si>
    <t>Nate</t>
  </si>
  <si>
    <t>KN88800149</t>
  </si>
  <si>
    <t>6014B3113909</t>
  </si>
  <si>
    <t>2018-01-21-16.51.27.017533</t>
  </si>
  <si>
    <t>2018-01-15-21.51.33.960800</t>
  </si>
  <si>
    <t>Name</t>
  </si>
  <si>
    <t>MAC</t>
  </si>
  <si>
    <t>Original FW</t>
  </si>
  <si>
    <t>Current FW</t>
  </si>
  <si>
    <t>Erin Wright</t>
  </si>
  <si>
    <t>Victoria Westmoreland</t>
  </si>
  <si>
    <t>Justine Hall</t>
  </si>
  <si>
    <t>Todd E Scott</t>
  </si>
  <si>
    <t>Dalvin Green</t>
  </si>
  <si>
    <t>Will Grant</t>
  </si>
  <si>
    <t>Aldo Caballero</t>
  </si>
  <si>
    <t>Chris Barnwell</t>
  </si>
  <si>
    <t>Bruce Whittington (Danielle)</t>
  </si>
  <si>
    <t>Tracey McGowan McKenna</t>
  </si>
  <si>
    <t>Cody Masluk</t>
  </si>
  <si>
    <t>Darcie Austin</t>
  </si>
  <si>
    <t>Varun Rajasekaran</t>
  </si>
  <si>
    <t>Stephen M. Smith</t>
  </si>
  <si>
    <t>Kenny Boehm</t>
  </si>
  <si>
    <t>Thomas Josefsson</t>
  </si>
  <si>
    <t>Kristie L. Dandenau</t>
  </si>
  <si>
    <t>James Turner</t>
  </si>
  <si>
    <t>Catherine Harrison</t>
  </si>
  <si>
    <t>Jane Wray</t>
  </si>
  <si>
    <t>Rudy Fulgham</t>
  </si>
  <si>
    <t>Jose Macias</t>
  </si>
  <si>
    <t xml:space="preserve">Nina Harrison </t>
  </si>
  <si>
    <t>David Gaussiran</t>
  </si>
  <si>
    <t>Amie Guy</t>
  </si>
  <si>
    <t>Satish Maroju</t>
  </si>
  <si>
    <t>Tangie Dalton</t>
  </si>
  <si>
    <t>Karen Schmidt (Wayne Larson)</t>
  </si>
  <si>
    <t>Brenda Simpson</t>
  </si>
  <si>
    <t>Anthony J Haugen</t>
  </si>
  <si>
    <t>Jared Raeker</t>
  </si>
  <si>
    <t>Corrina McQuiston</t>
  </si>
  <si>
    <t>Jim Seymour</t>
  </si>
  <si>
    <t>Stan Voas (formerly Javier Solis )</t>
  </si>
  <si>
    <t>Anna Provost</t>
  </si>
  <si>
    <t>Tyler Sparks</t>
  </si>
  <si>
    <t>CarolAnn Bailey-Lloyd &amp; Guy</t>
  </si>
  <si>
    <t>Kate Mikulasovich</t>
  </si>
  <si>
    <t>Chad Fuhrman</t>
  </si>
  <si>
    <t>Douglas Folk</t>
  </si>
  <si>
    <t>Lab (provisioned to Tim Gendron)</t>
  </si>
  <si>
    <t>Quality Area-Tim Gendron 
(formerly Ryan Krueger)</t>
  </si>
  <si>
    <t>Dawn Smith</t>
  </si>
  <si>
    <t>Jennifer Hoover</t>
  </si>
  <si>
    <t>Nolan Pike</t>
  </si>
  <si>
    <t>Jonathan Rector</t>
  </si>
  <si>
    <t>Michale Hill</t>
  </si>
  <si>
    <t>David Mannarino</t>
  </si>
  <si>
    <t>John Weinstock</t>
  </si>
  <si>
    <t>David Keck</t>
  </si>
  <si>
    <t>William T. Anniss III</t>
  </si>
  <si>
    <t>Erin Duke</t>
  </si>
  <si>
    <t>Franz Beyer</t>
  </si>
  <si>
    <t xml:space="preserve">Quality Area-Tim Gendron </t>
  </si>
  <si>
    <t>Peggy &amp; John Berry</t>
  </si>
  <si>
    <t>Jason Burriss</t>
  </si>
  <si>
    <t>Richard Lewis</t>
  </si>
  <si>
    <t xml:space="preserve">Tim Gendron </t>
  </si>
  <si>
    <t>Chris Brown</t>
  </si>
  <si>
    <t>Tonii Rhone</t>
  </si>
  <si>
    <t>Monica McIntyre</t>
  </si>
  <si>
    <t>Chaka Calles</t>
  </si>
  <si>
    <t>Carole Jacheo</t>
  </si>
  <si>
    <t>Bridgette Larkins</t>
  </si>
  <si>
    <t>Tom O'Donnell</t>
  </si>
  <si>
    <t>Joseph Gonzalez</t>
  </si>
  <si>
    <t>Jose Salinas</t>
  </si>
  <si>
    <t>Pedro Rueda</t>
  </si>
  <si>
    <t>Danielle Grothe</t>
  </si>
  <si>
    <t>Thomas Steplyk</t>
  </si>
  <si>
    <t>Glenn Johnson</t>
  </si>
  <si>
    <t>Robert Frank</t>
  </si>
  <si>
    <t>John Gracki</t>
  </si>
  <si>
    <t>Tina Tine-Halkovitch</t>
  </si>
  <si>
    <t>Ramses Berrelleza</t>
  </si>
  <si>
    <t>Jose Rodriguez</t>
  </si>
  <si>
    <t>Charles Ward</t>
  </si>
  <si>
    <t>Craig Nistler</t>
  </si>
  <si>
    <t>Paul Miller</t>
  </si>
  <si>
    <t>Stromboli RAC</t>
  </si>
  <si>
    <t>Dehumidifier</t>
  </si>
  <si>
    <t>Jarrod Kearbey</t>
  </si>
  <si>
    <t>Martin Besant</t>
  </si>
  <si>
    <t>Sara Teasley</t>
  </si>
  <si>
    <t>Marisa Indelicato</t>
  </si>
  <si>
    <t>Carmine Dionisio</t>
  </si>
  <si>
    <t>CarolAnn Bailey</t>
  </si>
  <si>
    <t>Rita Leets</t>
  </si>
  <si>
    <t>Phil Scheer</t>
  </si>
  <si>
    <t>Steven Humphrey</t>
  </si>
  <si>
    <t xml:space="preserve">Mark Sewall </t>
  </si>
  <si>
    <t>Sandy Martz</t>
  </si>
  <si>
    <t>Claire Bohnengel</t>
  </si>
  <si>
    <t>David House</t>
  </si>
  <si>
    <t>Paul Paschall</t>
  </si>
  <si>
    <t>Brian Lawrence</t>
  </si>
  <si>
    <t>Kelli Sutton</t>
  </si>
  <si>
    <t>Robin Placke</t>
  </si>
  <si>
    <t>Lisa Levy</t>
  </si>
  <si>
    <t>Terry Zias</t>
  </si>
  <si>
    <t>Vernon Korngay</t>
  </si>
  <si>
    <t>DiLorenzo Ashley</t>
  </si>
  <si>
    <t>Glenn Allen</t>
  </si>
  <si>
    <t>Eric Butcher</t>
  </si>
  <si>
    <t>Theresa Knight</t>
  </si>
  <si>
    <t xml:space="preserve">Scott Ferrell </t>
  </si>
  <si>
    <t>Judy Tanner</t>
  </si>
  <si>
    <t xml:space="preserve">        2-in-1             </t>
  </si>
  <si>
    <t xml:space="preserve">Jaime Cadena </t>
  </si>
  <si>
    <t>Nikhil Kotcharlakota</t>
  </si>
  <si>
    <t>Marty Besant</t>
  </si>
  <si>
    <t>CarolAnn Bailey  Guy</t>
  </si>
  <si>
    <t>Ben Liebert</t>
  </si>
  <si>
    <t>Megan Fisher</t>
  </si>
  <si>
    <t>Scott Smolcich</t>
  </si>
  <si>
    <t xml:space="preserve">Satish Maroju </t>
  </si>
  <si>
    <t>Brandi Herring</t>
  </si>
  <si>
    <t>Robert Barrett</t>
  </si>
  <si>
    <t>Samantha Stockwell</t>
  </si>
  <si>
    <t>Chad Furham</t>
  </si>
  <si>
    <t>Dave Keck</t>
  </si>
  <si>
    <t>Abbas Naqvi</t>
  </si>
  <si>
    <t>Natalya Montoreveskaya</t>
  </si>
  <si>
    <t>Matt Keck</t>
  </si>
  <si>
    <t>Troy Martin</t>
  </si>
  <si>
    <t>Michael Long</t>
  </si>
  <si>
    <t>Wade Griffin</t>
  </si>
  <si>
    <t>Rudolph Fulgham</t>
  </si>
  <si>
    <t>Mike Penney</t>
  </si>
  <si>
    <t>Lisa Smithson</t>
  </si>
  <si>
    <t>Bill Jones</t>
  </si>
  <si>
    <t>Bryan Tice</t>
  </si>
  <si>
    <t>David Gidlof</t>
  </si>
  <si>
    <t>Greg Humble</t>
  </si>
  <si>
    <t>Harvey Watson</t>
  </si>
  <si>
    <t>Josh Keck</t>
  </si>
  <si>
    <t>Katheryn Heath</t>
  </si>
  <si>
    <t xml:space="preserve">Ken Hairrell </t>
  </si>
  <si>
    <t>Kraig Stambaugh</t>
  </si>
  <si>
    <t>Kyle Perkinson</t>
  </si>
  <si>
    <t>Larry Tice</t>
  </si>
  <si>
    <t>Raul Coronado</t>
  </si>
  <si>
    <t>Russell Anderson</t>
  </si>
  <si>
    <t xml:space="preserve">Toby Schwede </t>
  </si>
  <si>
    <t>Barbara Baker</t>
  </si>
  <si>
    <t>Nathan Cho</t>
  </si>
  <si>
    <t>Joshua Hosier</t>
  </si>
  <si>
    <t>Mark Newman</t>
  </si>
  <si>
    <t>Gerardo Martinez</t>
  </si>
  <si>
    <t>Linda Smith</t>
  </si>
  <si>
    <t>Tim Burns</t>
  </si>
  <si>
    <t>Adger Colley</t>
  </si>
  <si>
    <t>Rick Stovall</t>
  </si>
  <si>
    <t>Regan Cook</t>
  </si>
  <si>
    <t>Benton Ferguson</t>
  </si>
  <si>
    <t>Aaron Swartley</t>
  </si>
  <si>
    <t>Amber Hyatt-Lisk</t>
  </si>
  <si>
    <t>Ben Collins</t>
  </si>
  <si>
    <t>Reena Thakur</t>
  </si>
  <si>
    <t>ENGH21F7RW</t>
  </si>
  <si>
    <t xml:space="preserve">WB61645619
</t>
  </si>
  <si>
    <t xml:space="preserve">WB61645626
</t>
  </si>
  <si>
    <t xml:space="preserve">WB61645631
</t>
  </si>
  <si>
    <t xml:space="preserve">WB61645632
</t>
  </si>
  <si>
    <t>Rodney James</t>
  </si>
  <si>
    <t>78456182A7AD</t>
  </si>
  <si>
    <t>KK99900021</t>
  </si>
  <si>
    <t>78456182A91A</t>
  </si>
  <si>
    <t>KK99900022</t>
  </si>
  <si>
    <t>78456182A85A</t>
  </si>
  <si>
    <t>KK99900033</t>
  </si>
  <si>
    <t>78456182A77E</t>
  </si>
  <si>
    <t>KK99900035</t>
  </si>
  <si>
    <t>78456182A819</t>
  </si>
  <si>
    <t>KK99900053</t>
  </si>
  <si>
    <t>78456182A7C3</t>
  </si>
  <si>
    <t>KK99800096</t>
  </si>
  <si>
    <t>KK99800102</t>
  </si>
  <si>
    <t>KK99800111</t>
  </si>
  <si>
    <t>KK99800115</t>
  </si>
  <si>
    <t>KK99800133</t>
  </si>
  <si>
    <t>KK99800134</t>
  </si>
  <si>
    <t>784561A72A2E</t>
  </si>
  <si>
    <t>784561A7282D</t>
  </si>
  <si>
    <t>784561A72A4E</t>
  </si>
  <si>
    <t>784561A72946</t>
  </si>
  <si>
    <t>784561A72A30</t>
  </si>
  <si>
    <t>784561A72A2A</t>
  </si>
  <si>
    <t>Additions</t>
  </si>
  <si>
    <t>Dropped off</t>
  </si>
  <si>
    <t>2018-02-14-09.26.38.308103</t>
  </si>
  <si>
    <t>2018-02-13-13.41.14.632637</t>
  </si>
  <si>
    <t>2018-03-05-07.07.53.089792</t>
  </si>
  <si>
    <t>Young</t>
  </si>
  <si>
    <t>Curt</t>
  </si>
  <si>
    <t>KN88800135</t>
  </si>
  <si>
    <t>6014B313519D</t>
  </si>
  <si>
    <t>2018-03-03-20.11.41.482613</t>
  </si>
  <si>
    <t>Curt Young</t>
  </si>
  <si>
    <t>2018-03-27-13.56.42.816934</t>
  </si>
  <si>
    <t>2018-04-05-09.05.41.332676</t>
  </si>
  <si>
    <t/>
  </si>
  <si>
    <t>NASAFTTSTCNV</t>
  </si>
  <si>
    <t>6C0B8419DF37</t>
  </si>
  <si>
    <t>2018-03-15-09.34.39.728931</t>
  </si>
  <si>
    <t>v4.5-4-1</t>
  </si>
  <si>
    <t>784561924B18</t>
  </si>
  <si>
    <t>2018-04-09-11.49.39.717932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</si>
</sst>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;@"/>
    <numFmt numFmtId="165" formatCode="00000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name val="Microsoft Sans Serif"/>
      <family val="2"/>
    </font>
    <font>
      <sz val="11"/>
      <name val="Calibri"/>
      <family val="2"/>
    </font>
    <font>
      <b/>
      <sz val="11"/>
      <color rgb="FFFF0000"/>
      <name val="Calibri"/>
      <family val="2"/>
    </font>
    <font>
      <sz val="11"/>
      <color theme="1"/>
      <name val="Calibri"/>
      <family val="2"/>
    </font>
    <font>
      <sz val="1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trike/>
      <sz val="11"/>
      <name val="Calibri"/>
      <family val="2"/>
    </font>
    <font>
      <strike/>
      <sz val="11"/>
      <color theme="1"/>
      <name val="Calibri"/>
      <family val="2"/>
      <scheme val="minor"/>
    </font>
    <font>
      <strike/>
      <sz val="10"/>
      <name val="Microsoft Sans Serif"/>
      <family val="2"/>
    </font>
    <font>
      <b/>
      <strike/>
      <sz val="16"/>
      <color theme="1"/>
      <name val="Calibri"/>
      <family val="2"/>
      <scheme val="minor"/>
    </font>
    <font>
      <strike/>
      <sz val="1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0"/>
        <bgColor indexed="64"/>
      </patternFill>
    </fill>
    <fill>
      <patternFill patternType="solid">
        <fgColor rgb="FFFF4747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borderId="0" fillId="0" fontId="0" numFmtId="0"/>
    <xf borderId="0" fillId="0" fontId="6" numFmtId="0"/>
  </cellStyleXfs>
  <cellXfs count="191">
    <xf borderId="0" fillId="0" fontId="0" numFmtId="0" xfId="0"/>
    <xf applyBorder="1" applyFill="1" applyFont="1" borderId="2" fillId="3" fontId="2" numFmtId="0" xfId="0"/>
    <xf applyBorder="1" applyFont="1" borderId="3" fillId="0" fontId="0" numFmtId="0" xfId="0"/>
    <xf applyBorder="1" applyFill="1" applyFont="1" borderId="3" fillId="3" fontId="2" numFmtId="0" xfId="0"/>
    <xf applyBorder="1" applyFill="1" applyFont="1" borderId="4" fillId="3" fontId="2" numFmtId="0" xfId="0"/>
    <xf applyFill="1" borderId="0" fillId="4" fontId="0" numFmtId="0" xfId="0"/>
    <xf applyBorder="1" borderId="12" fillId="0" fontId="0" numFmtId="0" xfId="0"/>
    <xf applyBorder="1" borderId="13" fillId="0" fontId="0" numFmtId="0" xfId="0"/>
    <xf applyBorder="1" borderId="14" fillId="0" fontId="0" numFmtId="0" xfId="0"/>
    <xf applyBorder="1" applyFill="1" applyFont="1" borderId="15" fillId="2" fontId="1" numFmtId="0" xfId="0"/>
    <xf applyBorder="1" applyFont="1" borderId="7" fillId="0" fontId="3" numFmtId="0" xfId="0"/>
    <xf applyBorder="1" applyFont="1" borderId="1" fillId="0" fontId="3" numFmtId="0" xfId="0"/>
    <xf applyBorder="1" applyFont="1" borderId="8" fillId="0" fontId="3" numFmtId="0" xfId="0"/>
    <xf applyAlignment="1" applyBorder="1" applyFont="1" borderId="7" fillId="0" fontId="3" numFmtId="0" xfId="0">
      <alignment horizontal="center" vertical="center"/>
    </xf>
    <xf applyAlignment="1" applyBorder="1" applyFont="1" borderId="1" fillId="0" fontId="3" numFmtId="0" xfId="0">
      <alignment horizontal="center" vertical="center"/>
    </xf>
    <xf applyAlignment="1" applyBorder="1" applyFont="1" borderId="1" fillId="0" fontId="3" numFmtId="0" xfId="0">
      <alignment horizontal="center"/>
    </xf>
    <xf applyAlignment="1" applyBorder="1" applyFont="1" borderId="8" fillId="0" fontId="3" numFmtId="0" xfId="0">
      <alignment horizontal="center" vertical="center"/>
    </xf>
    <xf applyAlignment="1" applyBorder="1" applyFont="1" borderId="9" fillId="0" fontId="3" numFmtId="0" xfId="0">
      <alignment horizontal="center"/>
    </xf>
    <xf applyAlignment="1" applyBorder="1" applyFont="1" borderId="10" fillId="0" fontId="3" numFmtId="0" xfId="0">
      <alignment horizontal="center"/>
    </xf>
    <xf applyAlignment="1" applyBorder="1" applyFont="1" borderId="11" fillId="0" fontId="3" numFmtId="0" xfId="0">
      <alignment horizontal="center"/>
    </xf>
    <xf applyBorder="1" borderId="19" fillId="0" fontId="0" numFmtId="0" xfId="0"/>
    <xf applyBorder="1" borderId="20" fillId="0" fontId="0" numFmtId="0" xfId="0"/>
    <xf applyBorder="1" borderId="21" fillId="0" fontId="0" numFmtId="0" xfId="0"/>
    <xf applyAlignment="1" applyBorder="1" applyFont="1" borderId="1" fillId="0" fontId="3" numFmtId="0" xfId="0">
      <alignment horizontal="center" vertical="center"/>
    </xf>
    <xf borderId="0" fillId="0" fontId="0" numFmtId="0" xfId="0"/>
    <xf applyBorder="1" applyFill="1" applyFont="1" borderId="22" fillId="2" fontId="1" numFmtId="0" xfId="0"/>
    <xf applyBorder="1" borderId="22" fillId="0" fontId="0" numFmtId="0" xfId="0"/>
    <xf applyBorder="1" applyFill="1" applyFont="1" borderId="22" fillId="7" fontId="0" numFmtId="0" xfId="0"/>
    <xf applyBorder="1" applyFill="1" borderId="22" fillId="5" fontId="0" numFmtId="0" xfId="0"/>
    <xf applyBorder="1" applyFill="1" borderId="22" fillId="6" fontId="0" numFmtId="0" xfId="0"/>
    <xf applyNumberFormat="1" borderId="0" fillId="0" fontId="0" numFmtId="16" xfId="0"/>
    <xf applyBorder="1" applyFont="1" borderId="15" fillId="0" fontId="1" numFmtId="0" xfId="0"/>
    <xf applyBorder="1" applyFill="1" borderId="15" fillId="6" fontId="0" numFmtId="0" xfId="0"/>
    <xf applyBorder="1" applyNumberFormat="1" borderId="19" fillId="0" fontId="0" numFmtId="16" xfId="0"/>
    <xf applyBorder="1" applyFill="1" borderId="15" fillId="5" fontId="0" numFmtId="0" xfId="0"/>
    <xf applyBorder="1" applyFill="1" borderId="15" fillId="7" fontId="0" numFmtId="0" xfId="0"/>
    <xf applyAlignment="1" applyBorder="1" applyFont="1" borderId="19" fillId="0" fontId="0" numFmtId="0" xfId="0">
      <alignment horizontal="center"/>
    </xf>
    <xf applyAlignment="1" applyBorder="1" applyFont="1" borderId="20" fillId="0" fontId="0" numFmtId="0" xfId="0">
      <alignment horizontal="center"/>
    </xf>
    <xf applyAlignment="1" applyBorder="1" applyFont="1" borderId="21" fillId="0" fontId="0" numFmtId="0" xfId="0">
      <alignment horizontal="center"/>
    </xf>
    <xf borderId="0" fillId="0" fontId="0" numFmtId="0" xfId="0"/>
    <xf borderId="0" fillId="0" fontId="0" numFmtId="0" xfId="0"/>
    <xf applyAlignment="1" applyBorder="1" applyFill="1" applyFont="1" borderId="27" fillId="2" fontId="4" numFmtId="0" xfId="0">
      <alignment horizontal="center" vertical="center"/>
    </xf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applyFill="1" borderId="0" fillId="2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applyFill="1" borderId="0" fillId="0" fontId="0" numFmtId="0" xfId="0"/>
    <xf borderId="0" fillId="0" fontId="0" numFmtId="0" xfId="0"/>
    <xf borderId="0" fillId="0" fontId="0" numFmtId="0" xfId="0"/>
    <xf borderId="0" fillId="0" fontId="0" numFmtId="0" xfId="0"/>
    <xf applyAlignment="1" applyBorder="1" applyFill="1" applyFont="1" borderId="3" fillId="3" fontId="2" numFmtId="0" xfId="0">
      <alignment horizontal="center" vertical="center"/>
    </xf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applyAlignment="1" applyBorder="1" applyFont="1" borderId="0" fillId="0" fontId="0" numFmtId="0" xfId="0">
      <alignment horizontal="center"/>
    </xf>
    <xf applyBorder="1" applyFill="1" borderId="22" fillId="8" fontId="0" numFmtId="0" xfId="0"/>
    <xf applyBorder="1" applyFill="1" borderId="21" fillId="8" fontId="0" numFmtId="0" xfId="0"/>
    <xf applyAlignment="1" applyBorder="1" applyFont="1" borderId="12" fillId="0" fontId="0" numFmtId="0" xfId="0">
      <alignment horizontal="center"/>
    </xf>
    <xf applyAlignment="1" applyBorder="1" applyFont="1" borderId="13" fillId="0" fontId="0" numFmtId="0" xfId="0">
      <alignment horizontal="center"/>
    </xf>
    <xf applyAlignment="1" applyBorder="1" applyFont="1" borderId="14" fillId="0" fontId="0" numFmtId="0" xfId="0">
      <alignment horizontal="center"/>
    </xf>
    <xf applyBorder="1" applyFill="1" applyFont="1" borderId="22" fillId="8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applyAlignment="1" applyFont="1" borderId="0" fillId="0" fontId="5" numFmtId="0" xfId="0">
      <alignment horizontal="center" vertical="center"/>
    </xf>
    <xf applyAlignment="1" applyBorder="1" applyFill="1" applyFont="1" borderId="0" fillId="0" fontId="7" numFmtId="0" xfId="1">
      <alignment horizontal="center" vertical="center"/>
    </xf>
    <xf applyAlignment="1" applyBorder="1" applyFill="1" applyFont="1" borderId="0" fillId="0" fontId="7" numFmtId="0" xfId="1">
      <alignment horizontal="center" vertical="center" wrapText="1"/>
    </xf>
    <xf applyAlignment="1" applyBorder="1" applyFill="1" applyFont="1" borderId="0" fillId="0" fontId="7" numFmtId="0" xfId="0">
      <alignment horizontal="center" vertical="center"/>
    </xf>
    <xf applyAlignment="1" applyBorder="1" applyFill="1" applyFont="1" borderId="0" fillId="0" fontId="7" numFmtId="0" xfId="1">
      <alignment horizontal="left" vertical="top"/>
    </xf>
    <xf applyAlignment="1" applyBorder="1" applyFill="1" applyFont="1" borderId="0" fillId="0" fontId="7" numFmtId="0" xfId="1">
      <alignment horizontal="left" vertical="top" wrapText="1"/>
    </xf>
    <xf applyAlignment="1" applyBorder="1" applyFill="1" applyFont="1" borderId="0" fillId="0" fontId="7" numFmtId="0" xfId="0">
      <alignment horizontal="left" vertical="top"/>
    </xf>
    <xf applyAlignment="1" borderId="0" fillId="0" fontId="0" numFmtId="0" xfId="0">
      <alignment horizontal="center" vertical="center"/>
    </xf>
    <xf applyAlignment="1" applyBorder="1" applyFill="1" applyFont="1" borderId="0" fillId="0" fontId="8" numFmtId="0" xfId="0">
      <alignment horizontal="center" vertical="center"/>
    </xf>
    <xf applyAlignment="1" applyBorder="1" applyFill="1" applyFont="1" applyNumberFormat="1" borderId="0" fillId="0" fontId="7" numFmtId="14" xfId="0">
      <alignment horizontal="center" vertical="center"/>
    </xf>
    <xf applyAlignment="1" applyFill="1" applyFont="1" borderId="0" fillId="0" fontId="3" numFmtId="0" xfId="0">
      <alignment textRotation="90" vertical="top"/>
    </xf>
    <xf applyAlignment="1" applyBorder="1" applyFill="1" applyFont="1" applyNumberFormat="1" borderId="0" fillId="0" fontId="7" numFmtId="165" xfId="1">
      <alignment horizontal="center" vertical="center"/>
    </xf>
    <xf applyAlignment="1" applyBorder="1" applyFill="1" applyFont="1" applyNumberFormat="1" borderId="0" fillId="0" fontId="7" numFmtId="165" xfId="1">
      <alignment horizontal="center" vertical="center" wrapText="1"/>
    </xf>
    <xf applyAlignment="1" applyBorder="1" applyFont="1" borderId="0" fillId="0" fontId="9" numFmtId="0" xfId="0">
      <alignment horizontal="center" vertical="center"/>
    </xf>
    <xf applyAlignment="1" applyBorder="1" applyFill="1" applyFont="1" borderId="0" fillId="0" fontId="9" numFmtId="0" xfId="0">
      <alignment horizontal="center" vertical="center"/>
    </xf>
    <xf applyAlignment="1" applyBorder="1" applyFont="1" borderId="0" fillId="0" fontId="7" numFmtId="0" xfId="0">
      <alignment horizontal="center" vertical="center"/>
    </xf>
    <xf applyAlignment="1" applyFill="1" borderId="0" fillId="9" fontId="0" numFmtId="0" xfId="0">
      <alignment horizontal="center" vertical="center"/>
    </xf>
    <xf applyAlignment="1" applyBorder="1" applyFill="1" applyFont="1" borderId="0" fillId="0" fontId="10" numFmtId="0" xfId="0">
      <alignment horizontal="center"/>
    </xf>
    <xf applyAlignment="1" applyBorder="1" applyFont="1" borderId="0" fillId="0" fontId="0" numFmtId="0" xfId="0">
      <alignment horizontal="center" vertical="center"/>
    </xf>
    <xf applyAlignment="1" applyBorder="1" applyFont="1" borderId="0" fillId="0" fontId="10" numFmtId="0" xfId="0">
      <alignment horizontal="center" vertical="center"/>
    </xf>
    <xf applyAlignment="1" applyBorder="1" applyFill="1" applyFont="1" borderId="0" fillId="0" fontId="0" numFmtId="0" xfId="0">
      <alignment horizontal="center" vertical="center" wrapText="1"/>
    </xf>
    <xf applyAlignment="1" applyBorder="1" applyFill="1" applyFont="1" borderId="0" fillId="0" fontId="10" numFmtId="0" xfId="0">
      <alignment horizontal="center" vertical="center"/>
    </xf>
    <xf applyAlignment="1" applyBorder="1" applyFill="1" applyFont="1" borderId="0" fillId="0" fontId="0" numFmtId="0" xfId="0">
      <alignment horizontal="center" vertical="center"/>
    </xf>
    <xf applyAlignment="1" applyBorder="1" applyFill="1" applyFont="1" applyNumberFormat="1" borderId="0" fillId="0" fontId="10" numFmtId="164" xfId="0">
      <alignment horizontal="center" vertical="center"/>
    </xf>
    <xf applyAlignment="1" applyBorder="1" applyFill="1" applyFont="1" applyNumberFormat="1" borderId="0" fillId="0" fontId="0" numFmtId="164" xfId="0">
      <alignment horizontal="center" vertical="center"/>
    </xf>
    <xf applyAlignment="1" applyFill="1" borderId="0" fillId="0" fontId="0" numFmtId="0" xfId="0">
      <alignment horizontal="center" vertical="center"/>
    </xf>
    <xf applyAlignment="1" applyBorder="1" applyFill="1" applyFont="1" borderId="0" fillId="0" fontId="8" numFmtId="0" xfId="1">
      <alignment horizontal="center" vertical="center"/>
    </xf>
    <xf applyAlignment="1" applyBorder="1" applyFill="1" applyFont="1" borderId="0" fillId="0" fontId="8" numFmtId="0" xfId="1">
      <alignment horizontal="center" vertical="center" wrapText="1"/>
    </xf>
    <xf borderId="0" fillId="0" fontId="0" numFmtId="0" xfId="0"/>
    <xf applyAlignment="1" borderId="0" fillId="0" fontId="6" numFmtId="0" xfId="1">
      <alignment horizontal="center" vertical="center"/>
    </xf>
    <xf applyAlignment="1" applyFont="1" applyNumberFormat="1" borderId="0" fillId="0" fontId="11" numFmtId="16" xfId="0">
      <alignment horizontal="center" vertical="center"/>
    </xf>
    <xf applyAlignment="1" applyBorder="1" applyFill="1" applyFont="1" applyNumberFormat="1" borderId="0" fillId="2" fontId="7" numFmtId="165" xfId="1">
      <alignment horizontal="center" vertical="center"/>
    </xf>
    <xf borderId="0" fillId="0" fontId="0" numFmtId="0" xfId="0"/>
    <xf borderId="0" fillId="0" fontId="6" numFmtId="0" xfId="1"/>
    <xf borderId="0" fillId="0" fontId="0" numFmtId="0" xfId="0"/>
    <xf applyBorder="1" applyFont="1" borderId="12" fillId="0" fontId="4" numFmtId="0" xfId="0"/>
    <xf applyBorder="1" borderId="29" fillId="0" fontId="0" numFmtId="0" xfId="0"/>
    <xf applyAlignment="1" applyBorder="1" borderId="29" fillId="0" fontId="0" numFmtId="0" xfId="0">
      <alignment horizontal="center" vertical="center"/>
    </xf>
    <xf applyAlignment="1" applyBorder="1" borderId="30" fillId="0" fontId="0" numFmtId="0" xfId="0">
      <alignment horizontal="center" vertical="center"/>
    </xf>
    <xf applyBorder="1" applyFont="1" borderId="13" fillId="0" fontId="4" numFmtId="0" xfId="0"/>
    <xf applyBorder="1" borderId="0" fillId="0" fontId="0" numFmtId="0" xfId="0"/>
    <xf applyAlignment="1" applyBorder="1" borderId="0" fillId="0" fontId="0" numFmtId="0" xfId="0">
      <alignment horizontal="center" vertical="center"/>
    </xf>
    <xf applyAlignment="1" applyBorder="1" borderId="31" fillId="0" fontId="0" numFmtId="0" xfId="0">
      <alignment horizontal="center" vertical="center"/>
    </xf>
    <xf applyBorder="1" applyFont="1" borderId="14" fillId="0" fontId="4" numFmtId="0" xfId="0"/>
    <xf applyBorder="1" borderId="32" fillId="0" fontId="0" numFmtId="0" xfId="0"/>
    <xf applyAlignment="1" applyBorder="1" borderId="32" fillId="0" fontId="0" numFmtId="0" xfId="0">
      <alignment horizontal="center" vertical="center"/>
    </xf>
    <xf applyAlignment="1" applyBorder="1" borderId="33" fillId="0" fontId="0" numFmtId="0" xfId="0">
      <alignment horizontal="center" vertical="center"/>
    </xf>
    <xf borderId="0" fillId="0" fontId="0" numFmtId="0" xfId="0"/>
    <xf applyFill="1" borderId="0" fillId="14" fontId="0" numFmtId="0" xfId="0"/>
    <xf applyAlignment="1" applyBorder="1" applyFill="1" applyFont="1" borderId="0" fillId="14" fontId="9" numFmtId="0" xfId="0">
      <alignment horizontal="center" vertical="center"/>
    </xf>
    <xf borderId="0" fillId="0" fontId="0" numFmtId="0" xfId="0"/>
    <xf borderId="0" fillId="0" fontId="0" numFmtId="0" xfId="0"/>
    <xf applyFill="1" borderId="0" fillId="12" fontId="0" numFmtId="0" xfId="0"/>
    <xf applyAlignment="1" borderId="0" fillId="0" fontId="0" numFmtId="0" xfId="0">
      <alignment horizontal="center"/>
    </xf>
    <xf borderId="0" fillId="0" fontId="0" numFmtId="0" xfId="0"/>
    <xf applyAlignment="1" applyBorder="1" applyFill="1" applyFont="1" borderId="0" fillId="15" fontId="12" numFmtId="0" xfId="1">
      <alignment horizontal="center" vertical="center"/>
    </xf>
    <xf applyAlignment="1" applyBorder="1" applyFill="1" applyFont="1" applyNumberFormat="1" borderId="0" fillId="15" fontId="12" numFmtId="165" xfId="1">
      <alignment horizontal="center" vertical="center"/>
    </xf>
    <xf applyAlignment="1" applyFill="1" applyFont="1" borderId="0" fillId="15" fontId="13" numFmtId="0" xfId="0">
      <alignment horizontal="center" vertical="center"/>
    </xf>
    <xf applyAlignment="1" applyFill="1" applyFont="1" borderId="0" fillId="15" fontId="14" numFmtId="0" xfId="1">
      <alignment horizontal="center" vertical="center"/>
    </xf>
    <xf applyAlignment="1" applyBorder="1" applyFill="1" applyFont="1" borderId="0" fillId="15" fontId="12" numFmtId="0" xfId="1">
      <alignment horizontal="left" vertical="top"/>
    </xf>
    <xf applyAlignment="1" applyFill="1" applyFont="1" borderId="0" fillId="15" fontId="15" numFmtId="0" xfId="0">
      <alignment textRotation="90" vertical="top"/>
    </xf>
    <xf applyFill="1" applyFont="1" borderId="0" fillId="15" fontId="13" numFmtId="0" xfId="0"/>
    <xf applyAlignment="1" applyBorder="1" applyFill="1" applyFont="1" borderId="0" fillId="15" fontId="16" numFmtId="0" xfId="0">
      <alignment horizontal="center" vertical="center"/>
    </xf>
    <xf applyAlignment="1" applyBorder="1" applyFill="1" applyFont="1" borderId="0" fillId="15" fontId="13" numFmtId="0" xfId="0">
      <alignment horizontal="center" vertical="center"/>
    </xf>
    <xf borderId="0" fillId="0" fontId="0" numFmtId="0" xfId="0"/>
    <xf applyAlignment="1" applyBorder="1" applyFill="1" applyFont="1" borderId="0" fillId="16" fontId="7" numFmtId="0" xfId="1">
      <alignment horizontal="center" vertical="center"/>
    </xf>
    <xf borderId="0" fillId="0" fontId="0" numFmtId="0" xfId="0"/>
    <xf applyAlignment="1" applyBorder="1" applyFill="1" applyFont="1" borderId="0" fillId="17" fontId="7" numFmtId="0" xfId="1">
      <alignment horizontal="center" vertical="center"/>
    </xf>
    <xf borderId="0" fillId="0" fontId="0" numFmtId="0" xfId="0"/>
    <xf applyAlignment="1" applyBorder="1" applyFill="1" applyFont="1" borderId="0" fillId="16" fontId="10" numFmtId="0" xfId="0">
      <alignment horizontal="center" vertical="center"/>
    </xf>
    <xf applyAlignment="1" applyBorder="1" applyFill="1" applyFont="1" borderId="0" fillId="16" fontId="7" numFmtId="0" xfId="0">
      <alignment horizontal="center" vertical="center"/>
    </xf>
    <xf borderId="0" fillId="0" fontId="0" numFmtId="0" xfId="0"/>
    <xf applyFill="1" applyNumberFormat="1" borderId="0" fillId="2" fontId="0" numFmtId="16" xfId="0"/>
    <xf applyAlignment="1" applyBorder="1" applyFill="1" applyFont="1" borderId="5" fillId="8" fontId="3" numFmtId="0" xfId="0">
      <alignment horizontal="center" vertical="center"/>
    </xf>
    <xf applyAlignment="1" applyBorder="1" applyFill="1" applyFont="1" borderId="28" fillId="8" fontId="3" numFmtId="0" xfId="0">
      <alignment horizontal="center" vertical="center"/>
    </xf>
    <xf applyAlignment="1" applyBorder="1" applyFill="1" applyFont="1" borderId="15" fillId="2" fontId="4" numFmtId="0" xfId="0">
      <alignment horizontal="center" vertical="center"/>
    </xf>
    <xf applyAlignment="1" applyBorder="1" applyFill="1" applyFont="1" borderId="26" fillId="2" fontId="4" numFmtId="0" xfId="0">
      <alignment horizontal="center" vertical="center"/>
    </xf>
    <xf borderId="0" fillId="0" fontId="0" numFmtId="0" xfId="0"/>
    <xf applyAlignment="1" applyBorder="1" applyFill="1" applyFont="1" borderId="5" fillId="6" fontId="3" numFmtId="0" xfId="0">
      <alignment horizontal="center" vertical="center"/>
    </xf>
    <xf applyAlignment="1" applyBorder="1" applyFill="1" applyFont="1" borderId="6" fillId="6" fontId="3" numFmtId="0" xfId="0">
      <alignment horizontal="center" vertical="center"/>
    </xf>
    <xf applyAlignment="1" applyBorder="1" applyFill="1" applyFont="1" borderId="16" fillId="5" fontId="3" numFmtId="0" xfId="0">
      <alignment horizontal="center" vertical="center"/>
    </xf>
    <xf applyAlignment="1" applyBorder="1" applyFill="1" applyFont="1" borderId="17" fillId="5" fontId="3" numFmtId="0" xfId="0">
      <alignment horizontal="center" vertical="center"/>
    </xf>
    <xf applyAlignment="1" applyBorder="1" applyFill="1" applyFont="1" borderId="18" fillId="5" fontId="3" numFmtId="0" xfId="0">
      <alignment horizontal="center" vertical="center"/>
    </xf>
    <xf applyAlignment="1" applyBorder="1" applyFill="1" applyFont="1" borderId="16" fillId="7" fontId="3" numFmtId="0" xfId="0">
      <alignment horizontal="center" vertical="center"/>
    </xf>
    <xf applyAlignment="1" applyBorder="1" applyFill="1" applyFont="1" borderId="23" fillId="7" fontId="3" numFmtId="0" xfId="0">
      <alignment horizontal="center" vertical="center"/>
    </xf>
    <xf applyAlignment="1" applyBorder="1" applyFont="1" borderId="24" fillId="0" fontId="3" numFmtId="0" xfId="0">
      <alignment horizontal="center" vertical="center"/>
    </xf>
    <xf applyAlignment="1" applyBorder="1" applyFont="1" borderId="25" fillId="0" fontId="3" numFmtId="0" xfId="0">
      <alignment horizontal="center" vertical="center"/>
    </xf>
    <xf applyAlignment="1" applyFill="1" applyFont="1" borderId="0" fillId="10" fontId="3" numFmtId="0" xfId="0">
      <alignment horizontal="left" textRotation="90" vertical="top"/>
    </xf>
    <xf applyAlignment="1" applyFill="1" applyFont="1" borderId="0" fillId="13" fontId="3" numFmtId="0" xfId="0">
      <alignment horizontal="center" textRotation="90" vertical="top"/>
    </xf>
    <xf applyAlignment="1" applyFill="1" applyFont="1" borderId="0" fillId="12" fontId="3" numFmtId="0" xfId="0">
      <alignment horizontal="center" textRotation="90" vertical="top"/>
    </xf>
    <xf applyAlignment="1" applyFill="1" applyFont="1" borderId="0" fillId="11" fontId="3" numFmtId="0" xfId="0">
      <alignment horizontal="center" textRotation="90" vertical="top"/>
    </xf>
  </cellXfs>
  <cellStyles count="2">
    <cellStyle builtinId="0" name="Normal" xfId="0"/>
    <cellStyle name="Normal 2" xfId="1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9" defaultTableStyle="TableStyleMedium2"/>
  <colors>
    <mruColors>
      <color rgb="FFFF474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worksheets/sheet17.xml" Type="http://schemas.openxmlformats.org/officeDocument/2006/relationships/worksheet"/><Relationship Id="rId18" Target="worksheets/sheet18.xml" Type="http://schemas.openxmlformats.org/officeDocument/2006/relationships/worksheet"/><Relationship Id="rId19" Target="worksheets/sheet19.xml" Type="http://schemas.openxmlformats.org/officeDocument/2006/relationships/worksheet"/><Relationship Id="rId2" Target="worksheets/sheet2.xml" Type="http://schemas.openxmlformats.org/officeDocument/2006/relationships/worksheet"/><Relationship Id="rId20" Target="worksheets/sheet20.xml" Type="http://schemas.openxmlformats.org/officeDocument/2006/relationships/worksheet"/><Relationship Id="rId21" Target="worksheets/sheet21.xml" Type="http://schemas.openxmlformats.org/officeDocument/2006/relationships/worksheet"/><Relationship Id="rId22" Target="worksheets/sheet22.xml" Type="http://schemas.openxmlformats.org/officeDocument/2006/relationships/worksheet"/><Relationship Id="rId23" Target="worksheets/sheet23.xml" Type="http://schemas.openxmlformats.org/officeDocument/2006/relationships/worksheet"/><Relationship Id="rId24" Target="worksheets/sheet24.xml" Type="http://schemas.openxmlformats.org/officeDocument/2006/relationships/worksheet"/><Relationship Id="rId25" Target="worksheets/sheet25.xml" Type="http://schemas.openxmlformats.org/officeDocument/2006/relationships/worksheet"/><Relationship Id="rId26" Target="worksheets/sheet26.xml" Type="http://schemas.openxmlformats.org/officeDocument/2006/relationships/worksheet"/><Relationship Id="rId27" Target="worksheets/sheet27.xml" Type="http://schemas.openxmlformats.org/officeDocument/2006/relationships/worksheet"/><Relationship Id="rId28" Target="worksheets/sheet28.xml" Type="http://schemas.openxmlformats.org/officeDocument/2006/relationships/worksheet"/><Relationship Id="rId29" Target="worksheets/sheet29.xml" Type="http://schemas.openxmlformats.org/officeDocument/2006/relationships/worksheet"/><Relationship Id="rId3" Target="worksheets/sheet3.xml" Type="http://schemas.openxmlformats.org/officeDocument/2006/relationships/worksheet"/><Relationship Id="rId30" Target="worksheets/sheet30.xml" Type="http://schemas.openxmlformats.org/officeDocument/2006/relationships/worksheet"/><Relationship Id="rId31" Target="worksheets/sheet31.xml" Type="http://schemas.openxmlformats.org/officeDocument/2006/relationships/worksheet"/><Relationship Id="rId32" Target="worksheets/sheet32.xml" Type="http://schemas.openxmlformats.org/officeDocument/2006/relationships/worksheet"/><Relationship Id="rId33" Target="worksheets/sheet33.xml" Type="http://schemas.openxmlformats.org/officeDocument/2006/relationships/worksheet"/><Relationship Id="rId34" Target="worksheets/sheet34.xml" Type="http://schemas.openxmlformats.org/officeDocument/2006/relationships/worksheet"/><Relationship Id="rId35" Target="worksheets/sheet35.xml" Type="http://schemas.openxmlformats.org/officeDocument/2006/relationships/worksheet"/><Relationship Id="rId36" Target="worksheets/sheet36.xml" Type="http://schemas.openxmlformats.org/officeDocument/2006/relationships/worksheet"/><Relationship Id="rId37" Target="worksheets/sheet37.xml" Type="http://schemas.openxmlformats.org/officeDocument/2006/relationships/worksheet"/><Relationship Id="rId38" Target="worksheets/sheet38.xml" Type="http://schemas.openxmlformats.org/officeDocument/2006/relationships/worksheet"/><Relationship Id="rId39" Target="worksheets/sheet39.xml" Type="http://schemas.openxmlformats.org/officeDocument/2006/relationships/worksheet"/><Relationship Id="rId4" Target="worksheets/sheet4.xml" Type="http://schemas.openxmlformats.org/officeDocument/2006/relationships/worksheet"/><Relationship Id="rId40" Target="worksheets/sheet40.xml" Type="http://schemas.openxmlformats.org/officeDocument/2006/relationships/worksheet"/><Relationship Id="rId41" Target="worksheets/sheet41.xml" Type="http://schemas.openxmlformats.org/officeDocument/2006/relationships/worksheet"/><Relationship Id="rId42" Target="worksheets/sheet42.xml" Type="http://schemas.openxmlformats.org/officeDocument/2006/relationships/worksheet"/><Relationship Id="rId43" Target="worksheets/sheet43.xml" Type="http://schemas.openxmlformats.org/officeDocument/2006/relationships/worksheet"/><Relationship Id="rId44" Target="worksheets/sheet44.xml" Type="http://schemas.openxmlformats.org/officeDocument/2006/relationships/worksheet"/><Relationship Id="rId45" Target="worksheets/sheet45.xml" Type="http://schemas.openxmlformats.org/officeDocument/2006/relationships/worksheet"/><Relationship Id="rId46" Target="worksheets/sheet46.xml" Type="http://schemas.openxmlformats.org/officeDocument/2006/relationships/worksheet"/><Relationship Id="rId47" Target="worksheets/sheet47.xml" Type="http://schemas.openxmlformats.org/officeDocument/2006/relationships/worksheet"/><Relationship Id="rId48" Target="worksheets/sheet48.xml" Type="http://schemas.openxmlformats.org/officeDocument/2006/relationships/worksheet"/><Relationship Id="rId49" Target="worksheets/sheet49.xml" Type="http://schemas.openxmlformats.org/officeDocument/2006/relationships/worksheet"/><Relationship Id="rId5" Target="worksheets/sheet5.xml" Type="http://schemas.openxmlformats.org/officeDocument/2006/relationships/worksheet"/><Relationship Id="rId50" Target="worksheets/sheet50.xml" Type="http://schemas.openxmlformats.org/officeDocument/2006/relationships/worksheet"/><Relationship Id="rId51" Target="worksheets/sheet51.xml" Type="http://schemas.openxmlformats.org/officeDocument/2006/relationships/worksheet"/><Relationship Id="rId52" Target="worksheets/sheet52.xml" Type="http://schemas.openxmlformats.org/officeDocument/2006/relationships/worksheet"/><Relationship Id="rId53" Target="worksheets/sheet53.xml" Type="http://schemas.openxmlformats.org/officeDocument/2006/relationships/worksheet"/><Relationship Id="rId54" Target="worksheets/sheet54.xml" Type="http://schemas.openxmlformats.org/officeDocument/2006/relationships/worksheet"/><Relationship Id="rId55" Target="worksheets/sheet55.xml" Type="http://schemas.openxmlformats.org/officeDocument/2006/relationships/worksheet"/><Relationship Id="rId56" Target="worksheets/sheet56.xml" Type="http://schemas.openxmlformats.org/officeDocument/2006/relationships/worksheet"/><Relationship Id="rId57" Target="worksheets/sheet57.xml" Type="http://schemas.openxmlformats.org/officeDocument/2006/relationships/worksheet"/><Relationship Id="rId58" Target="worksheets/sheet58.xml" Type="http://schemas.openxmlformats.org/officeDocument/2006/relationships/worksheet"/><Relationship Id="rId59" Target="worksheets/sheet59.xml" Type="http://schemas.openxmlformats.org/officeDocument/2006/relationships/worksheet"/><Relationship Id="rId6" Target="worksheets/sheet6.xml" Type="http://schemas.openxmlformats.org/officeDocument/2006/relationships/worksheet"/><Relationship Id="rId60" Target="worksheets/sheet60.xml" Type="http://schemas.openxmlformats.org/officeDocument/2006/relationships/worksheet"/><Relationship Id="rId61" Target="worksheets/sheet61.xml" Type="http://schemas.openxmlformats.org/officeDocument/2006/relationships/worksheet"/><Relationship Id="rId62" Target="worksheets/sheet62.xml" Type="http://schemas.openxmlformats.org/officeDocument/2006/relationships/worksheet"/><Relationship Id="rId63" Target="worksheets/sheet63.xml" Type="http://schemas.openxmlformats.org/officeDocument/2006/relationships/worksheet"/><Relationship Id="rId64" Target="worksheets/sheet64.xml" Type="http://schemas.openxmlformats.org/officeDocument/2006/relationships/worksheet"/><Relationship Id="rId65" Target="worksheets/sheet65.xml" Type="http://schemas.openxmlformats.org/officeDocument/2006/relationships/worksheet"/><Relationship Id="rId66" Target="worksheets/sheet66.xml" Type="http://schemas.openxmlformats.org/officeDocument/2006/relationships/worksheet"/><Relationship Id="rId67" Target="theme/theme1.xml" Type="http://schemas.openxmlformats.org/officeDocument/2006/relationships/theme"/><Relationship Id="rId68" Target="styles.xml" Type="http://schemas.openxmlformats.org/officeDocument/2006/relationships/styles"/><Relationship Id="rId69" Target="sharedStrings.xml" Type="http://schemas.openxmlformats.org/officeDocument/2006/relationships/sharedStrings"/><Relationship Id="rId7" Target="worksheets/sheet7.xml" Type="http://schemas.openxmlformats.org/officeDocument/2006/relationships/worksheet"/><Relationship Id="rId70" Target="calcChain.xml" Type="http://schemas.openxmlformats.org/officeDocument/2006/relationships/calcChain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charts/_rels/chart1.xml.rels><?xml version="1.0" encoding="UTF-8" standalone="no"?><Relationships xmlns="http://schemas.openxmlformats.org/package/2006/relationships"><Relationship Id="rId1" Target="style1.xml" Type="http://schemas.microsoft.com/office/2011/relationships/chartStyle"/><Relationship Id="rId2" Target="colors1.xml" Type="http://schemas.microsoft.com/office/2011/relationships/chartColorStyle"/></Relationships>
</file>

<file path=xl/charts/_rels/chart2.xml.rels><?xml version="1.0" encoding="UTF-8" standalone="no"?><Relationships xmlns="http://schemas.openxmlformats.org/package/2006/relationships"><Relationship Id="rId1" Target="style2.xml" Type="http://schemas.microsoft.com/office/2011/relationships/chartStyle"/><Relationship Id="rId2" Target="colors2.xml" Type="http://schemas.microsoft.com/office/2011/relationships/chartColorStyle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ctr" anchorCtr="1" rot="0" spcFirstLastPara="1" vert="horz" vertOverflow="ellipsis" wrap="square"/>
          <a:lstStyle/>
          <a:p>
            <a:pPr>
              <a:defRPr b="1" baseline="0" cap="none" i="0" kern="1200" spc="20" strike="noStrike" sz="1400" u="none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b="1" lang="en-US">
                <a:solidFill>
                  <a:schemeClr val="tx1"/>
                </a:solidFill>
              </a:rPr>
              <a:t># Connected by Appliance Type</a:t>
            </a:r>
          </a:p>
        </c:rich>
      </c:tx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1" baseline="0" cap="none" i="0" kern="1200" spc="20" strike="noStrike" sz="1400" u="none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'Generated Report'!$I$22</c:f>
              <c:strCache>
                <c:ptCount val="1"/>
                <c:pt idx="0">
                  <c:v>2-in-1 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50000"/>
                    <a:satMod val="300000"/>
                  </a:schemeClr>
                </a:gs>
                <a:gs pos="35000">
                  <a:schemeClr val="accent1">
                    <a:tint val="37000"/>
                    <a:satMod val="300000"/>
                  </a:schemeClr>
                </a:gs>
                <a:gs pos="100000">
                  <a:schemeClr val="accent1">
                    <a:tint val="15000"/>
                    <a:satMod val="350000"/>
                  </a:schemeClr>
                </a:gs>
              </a:gsLst>
              <a:lin ang="16200000" scaled="1"/>
            </a:gradFill>
            <a:ln algn="ctr" cap="flat" cmpd="sng" w="28575">
              <a:solidFill>
                <a:schemeClr val="accent1">
                  <a:shade val="95000"/>
                </a:schemeClr>
              </a:solidFill>
              <a:round/>
            </a:ln>
            <a:effectLst>
              <a:outerShdw blurRad="40000" dir="5400000" dist="2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numRef>
              <c:f>'Generated Report'!$J$21:$W$21</c:f>
              <c:numCache>
                <c:formatCode>d\-mmm</c:formatCode>
                <c:ptCount val="14"/>
                <c:pt idx="0">
                  <c:v>42933</c:v>
                </c:pt>
                <c:pt idx="1">
                  <c:v>42940</c:v>
                </c:pt>
                <c:pt idx="2">
                  <c:v>42947</c:v>
                </c:pt>
                <c:pt idx="3">
                  <c:v>42954</c:v>
                </c:pt>
                <c:pt idx="4">
                  <c:v>42961</c:v>
                </c:pt>
                <c:pt idx="5">
                  <c:v>42968</c:v>
                </c:pt>
                <c:pt idx="6">
                  <c:v>42975</c:v>
                </c:pt>
                <c:pt idx="7">
                  <c:v>42982</c:v>
                </c:pt>
                <c:pt idx="8">
                  <c:v>42989</c:v>
                </c:pt>
                <c:pt idx="9">
                  <c:v>42996</c:v>
                </c:pt>
                <c:pt idx="10">
                  <c:v>43003</c:v>
                </c:pt>
                <c:pt idx="11">
                  <c:v>43010</c:v>
                </c:pt>
                <c:pt idx="12">
                  <c:v>43017</c:v>
                </c:pt>
                <c:pt idx="13">
                  <c:v>43024</c:v>
                </c:pt>
              </c:numCache>
            </c:numRef>
          </c:cat>
          <c:val>
            <c:numRef>
              <c:f>'Generated Report'!$J$22:$W$22</c:f>
              <c:numCache>
                <c:formatCode>General</c:formatCode>
                <c:ptCount val="14"/>
                <c:pt idx="0">
                  <c:v>73</c:v>
                </c:pt>
                <c:pt idx="1">
                  <c:v>70</c:v>
                </c:pt>
                <c:pt idx="2">
                  <c:v>70</c:v>
                </c:pt>
                <c:pt idx="3">
                  <c:v>67</c:v>
                </c:pt>
                <c:pt idx="4">
                  <c:v>64</c:v>
                </c:pt>
                <c:pt idx="5">
                  <c:v>63</c:v>
                </c:pt>
                <c:pt idx="6">
                  <c:v>65</c:v>
                </c:pt>
                <c:pt idx="7">
                  <c:v>65</c:v>
                </c:pt>
                <c:pt idx="8">
                  <c:v>59</c:v>
                </c:pt>
                <c:pt idx="9">
                  <c:v>63</c:v>
                </c:pt>
                <c:pt idx="10">
                  <c:v>66</c:v>
                </c:pt>
                <c:pt idx="11">
                  <c:v>61</c:v>
                </c:pt>
                <c:pt idx="12">
                  <c:v>57</c:v>
                </c:pt>
                <c:pt idx="13">
                  <c:v>59</c:v>
                </c:pt>
              </c:numCache>
            </c:numRef>
          </c:val>
        </c:ser>
        <c:ser>
          <c:idx val="1"/>
          <c:order val="1"/>
          <c:tx>
            <c:strRef>
              <c:f>'Generated Report'!$I$23</c:f>
              <c:strCache>
                <c:ptCount val="1"/>
                <c:pt idx="0">
                  <c:v>Radical Rac Total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50000"/>
                    <a:satMod val="300000"/>
                  </a:schemeClr>
                </a:gs>
                <a:gs pos="35000">
                  <a:schemeClr val="accent2">
                    <a:tint val="37000"/>
                    <a:satMod val="300000"/>
                  </a:schemeClr>
                </a:gs>
                <a:gs pos="100000">
                  <a:schemeClr val="accent2">
                    <a:tint val="15000"/>
                    <a:satMod val="350000"/>
                  </a:schemeClr>
                </a:gs>
              </a:gsLst>
              <a:lin ang="16200000" scaled="1"/>
            </a:gradFill>
            <a:ln algn="ctr" cap="flat" cmpd="sng" w="28575">
              <a:solidFill>
                <a:schemeClr val="accent2">
                  <a:shade val="95000"/>
                </a:schemeClr>
              </a:solidFill>
              <a:round/>
            </a:ln>
            <a:effectLst>
              <a:outerShdw blurRad="40000" dir="5400000" dist="2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numRef>
              <c:f>'Generated Report'!$J$21:$W$21</c:f>
              <c:numCache>
                <c:formatCode>d\-mmm</c:formatCode>
                <c:ptCount val="14"/>
                <c:pt idx="0">
                  <c:v>42933</c:v>
                </c:pt>
                <c:pt idx="1">
                  <c:v>42940</c:v>
                </c:pt>
                <c:pt idx="2">
                  <c:v>42947</c:v>
                </c:pt>
                <c:pt idx="3">
                  <c:v>42954</c:v>
                </c:pt>
                <c:pt idx="4">
                  <c:v>42961</c:v>
                </c:pt>
                <c:pt idx="5">
                  <c:v>42968</c:v>
                </c:pt>
                <c:pt idx="6">
                  <c:v>42975</c:v>
                </c:pt>
                <c:pt idx="7">
                  <c:v>42982</c:v>
                </c:pt>
                <c:pt idx="8">
                  <c:v>42989</c:v>
                </c:pt>
                <c:pt idx="9">
                  <c:v>42996</c:v>
                </c:pt>
                <c:pt idx="10">
                  <c:v>43003</c:v>
                </c:pt>
                <c:pt idx="11">
                  <c:v>43010</c:v>
                </c:pt>
                <c:pt idx="12">
                  <c:v>43017</c:v>
                </c:pt>
                <c:pt idx="13">
                  <c:v>43024</c:v>
                </c:pt>
              </c:numCache>
            </c:numRef>
          </c:cat>
          <c:val>
            <c:numRef>
              <c:f>'Generated Report'!$J$23:$W$23</c:f>
              <c:numCache>
                <c:formatCode>General</c:formatCode>
                <c:ptCount val="14"/>
                <c:pt idx="0">
                  <c:v>18</c:v>
                </c:pt>
                <c:pt idx="1">
                  <c:v>20</c:v>
                </c:pt>
                <c:pt idx="2">
                  <c:v>17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20</c:v>
                </c:pt>
                <c:pt idx="7">
                  <c:v>21</c:v>
                </c:pt>
                <c:pt idx="8">
                  <c:v>19</c:v>
                </c:pt>
                <c:pt idx="9">
                  <c:v>16</c:v>
                </c:pt>
                <c:pt idx="10">
                  <c:v>15</c:v>
                </c:pt>
                <c:pt idx="11">
                  <c:v>16</c:v>
                </c:pt>
                <c:pt idx="12">
                  <c:v>18</c:v>
                </c:pt>
                <c:pt idx="13">
                  <c:v>15</c:v>
                </c:pt>
              </c:numCache>
            </c:numRef>
          </c:val>
        </c:ser>
        <c:ser>
          <c:idx val="2"/>
          <c:order val="2"/>
          <c:tx>
            <c:strRef>
              <c:f>'Generated Report'!$I$24</c:f>
              <c:strCache>
                <c:ptCount val="1"/>
                <c:pt idx="0">
                  <c:v>Stromboli Total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tint val="50000"/>
                    <a:satMod val="300000"/>
                  </a:schemeClr>
                </a:gs>
                <a:gs pos="35000">
                  <a:schemeClr val="accent3">
                    <a:tint val="37000"/>
                    <a:satMod val="300000"/>
                  </a:schemeClr>
                </a:gs>
                <a:gs pos="100000">
                  <a:schemeClr val="accent3">
                    <a:tint val="15000"/>
                    <a:satMod val="350000"/>
                  </a:schemeClr>
                </a:gs>
              </a:gsLst>
              <a:lin ang="16200000" scaled="1"/>
            </a:gradFill>
            <a:ln algn="ctr" cap="flat" cmpd="sng" w="28575">
              <a:solidFill>
                <a:schemeClr val="accent3">
                  <a:shade val="95000"/>
                </a:schemeClr>
              </a:solidFill>
              <a:round/>
            </a:ln>
            <a:effectLst>
              <a:outerShdw blurRad="40000" dir="5400000" dist="2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numRef>
              <c:f>'Generated Report'!$J$21:$W$21</c:f>
              <c:numCache>
                <c:formatCode>d\-mmm</c:formatCode>
                <c:ptCount val="14"/>
                <c:pt idx="0">
                  <c:v>42933</c:v>
                </c:pt>
                <c:pt idx="1">
                  <c:v>42940</c:v>
                </c:pt>
                <c:pt idx="2">
                  <c:v>42947</c:v>
                </c:pt>
                <c:pt idx="3">
                  <c:v>42954</c:v>
                </c:pt>
                <c:pt idx="4">
                  <c:v>42961</c:v>
                </c:pt>
                <c:pt idx="5">
                  <c:v>42968</c:v>
                </c:pt>
                <c:pt idx="6">
                  <c:v>42975</c:v>
                </c:pt>
                <c:pt idx="7">
                  <c:v>42982</c:v>
                </c:pt>
                <c:pt idx="8">
                  <c:v>42989</c:v>
                </c:pt>
                <c:pt idx="9">
                  <c:v>42996</c:v>
                </c:pt>
                <c:pt idx="10">
                  <c:v>43003</c:v>
                </c:pt>
                <c:pt idx="11">
                  <c:v>43010</c:v>
                </c:pt>
                <c:pt idx="12">
                  <c:v>43017</c:v>
                </c:pt>
                <c:pt idx="13">
                  <c:v>43024</c:v>
                </c:pt>
              </c:numCache>
            </c:numRef>
          </c:cat>
          <c:val>
            <c:numRef>
              <c:f>'Generated Report'!$J$24:$W$24</c:f>
              <c:numCache>
                <c:formatCode>General</c:formatCode>
                <c:ptCount val="14"/>
                <c:pt idx="0">
                  <c:v>15</c:v>
                </c:pt>
                <c:pt idx="1">
                  <c:v>13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7</c:v>
                </c:pt>
                <c:pt idx="10">
                  <c:v>6</c:v>
                </c:pt>
                <c:pt idx="11">
                  <c:v>18</c:v>
                </c:pt>
                <c:pt idx="12">
                  <c:v>21</c:v>
                </c:pt>
                <c:pt idx="13">
                  <c:v>25</c:v>
                </c:pt>
              </c:numCache>
            </c:numRef>
          </c:val>
        </c:ser>
        <c:ser>
          <c:idx val="3"/>
          <c:order val="3"/>
          <c:tx>
            <c:strRef>
              <c:f>'Generated Report'!$I$25</c:f>
              <c:strCache>
                <c:ptCount val="1"/>
                <c:pt idx="0">
                  <c:v>Dehum Total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tint val="50000"/>
                    <a:satMod val="300000"/>
                  </a:schemeClr>
                </a:gs>
                <a:gs pos="35000">
                  <a:schemeClr val="accent4">
                    <a:tint val="37000"/>
                    <a:satMod val="300000"/>
                  </a:schemeClr>
                </a:gs>
                <a:gs pos="100000">
                  <a:schemeClr val="accent4">
                    <a:tint val="15000"/>
                    <a:satMod val="350000"/>
                  </a:schemeClr>
                </a:gs>
              </a:gsLst>
              <a:lin ang="16200000" scaled="1"/>
            </a:gradFill>
            <a:ln algn="ctr" cap="flat" cmpd="sng" w="9525">
              <a:solidFill>
                <a:schemeClr val="accent4">
                  <a:shade val="95000"/>
                </a:schemeClr>
              </a:solidFill>
              <a:round/>
            </a:ln>
            <a:effectLst>
              <a:outerShdw blurRad="40000" dir="5400000" dist="2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numRef>
              <c:f>'Generated Report'!$J$21:$W$21</c:f>
              <c:numCache>
                <c:formatCode>d\-mmm</c:formatCode>
                <c:ptCount val="14"/>
                <c:pt idx="0">
                  <c:v>42933</c:v>
                </c:pt>
                <c:pt idx="1">
                  <c:v>42940</c:v>
                </c:pt>
                <c:pt idx="2">
                  <c:v>42947</c:v>
                </c:pt>
                <c:pt idx="3">
                  <c:v>42954</c:v>
                </c:pt>
                <c:pt idx="4">
                  <c:v>42961</c:v>
                </c:pt>
                <c:pt idx="5">
                  <c:v>42968</c:v>
                </c:pt>
                <c:pt idx="6">
                  <c:v>42975</c:v>
                </c:pt>
                <c:pt idx="7">
                  <c:v>42982</c:v>
                </c:pt>
                <c:pt idx="8">
                  <c:v>42989</c:v>
                </c:pt>
                <c:pt idx="9">
                  <c:v>42996</c:v>
                </c:pt>
                <c:pt idx="10">
                  <c:v>43003</c:v>
                </c:pt>
                <c:pt idx="11">
                  <c:v>43010</c:v>
                </c:pt>
                <c:pt idx="12">
                  <c:v>43017</c:v>
                </c:pt>
                <c:pt idx="13">
                  <c:v>43024</c:v>
                </c:pt>
              </c:numCache>
            </c:numRef>
          </c:cat>
          <c:val>
            <c:numRef>
              <c:f>'Generated Report'!$J$25:$W$25</c:f>
              <c:numCache>
                <c:formatCode>General</c:formatCode>
                <c:ptCount val="14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9807984"/>
        <c:axId val="699807592"/>
      </c:barChart>
      <c:lineChart>
        <c:grouping val="standard"/>
        <c:varyColors val="0"/>
        <c:ser>
          <c:idx val="4"/>
          <c:order val="4"/>
          <c:tx>
            <c:strRef>
              <c:f>'Generated Report'!$I$28</c:f>
              <c:strCache>
                <c:ptCount val="1"/>
                <c:pt idx="0">
                  <c:v>Target</c:v>
                </c:pt>
              </c:strCache>
            </c:strRef>
          </c:tx>
          <c:spPr>
            <a:ln cap="rnd" w="15875">
              <a:solidFill>
                <a:schemeClr val="accent5"/>
              </a:solidFill>
              <a:round/>
            </a:ln>
            <a:effectLst>
              <a:outerShdw blurRad="40000" dir="5400000" dist="20000" rotWithShape="0">
                <a:srgbClr val="000000">
                  <a:alpha val="38000"/>
                </a:srgbClr>
              </a:outerShdw>
            </a:effectLst>
          </c:spPr>
          <c:marker>
            <c:symbol val="none"/>
          </c:marker>
          <c:cat>
            <c:numRef>
              <c:f>'Generated Report'!$J$21:$W$21</c:f>
              <c:numCache>
                <c:formatCode>d\-mmm</c:formatCode>
                <c:ptCount val="14"/>
                <c:pt idx="0">
                  <c:v>42933</c:v>
                </c:pt>
                <c:pt idx="1">
                  <c:v>42940</c:v>
                </c:pt>
                <c:pt idx="2">
                  <c:v>42947</c:v>
                </c:pt>
                <c:pt idx="3">
                  <c:v>42954</c:v>
                </c:pt>
                <c:pt idx="4">
                  <c:v>42961</c:v>
                </c:pt>
                <c:pt idx="5">
                  <c:v>42968</c:v>
                </c:pt>
                <c:pt idx="6">
                  <c:v>42975</c:v>
                </c:pt>
                <c:pt idx="7">
                  <c:v>42982</c:v>
                </c:pt>
                <c:pt idx="8">
                  <c:v>42989</c:v>
                </c:pt>
                <c:pt idx="9">
                  <c:v>42996</c:v>
                </c:pt>
                <c:pt idx="10">
                  <c:v>43003</c:v>
                </c:pt>
                <c:pt idx="11">
                  <c:v>43010</c:v>
                </c:pt>
                <c:pt idx="12">
                  <c:v>43017</c:v>
                </c:pt>
                <c:pt idx="13">
                  <c:v>43024</c:v>
                </c:pt>
              </c:numCache>
            </c:numRef>
          </c:cat>
          <c:val>
            <c:numRef>
              <c:f>'Generated Report'!$J$28:$W$28</c:f>
              <c:numCache>
                <c:formatCode>General</c:formatCode>
                <c:ptCount val="14"/>
                <c:pt idx="0">
                  <c:v>140</c:v>
                </c:pt>
                <c:pt idx="1">
                  <c:v>140</c:v>
                </c:pt>
                <c:pt idx="2">
                  <c:v>138</c:v>
                </c:pt>
                <c:pt idx="3">
                  <c:v>138</c:v>
                </c:pt>
                <c:pt idx="4">
                  <c:v>138</c:v>
                </c:pt>
                <c:pt idx="5">
                  <c:v>138</c:v>
                </c:pt>
                <c:pt idx="6">
                  <c:v>138</c:v>
                </c:pt>
                <c:pt idx="7">
                  <c:v>138</c:v>
                </c:pt>
                <c:pt idx="8">
                  <c:v>138</c:v>
                </c:pt>
                <c:pt idx="9">
                  <c:v>138</c:v>
                </c:pt>
                <c:pt idx="10">
                  <c:v>138</c:v>
                </c:pt>
                <c:pt idx="11">
                  <c:v>138</c:v>
                </c:pt>
                <c:pt idx="12">
                  <c:v>138</c:v>
                </c:pt>
                <c:pt idx="13">
                  <c:v>138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9807984"/>
        <c:axId val="699807592"/>
      </c:lineChart>
      <c:dateAx>
        <c:axId val="69980798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807592"/>
        <c:crosses val="autoZero"/>
        <c:auto val="1"/>
        <c:lblOffset val="100"/>
        <c:baseTimeUnit val="days"/>
      </c:dateAx>
      <c:valAx>
        <c:axId val="699807592"/>
        <c:scaling>
          <c:orientation val="minMax"/>
        </c:scaling>
        <c:delete val="0"/>
        <c:axPos val="l"/>
        <c:majorGridlines>
          <c: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807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trike="noStrike" sz="900" u="none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footer="0.3" header="0.3" l="0.7" r="0.7" t="0.75"/>
    <c:pageSetup/>
  </c:printSettings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ctr" anchorCtr="1" rot="0" spcFirstLastPara="1" vert="horz" vertOverflow="ellipsis" wrap="square"/>
          <a:lstStyle/>
          <a:p>
            <a:pPr>
              <a:defRPr b="1" baseline="0" i="0" kern="1200" strike="noStrike" sz="1600" u="none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Total Connected</a:t>
            </a:r>
          </a:p>
        </c:rich>
      </c:tx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1" baseline="0" i="0" kern="1200" strike="noStrike" sz="1600" u="none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'Generated Report'!$I$29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r="5400000" dist="23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dir="t" rig="threePt">
                <a:rot lat="0" lon="0" rev="1200000"/>
              </a:lightRig>
            </a:scene3d>
            <a:sp3d>
              <a:bevelT h="25400" w="63500"/>
            </a:sp3d>
          </c:spPr>
          <c:invertIfNegative val="0"/>
          <c:cat>
            <c:numRef>
              <c:f>'Generated Report'!$J$27:$W$27</c:f>
              <c:numCache>
                <c:formatCode>d\-mmm</c:formatCode>
                <c:ptCount val="14"/>
                <c:pt idx="0">
                  <c:v>42933</c:v>
                </c:pt>
                <c:pt idx="1">
                  <c:v>42940</c:v>
                </c:pt>
                <c:pt idx="2">
                  <c:v>42947</c:v>
                </c:pt>
                <c:pt idx="3">
                  <c:v>42954</c:v>
                </c:pt>
                <c:pt idx="4">
                  <c:v>42961</c:v>
                </c:pt>
                <c:pt idx="5">
                  <c:v>42968</c:v>
                </c:pt>
                <c:pt idx="6">
                  <c:v>42975</c:v>
                </c:pt>
                <c:pt idx="7">
                  <c:v>42982</c:v>
                </c:pt>
                <c:pt idx="8">
                  <c:v>42989</c:v>
                </c:pt>
                <c:pt idx="9">
                  <c:v>42996</c:v>
                </c:pt>
                <c:pt idx="10">
                  <c:v>43003</c:v>
                </c:pt>
                <c:pt idx="11">
                  <c:v>43010</c:v>
                </c:pt>
                <c:pt idx="12">
                  <c:v>43017</c:v>
                </c:pt>
                <c:pt idx="13">
                  <c:v>43024</c:v>
                </c:pt>
              </c:numCache>
            </c:numRef>
          </c:cat>
          <c:val>
            <c:numRef>
              <c:f>'Generated Report'!$J$29:$W$29</c:f>
              <c:numCache>
                <c:formatCode>General</c:formatCode>
                <c:ptCount val="14"/>
              </c:numCache>
            </c:numRef>
          </c:val>
        </c:ser>
        <c:ser>
          <c:idx val="2"/>
          <c:order val="2"/>
          <c:tx>
            <c:strRef>
              <c:f>'Generated Report'!$I$30</c:f>
              <c:strCache>
                <c:ptCount val="1"/>
                <c:pt idx="0">
                  <c:v>Total Connected</c:v>
                </c:pt>
              </c:strCache>
            </c:strRef>
          </c:tx>
          <c:spPr>
            <a:solidFill>
              <a:srgbClr val="FF0000">
                <a:alpha val="25000"/>
              </a:srgbClr>
            </a:solidFill>
            <a:ln>
              <a:noFill/>
            </a:ln>
            <a:effectLst>
              <a:outerShdw blurRad="40000" dir="5400000" dist="23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dir="t" rig="threePt">
                <a:rot lat="0" lon="0" rev="1200000"/>
              </a:lightRig>
            </a:scene3d>
            <a:sp3d>
              <a:bevelT h="25400" w="635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1600" u="none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algn="ctr" cap="flat" cmpd="sng"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'Generated Report'!$J$27:$W$27</c:f>
              <c:numCache>
                <c:formatCode>d\-mmm</c:formatCode>
                <c:ptCount val="14"/>
                <c:pt idx="0">
                  <c:v>42933</c:v>
                </c:pt>
                <c:pt idx="1">
                  <c:v>42940</c:v>
                </c:pt>
                <c:pt idx="2">
                  <c:v>42947</c:v>
                </c:pt>
                <c:pt idx="3">
                  <c:v>42954</c:v>
                </c:pt>
                <c:pt idx="4">
                  <c:v>42961</c:v>
                </c:pt>
                <c:pt idx="5">
                  <c:v>42968</c:v>
                </c:pt>
                <c:pt idx="6">
                  <c:v>42975</c:v>
                </c:pt>
                <c:pt idx="7">
                  <c:v>42982</c:v>
                </c:pt>
                <c:pt idx="8">
                  <c:v>42989</c:v>
                </c:pt>
                <c:pt idx="9">
                  <c:v>42996</c:v>
                </c:pt>
                <c:pt idx="10">
                  <c:v>43003</c:v>
                </c:pt>
                <c:pt idx="11">
                  <c:v>43010</c:v>
                </c:pt>
                <c:pt idx="12">
                  <c:v>43017</c:v>
                </c:pt>
                <c:pt idx="13">
                  <c:v>43024</c:v>
                </c:pt>
              </c:numCache>
            </c:numRef>
          </c:cat>
          <c:val>
            <c:numRef>
              <c:f>'Generated Report'!$J$30:$W$30</c:f>
              <c:numCache>
                <c:formatCode>General</c:formatCode>
                <c:ptCount val="14"/>
                <c:pt idx="0">
                  <c:v>106</c:v>
                </c:pt>
                <c:pt idx="1">
                  <c:v>103</c:v>
                </c:pt>
                <c:pt idx="2">
                  <c:v>98</c:v>
                </c:pt>
                <c:pt idx="3">
                  <c:v>100</c:v>
                </c:pt>
                <c:pt idx="4">
                  <c:v>96</c:v>
                </c:pt>
                <c:pt idx="5">
                  <c:v>94</c:v>
                </c:pt>
                <c:pt idx="6">
                  <c:v>95</c:v>
                </c:pt>
                <c:pt idx="7">
                  <c:v>96</c:v>
                </c:pt>
                <c:pt idx="8">
                  <c:v>88</c:v>
                </c:pt>
                <c:pt idx="9">
                  <c:v>86</c:v>
                </c:pt>
                <c:pt idx="10">
                  <c:v>87</c:v>
                </c:pt>
                <c:pt idx="11">
                  <c:v>95</c:v>
                </c:pt>
                <c:pt idx="12">
                  <c:v>96</c:v>
                </c:pt>
                <c:pt idx="13">
                  <c:v>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overlap val="100"/>
        <c:axId val="699803672"/>
        <c:axId val="699799360"/>
      </c:barChart>
      <c:lineChart>
        <c:grouping val="standard"/>
        <c:varyColors val="0"/>
        <c:ser>
          <c:idx val="0"/>
          <c:order val="0"/>
          <c:tx>
            <c:strRef>
              <c:f>'Generated Report'!$I$28</c:f>
              <c:strCache>
                <c:ptCount val="1"/>
                <c:pt idx="0">
                  <c:v>Target</c:v>
                </c:pt>
              </c:strCache>
            </c:strRef>
          </c:tx>
          <c:spPr>
            <a:ln cap="rnd" w="34925">
              <a:solidFill>
                <a:schemeClr val="accent1"/>
              </a:solidFill>
              <a:round/>
            </a:ln>
            <a:effectLst>
              <a:outerShdw blurRad="40000" dir="5400000" dist="23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'Generated Report'!$J$27:$W$27</c:f>
              <c:numCache>
                <c:formatCode>d\-mmm</c:formatCode>
                <c:ptCount val="14"/>
                <c:pt idx="0">
                  <c:v>42933</c:v>
                </c:pt>
                <c:pt idx="1">
                  <c:v>42940</c:v>
                </c:pt>
                <c:pt idx="2">
                  <c:v>42947</c:v>
                </c:pt>
                <c:pt idx="3">
                  <c:v>42954</c:v>
                </c:pt>
                <c:pt idx="4">
                  <c:v>42961</c:v>
                </c:pt>
                <c:pt idx="5">
                  <c:v>42968</c:v>
                </c:pt>
                <c:pt idx="6">
                  <c:v>42975</c:v>
                </c:pt>
                <c:pt idx="7">
                  <c:v>42982</c:v>
                </c:pt>
                <c:pt idx="8">
                  <c:v>42989</c:v>
                </c:pt>
                <c:pt idx="9">
                  <c:v>42996</c:v>
                </c:pt>
                <c:pt idx="10">
                  <c:v>43003</c:v>
                </c:pt>
                <c:pt idx="11">
                  <c:v>43010</c:v>
                </c:pt>
                <c:pt idx="12">
                  <c:v>43017</c:v>
                </c:pt>
                <c:pt idx="13">
                  <c:v>43024</c:v>
                </c:pt>
              </c:numCache>
            </c:numRef>
          </c:cat>
          <c:val>
            <c:numRef>
              <c:f>'Generated Report'!$J$28:$W$28</c:f>
              <c:numCache>
                <c:formatCode>General</c:formatCode>
                <c:ptCount val="14"/>
                <c:pt idx="0">
                  <c:v>140</c:v>
                </c:pt>
                <c:pt idx="1">
                  <c:v>140</c:v>
                </c:pt>
                <c:pt idx="2">
                  <c:v>138</c:v>
                </c:pt>
                <c:pt idx="3">
                  <c:v>138</c:v>
                </c:pt>
                <c:pt idx="4">
                  <c:v>138</c:v>
                </c:pt>
                <c:pt idx="5">
                  <c:v>138</c:v>
                </c:pt>
                <c:pt idx="6">
                  <c:v>138</c:v>
                </c:pt>
                <c:pt idx="7">
                  <c:v>138</c:v>
                </c:pt>
                <c:pt idx="8">
                  <c:v>138</c:v>
                </c:pt>
                <c:pt idx="9">
                  <c:v>138</c:v>
                </c:pt>
                <c:pt idx="10">
                  <c:v>138</c:v>
                </c:pt>
                <c:pt idx="11">
                  <c:v>138</c:v>
                </c:pt>
                <c:pt idx="12">
                  <c:v>138</c:v>
                </c:pt>
                <c:pt idx="13">
                  <c:v>138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9803672"/>
        <c:axId val="699799360"/>
      </c:lineChart>
      <c:dateAx>
        <c:axId val="69980367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algn="ctr" cap="flat" cmpd="sng" w="12700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799360"/>
        <c:crosses val="autoZero"/>
        <c:auto val="1"/>
        <c:lblOffset val="100"/>
        <c:baseTimeUnit val="days"/>
      </c:dateAx>
      <c:valAx>
        <c:axId val="699799360"/>
        <c:scaling>
          <c:orientation val="minMax"/>
        </c:scaling>
        <c:delete val="0"/>
        <c:axPos val="l"/>
        <c:majorGridlines>
          <c: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803672"/>
        <c:crosses val="autoZero"/>
        <c:crossBetween val="between"/>
      </c:valAx>
      <c:spPr>
        <a:solidFill>
          <a:schemeClr val="bg1"/>
        </a:solidFill>
        <a:ln w="28575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trike="noStrike" sz="9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footer="0.3" header="0.3" l="0.7" r="0.7" t="0.7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11</xdr:col>
      <xdr:colOff>600075</xdr:colOff>
      <xdr:row>0</xdr:row>
      <xdr:rowOff>19050</xdr:rowOff>
    </xdr:from>
    <xdr:to>
      <xdr:col>23</xdr:col>
      <xdr:colOff>600075</xdr:colOff>
      <xdr:row>26</xdr:row>
      <xdr:rowOff>171450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0</xdr:row>
      <xdr:rowOff>0</xdr:rowOff>
    </xdr:from>
    <xdr:to>
      <xdr:col>11</xdr:col>
      <xdr:colOff>19050</xdr:colOff>
      <xdr:row>26</xdr:row>
      <xdr:rowOff>180974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a="http://schemas.openxmlformats.org/drawingml/2006/main" xmlns:xdr="http://schemas.openxmlformats.org/drawingml/2006/spreadsheetDrawing">
  <xdr:oneCellAnchor>
    <xdr:from>
      <xdr:col>2</xdr:col>
      <xdr:colOff>0</xdr:colOff>
      <xdr:row>22</xdr:row>
      <xdr:rowOff>365760</xdr:rowOff>
    </xdr:from>
    <xdr:ext cx="184731" cy="254557"/>
    <xdr:sp macro="" textlink="">
      <xdr:nvSpPr>
        <xdr:cNvPr id="2" name="TextBox 1"/>
        <xdr:cNvSpPr txBox="1"/>
      </xdr:nvSpPr>
      <xdr:spPr>
        <a:xfrm>
          <a:off x="4114800" y="3080385"/>
          <a:ext cx="184731" cy="254557"/>
        </a:xfrm>
        <a:prstGeom prst="rect">
          <a:avLst/>
        </a:prstGeom>
        <a:noFill/>
      </xdr:spPr>
      <xdr:style>
        <a:lnRef idx="0">
          <a:scrgbClr b="0" g="0" r="0"/>
        </a:lnRef>
        <a:fillRef idx="0">
          <a:scrgbClr b="0" g="0" r="0"/>
        </a:fillRef>
        <a:effectRef idx="0">
          <a:scrgbClr b="0" g="0" r="0"/>
        </a:effectRef>
        <a:fontRef idx="minor">
          <a:schemeClr val="tx1"/>
        </a:fontRef>
      </xdr:style>
      <xdr:txBody>
        <a:bodyPr anchor="t" horzOverflow="clip" rtlCol="0" vertOverflow="clip" wrap="none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2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W78"/>
  <sheetViews>
    <sheetView workbookViewId="0" zoomScale="85" zoomScaleNormal="85">
      <pane activePane="bottomRight" state="frozen" topLeftCell="AI8" xSplit="9" ySplit="7"/>
      <selection activeCell="I1" pane="topRight" sqref="I1"/>
      <selection activeCell="A7" pane="bottomLeft" sqref="A7"/>
      <selection activeCell="G37" pane="bottomRight" sqref="G37"/>
    </sheetView>
  </sheetViews>
  <sheetFormatPr defaultRowHeight="15" x14ac:dyDescent="0.25"/>
  <cols>
    <col min="1" max="7" style="73" width="9.140625" collapsed="true"/>
    <col min="9" max="9" bestFit="true" customWidth="true" width="21.140625" collapsed="true"/>
    <col min="10" max="10" bestFit="true" customWidth="true" width="14.140625" collapsed="true"/>
    <col min="11" max="11" bestFit="true" customWidth="true" width="15.140625" collapsed="true"/>
    <col min="12" max="12" bestFit="true" customWidth="true" width="15.5703125" collapsed="true"/>
    <col min="13" max="13" customWidth="true" width="8.85546875" collapsed="true"/>
    <col min="14" max="14" customWidth="true" width="11.0" collapsed="true"/>
    <col min="15" max="15" bestFit="true" customWidth="true" width="12.85546875" collapsed="true"/>
    <col min="16" max="16" customWidth="true" width="9.5703125" collapsed="true"/>
    <col min="17" max="17" customWidth="true" width="10.7109375" collapsed="true"/>
    <col min="18" max="18" customWidth="true" width="11.42578125" collapsed="true"/>
    <col min="19" max="19" customWidth="true" width="10.0" collapsed="true"/>
    <col min="20" max="20" customWidth="true" width="9.42578125" collapsed="true"/>
    <col min="21" max="22" customWidth="true" width="10.140625" collapsed="true"/>
  </cols>
  <sheetData>
    <row customFormat="1" ht="15.75" r="1" s="73" spans="2:48" thickBot="1" x14ac:dyDescent="0.3"/>
    <row ht="16.5" r="2" spans="2:48" thickBot="1" x14ac:dyDescent="0.3">
      <c r="C2" s="175" t="s">
        <v>513</v>
      </c>
      <c r="D2" s="176"/>
      <c r="E2" s="41">
        <f>MAX('Current Report'!$B:$B)</f>
        <v>0</v>
      </c>
    </row>
    <row ht="15.75" r="3" spans="2:48" thickBot="1" x14ac:dyDescent="0.3">
      <c r="K3" s="24"/>
    </row>
    <row ht="21" r="4" spans="2:48" x14ac:dyDescent="0.25">
      <c r="B4" s="178" t="s">
        <v>486</v>
      </c>
      <c r="C4" s="179"/>
      <c r="D4" s="180" t="s">
        <v>488</v>
      </c>
      <c r="E4" s="181"/>
      <c r="F4" s="181"/>
      <c r="G4" s="182"/>
      <c r="H4" s="183" t="s">
        <v>501</v>
      </c>
      <c r="I4" s="184"/>
    </row>
    <row ht="21" r="5" spans="2:48" x14ac:dyDescent="0.35">
      <c r="B5" s="10"/>
      <c r="C5" s="11"/>
      <c r="D5" s="185" t="s">
        <v>487</v>
      </c>
      <c r="E5" s="186"/>
      <c r="F5" s="185" t="s">
        <v>485</v>
      </c>
      <c r="G5" s="186"/>
      <c r="H5" s="11"/>
      <c r="I5" s="12"/>
      <c r="S5" s="74"/>
      <c r="U5" s="71"/>
      <c r="V5" s="71"/>
    </row>
    <row ht="21" r="6" spans="2:48" x14ac:dyDescent="0.35">
      <c r="B6" s="13" t="s">
        <v>499</v>
      </c>
      <c r="C6" s="14" t="s">
        <v>500</v>
      </c>
      <c r="D6" s="15" t="s">
        <v>499</v>
      </c>
      <c r="E6" s="15" t="s">
        <v>500</v>
      </c>
      <c r="F6" s="15" t="s">
        <v>499</v>
      </c>
      <c r="G6" s="15" t="s">
        <v>500</v>
      </c>
      <c r="H6" s="23" t="s">
        <v>499</v>
      </c>
      <c r="I6" s="16" t="s">
        <v>500</v>
      </c>
      <c r="U6" s="71"/>
      <c r="V6" s="71"/>
    </row>
    <row ht="21.75" r="7" spans="2:48" thickBot="1" x14ac:dyDescent="0.4">
      <c r="B7" s="17">
        <f>COUNTIF('Current Report'!$H:$H,"PW1MA079")</f>
        <v>0</v>
      </c>
      <c r="C7" s="18">
        <f>COUNTIF('Current Report'!H:H,"PW1MA071")+COUNTIF('Current Report'!H:H,"PW1MA072")+COUNTIF('Current Report'!H:H,"PW1MA070")+COUNTIF('Current Report'!H:H,"PW1MA074")+COUNTIF('Current Report'!$H:$H,"PW1MA076")+COUNTIF('Current Report'!$H:$H,"PW1MA078")</f>
        <v>0</v>
      </c>
      <c r="D7" s="18">
        <f>COUNTIFS('Current Report'!H:H,"PW3RS020",'Current Report'!I:I,"FGRC0844ST")+COUNTIFS('Current Report'!H:H,"PW3RS020",'Current Report'!I:I,"ZFGRC0844S100")+COUNTIFS('Current Report'!H:H,"PW3RS020",'Current Report'!I:I,"FFRE0833Q1")+COUNTIFS('Current Report'!H:H,"v4.4-2-0",'Current Report'!I:I,"FGRC0844ST")+COUNTIFS('Current Report'!H:H,"v4.5-3-1",'Current Report'!I:I,"FGRC0844ST")+COUNTIFS('Current Report'!H:H,"v4.5-3b-",'Current Report'!I:I,"FGRC0844ST")</f>
        <v>0</v>
      </c>
      <c r="E7" s="18">
        <f>SUM(COUNTIFS('Current Report'!H:H,"PW3RS016_160831a",'Current Report'!I:I,"FGRC0844ST")+COUNTIFS('Current Report'!H:H,"PW3RS013",'Current Report'!I:I,"FGRC0844ST")+COUNTIFS('Current Report'!H:H,"PW3RS010",'Current Report'!I:I,"FGRC0844ST")+COUNTIFS('Current Report'!H:H,"PW3RS017_161005a",'Current Report'!I:I,"FGRC0844ST")+COUNTIFS('Current Report'!H:H,"PW3RS014_160719b",'Current Report'!I:I,"FGRC0844ST"))+COUNTIFS('Current Report'!H:H,"PW3RS018_170120b",'Current Report'!I:I,"FGRC0844ST")+COUNTIFS('Current Report'!H:H,"v4.3-1.0",'Current Report'!I:I,"FGRC0844ST")+COUNTIFS('Current Report'!H:H,"v4.3-1.0",'Current Report'!I:I,"FGRC0844U100")</f>
        <v>0</v>
      </c>
      <c r="F7" s="18">
        <f>COUNTIFS('Current Report'!H:H,"PW1RS326")</f>
        <v>0</v>
      </c>
      <c r="G7" s="18">
        <f>SUM(COUNTIFS('Current Report'!H:H,"PW1RS317")+COUNTIFS('Current Report'!H:H,"PW1RS316"))+COUNTIFS('Current Report'!H:H,"PW1RS324")</f>
        <v>0</v>
      </c>
      <c r="H7" s="18">
        <f>COUNTIFS('Current Report'!$H:$H,"v4.4-2-0",'Current Report'!$I:$I,"FGPC1244T100")+COUNTIFS('Current Report'!$H:$H,"v4.5-3-1",'Current Report'!$I:$I,"FGPC1244T100")+COUNTIFS('Current Report'!$H:$H,"v4.5-3b-",'Current Report'!$I:$I,"FGPC1244T100")</f>
        <v>0</v>
      </c>
      <c r="I7" s="19">
        <f>SUM(COUNTIFS('Current Report'!H:H,"PW3RS016_160831a",'Current Report'!I:I,"FGPC1244T100")+COUNTIFS('Current Report'!H:H,"PW3RS013",'Current Report'!I:I,"FGPC1244T100")+COUNTIFS('Current Report'!H:H,"PW3RS017_161005a",'Current Report'!I:I,"FGPC1244T100"))+COUNTIFS('Current Report'!H:H,"PW3RS018_170120b",'Current Report'!I:I,"FGPC1244T100")+COUNTIFS('Current Report'!H:H,"PW3RS020",'Current Report'!I:I,"FGPC1244T100")+COUNTIFS('Current Report'!H:H,"v4.3-1.0",'Current Report'!I:I,"FGPC1244T100")</f>
        <v>0</v>
      </c>
    </row>
    <row ht="21.75" r="8" spans="2:48" thickBot="1" x14ac:dyDescent="0.3">
      <c r="B8" s="173" t="s">
        <v>1200</v>
      </c>
      <c r="C8" s="174"/>
    </row>
    <row ht="21.75" r="9" spans="2:48" thickBot="1" x14ac:dyDescent="0.4">
      <c r="B9" s="10"/>
      <c r="C9" s="12"/>
      <c r="J9" s="33">
        <v>42933</v>
      </c>
      <c r="K9" s="33">
        <v>42940</v>
      </c>
      <c r="L9" s="33">
        <v>42947</v>
      </c>
      <c r="M9" s="33">
        <v>42954</v>
      </c>
      <c r="N9" s="33">
        <v>42961</v>
      </c>
      <c r="O9" s="33">
        <v>42968</v>
      </c>
      <c r="P9" s="33">
        <v>42975</v>
      </c>
      <c r="Q9" s="33">
        <v>42982</v>
      </c>
      <c r="R9" s="33">
        <v>42989</v>
      </c>
      <c r="S9" s="33">
        <v>42996</v>
      </c>
      <c r="T9" s="33">
        <v>43003</v>
      </c>
      <c r="U9" s="33">
        <v>43010</v>
      </c>
      <c r="V9" s="33">
        <v>43017</v>
      </c>
      <c r="W9" s="33">
        <v>43024</v>
      </c>
      <c r="X9" s="33">
        <v>43031</v>
      </c>
      <c r="Y9" s="33">
        <v>43038</v>
      </c>
      <c r="Z9" s="33">
        <v>43045</v>
      </c>
      <c r="AA9" s="33">
        <v>43052</v>
      </c>
      <c r="AB9" s="33">
        <v>43059</v>
      </c>
      <c r="AC9" s="33">
        <v>43066</v>
      </c>
      <c r="AD9" s="33">
        <v>43073</v>
      </c>
      <c r="AE9" s="33">
        <v>43080</v>
      </c>
      <c r="AF9" s="33">
        <v>43087</v>
      </c>
      <c r="AG9" s="33">
        <v>43094</v>
      </c>
      <c r="AH9" s="33">
        <v>43101</v>
      </c>
      <c r="AI9" s="33">
        <v>43108</v>
      </c>
      <c r="AJ9" s="33">
        <v>43115</v>
      </c>
      <c r="AK9" s="33">
        <v>43122</v>
      </c>
      <c r="AL9" s="33">
        <v>43129</v>
      </c>
      <c r="AM9" s="33">
        <v>43136</v>
      </c>
      <c r="AN9" s="33">
        <v>43143</v>
      </c>
      <c r="AO9" s="33">
        <v>43150</v>
      </c>
      <c r="AP9" s="33">
        <v>43157</v>
      </c>
      <c r="AQ9" s="33">
        <v>43164</v>
      </c>
      <c r="AR9" s="33">
        <v>43171</v>
      </c>
      <c r="AS9" s="33">
        <v>43178</v>
      </c>
      <c r="AT9" s="33">
        <v>43185</v>
      </c>
      <c r="AU9" s="33">
        <v>43192</v>
      </c>
      <c r="AV9" s="33">
        <v>43199</v>
      </c>
    </row>
    <row ht="21.75" r="10" spans="2:48" thickBot="1" x14ac:dyDescent="0.3">
      <c r="B10" s="13" t="s">
        <v>499</v>
      </c>
      <c r="C10" s="16" t="s">
        <v>500</v>
      </c>
      <c r="I10" s="32" t="s">
        <v>502</v>
      </c>
      <c r="J10" s="36">
        <f>SUM(COUNTIFS('July 17'!$G:$G,"PW1MA076",'July 17'!$H:$H,"ENGH21F7RW0")+COUNTIFS('July 17'!$G:$G,"PW1MA076",'July 17'!$H:$H,"FGFH21F7RF")+COUNTIFS('July 17'!$G:$G,"PW1MA076",'July 17'!$H:$H,"FGVH2177TF0")+COUNTIFS('July 17'!$G:$G,"PW1MA076",'July 17'!$H:$H,"FGVH2177TW0")+COUNTIFS('July 17'!$G:$G,"PW1MA076",'July 17'!$H:$H,"FGVH21F7RW")+COUNTIFS('July 17'!$G:$G,"PW1MA077"))+COUNTIFS('July 17'!$G:$G,"PW1MA078")</f>
        <v>71</v>
      </c>
      <c r="K10" s="36">
        <f>SUM(COUNTIFS('July 24'!$G:$G,"PW1MA076",'July 24'!$H:$H,"ENGH21F7RW0")+COUNTIFS('July 24'!$G:$G,"PW1MA076",'July 24'!$H:$H,"FGFH21F7RF")+COUNTIFS('July 24'!$G:$G,"PW1MA076",'July 24'!$H:$H,"FGVH2177TF0")+COUNTIFS('July 24'!$G:$G,"PW1MA076",'July 24'!$H:$H,"FGVH2177TW0")+COUNTIFS('July 24'!$G:$G,"PW1MA076",'July 24'!$H:$H,"FGVH21F7RW")+COUNTIFS('July 24'!$G:$G,"PW1MA077"))+COUNTIFS('July 24'!$G:$G,"PW1MA078")</f>
        <v>68</v>
      </c>
      <c r="L10" s="36">
        <f>SUM(COUNTIFS('July 31'!$G:$G,"PW1MA076",'July 31'!$H:$H,"ENGH21F7RW0")+COUNTIFS('July 31'!$G:$G,"PW1MA076",'July 31'!$H:$H,"FGFH21F7RF")+COUNTIFS('July 31'!$G:$G,"PW1MA076",'July 31'!$H:$H,"FGVH2177TF0")+COUNTIFS('July 31'!$G:$G,"PW1MA076",'July 31'!$H:$H,"FGVH2177TW0")+COUNTIFS('July 31'!$G:$G,"PW1MA076",'July 31'!$H:$H,"FGVH21F7RW")+COUNTIFS('July 31'!$G:$G,"PW1MA077"))+COUNTIFS('July 31'!$G:$G,"PW1MA078")</f>
        <v>68</v>
      </c>
      <c r="M10" s="36">
        <f>SUM(COUNTIFS('Aug 7'!$G:$G,"PW1MA076",'Aug 7'!$H:$H,"ENGH21F7RW0")+COUNTIFS('Aug 7'!$G:$G,"PW1MA076",'Aug 7'!$H:$H,"FGFH21F7RF")+COUNTIFS('Aug 7'!$G:$G,"PW1MA076",'Aug 7'!$H:$H,"FGVH2177TF0")+COUNTIFS('Aug 7'!$G:$G,"PW1MA076",'Aug 7'!$H:$H,"FGVH2177TW0")+COUNTIFS('Aug 7'!$G:$G,"PW1MA076",'Aug 7'!$H:$H,"FGVH21F7RW")+COUNTIFS('Aug 7'!$G:$G,"PW1MA077"))+COUNTIFS('Aug 7'!$G:$G,"PW1MA078")</f>
        <v>65</v>
      </c>
      <c r="N10" s="36">
        <f>SUM(COUNTIFS('Aug 14'!$G:$G,"PW1MA076",'Aug 14'!$H:$H,"ENGH21F7RW0")+COUNTIFS('Aug 14'!$G:$G,"PW1MA076",'Aug 14'!$H:$H,"FGFH21F7RF")+COUNTIFS('Aug 14'!$G:$G,"PW1MA076",'Aug 14'!$H:$H,"FGVH2177TF0")+COUNTIFS('Aug 14'!$G:$G,"PW1MA076",'Aug 14'!$H:$H,"FGVH2177TW0")+COUNTIFS('Aug 14'!$G:$G,"PW1MA076",'Aug 14'!$H:$H,"FGVH21F7RW")+COUNTIFS('Aug 14'!$G:$G,"PW1MA077"))+COUNTIFS('Aug 14'!$G:$G,"PW1MA078")</f>
        <v>63</v>
      </c>
      <c r="O10" s="36">
        <f>SUM(COUNTIFS('Aug 21'!$G:$G,"PW1MA076",'Aug 21'!$H:$H,"ENGH21F7RW0")+COUNTIFS('Aug 21'!$G:$G,"PW1MA076",'Aug 21'!$H:$H,"FGFH21F7RF")+COUNTIFS('Aug 21'!$G:$G,"PW1MA076",'Aug 21'!$H:$H,"FGVH2177TF0")+COUNTIFS('Aug 21'!$G:$G,"PW1MA076",'Aug 21'!$H:$H,"FGVH2177TW0")+COUNTIFS('Aug 21'!$G:$G,"PW1MA076",'Aug 21'!$H:$H,"FGVH21F7RW")+COUNTIFS('Aug 21'!$G:$G,"PW1MA077"))+COUNTIFS('Aug 21'!$G:$G,"PW1MA078")</f>
        <v>62</v>
      </c>
      <c r="P10" s="36">
        <f>SUM(COUNTIFS('Aug 28'!$G:$G,"PW1MA076",'Aug 28'!$H:$H,"ENGH21F7RW0")+COUNTIFS('Aug 28'!$G:$G,"PW1MA076",'Aug 28'!$H:$H,"FGFH21F7RF")+COUNTIFS('Aug 28'!$G:$G,"PW1MA076",'Aug 28'!$H:$H,"FGVH2177TF0")+COUNTIFS('Aug 28'!$G:$G,"PW1MA076",'Aug 28'!$H:$H,"FGVH2177TW0")+COUNTIFS('Aug 28'!$G:$G,"PW1MA076",'Aug 28'!$H:$H,"FGVH21F7RW")+COUNTIFS('Aug 28'!$G:$G,"PW1MA077"))+COUNTIFS('Aug 28'!$G:$G,"PW1MA078")+COUNTIFS('Aug 28'!$G:$G,"PW1MA079")</f>
        <v>65</v>
      </c>
      <c r="Q10" s="36">
        <f>SUM(COUNTIFS('Sep 4'!$G:$G,"PW1MA076",'Sep 4'!$H:$H,"ENGH21F7RW0")+COUNTIFS('Sep 4'!$G:$G,"PW1MA076",'Sep 4'!$H:$H,"FGFH21F7RF")+COUNTIFS('Sep 4'!$G:$G,"PW1MA076",'Sep 4'!$H:$H,"FGVH2177TF0")+COUNTIFS('Sep 4'!$G:$G,"PW1MA076",'Sep 4'!$H:$H,"FGVH2177TW0")+COUNTIFS('Sep 4'!$G:$G,"PW1MA076",'Sep 4'!$H:$H,"FGVH21F7RW")+COUNTIFS('Sep 4'!$G:$G,"PW1MA077"))+COUNTIFS('Sep 4'!$G:$G,"PW1MA078")+COUNTIFS('Sep 4'!$G:$G,"PW1MA079")</f>
        <v>65</v>
      </c>
      <c r="R10" s="36">
        <f>SUM(COUNTIFS('Sep 11'!$G:$G,"PW1MA076",'Sep 11'!$H:$H,"ENGH21F7RW0")+COUNTIFS('Sep 11'!$G:$G,"PW1MA076",'Sep 11'!$H:$H,"FGFH21F7RF")+COUNTIFS('Sep 11'!$G:$G,"PW1MA076",'Sep 11'!$H:$H,"FGVH2177TF0")+COUNTIFS('Sep 11'!$G:$G,"PW1MA076",'Sep 11'!$H:$H,"FGVH2177TW0")+COUNTIFS('Sep 11'!$G:$G,"PW1MA076",'Sep 11'!$H:$H,"FGVH21F7RW")+COUNTIFS('Sep 11'!$G:$G,"PW1MA077"))+COUNTIFS('Sep 11'!$G:$G,"PW1MA078")+COUNTIFS('Sep 11'!$G:$G,"PW1MA079")</f>
        <v>59</v>
      </c>
      <c r="S10" s="36">
        <f>SUM(COUNTIFS('Sep 18'!$G:$G,"PW1MA076",'Sep 18'!$H:$H,"ENGH21F7RW0")+COUNTIFS('Sep 18'!$G:$G,"PW1MA076",'Sep 18'!$H:$H,"FGFH21F7RF")+COUNTIFS('Sep 18'!$G:$G,"PW1MA076",'Sep 18'!$H:$H,"FGVH2177TF0")+COUNTIFS('Sep 18'!$G:$G,"PW1MA076",'Sep 18'!$H:$H,"FGVH2177TW0")+COUNTIFS('Sep 18'!$G:$G,"PW1MA076",'Sep 18'!$H:$H,"FGVH21F7RW")+COUNTIFS('Sep 18'!$G:$G,"PW1MA077"))+COUNTIFS('Sep 18'!$G:$G,"PW1MA078")+COUNTIFS('Sep 18'!$G:$G,"PW1MA079")</f>
        <v>63</v>
      </c>
      <c r="T10" s="36">
        <f>SUM(COUNTIFS('Sep 25'!$G:$G,"PW1MA076",'Sep 25'!$H:$H,"ENGH21F7RW0")+COUNTIFS('Sep 25'!$G:$G,"PW1MA076",'Sep 25'!$H:$H,"FGFH21F7RF")+COUNTIFS('Sep 25'!$G:$G,"PW1MA076",'Sep 25'!$H:$H,"FGVH2177TF0")+COUNTIFS('Sep 25'!$G:$G,"PW1MA076",'Sep 25'!$H:$H,"FGVH2177TW0")+COUNTIFS('Sep 25'!$G:$G,"PW1MA076",'Sep 25'!$H:$H,"FGVH21F7RW")+COUNTIFS('Sep 25'!$G:$G,"PW1MA077"))+COUNTIFS('Sep 25'!$G:$G,"PW1MA078")+COUNTIFS('Sep 25'!$G:$G,"PW1MA079")</f>
        <v>66</v>
      </c>
      <c r="U10" s="84">
        <f>SUM(COUNTIFS('Oct 2'!$G:$G,"PW1MA076",'Oct 2'!$H:$H,"ENGH21F7RW0")+COUNTIFS('Oct 2'!$G:$G,"PW1MA076",'Oct 2'!$H:$H,"FGFH21F7RF")+COUNTIFS('Oct 2'!$G:$G,"PW1MA076",'Oct 2'!$H:$H,"FGVH2177TF0")+COUNTIFS('Oct 2'!$G:$G,"PW1MA076",'Oct 2'!$H:$H,"FGVH2177TW0")+COUNTIFS('Oct 2'!$G:$G,"PW1MA076",'Oct 2'!$H:$H,"FGVH21F7RW")+COUNTIFS('Oct 2'!$G:$G,"PW1MA077"))+COUNTIFS('Oct 2'!$G:$G,"PW1MA078")+COUNTIFS('Oct 2'!$G:$G,"PW1MA079")</f>
        <v>61</v>
      </c>
      <c r="V10" s="36">
        <f>COUNTIF('Oct 9'!$G:$G,"PW1MA079")</f>
        <v>45</v>
      </c>
      <c r="W10" s="36">
        <f>COUNTIF('Oct 16'!$G:$G,"PW1MA079")</f>
        <v>47</v>
      </c>
      <c r="X10" s="36">
        <f>COUNTIF('Oct 23'!$G:$G,"PW1MA079")</f>
        <v>47</v>
      </c>
      <c r="Y10" s="36">
        <f>COUNTIF('Oct 30'!$G:$G,"PW1MA079")</f>
        <v>47</v>
      </c>
      <c r="Z10" s="36">
        <f>COUNTIF('Nov 6'!$G:$G,"PW1MA079")</f>
        <v>47</v>
      </c>
      <c r="AA10" s="36">
        <f>COUNTIF('Nov 13'!$G:$G,"PW1MA079")</f>
        <v>47</v>
      </c>
      <c r="AB10" s="36">
        <f>COUNTIF('Nov 20'!$G:$G,"PW1MA079")</f>
        <v>46</v>
      </c>
      <c r="AC10" s="36">
        <f>COUNTIF('Nov 27'!$G:$G,"PW1MA079")</f>
        <v>45</v>
      </c>
      <c r="AD10" s="36">
        <f>COUNTIF('Dec 4'!$G:$G,"PW1MA079")</f>
        <v>45</v>
      </c>
      <c r="AE10" s="36">
        <f>COUNTIF('Dec 11'!$G:$G,"PW1MA079")</f>
        <v>44</v>
      </c>
      <c r="AF10" s="36">
        <f>COUNTIF('Dec 18'!$G:$G,"PW1MA079")</f>
        <v>44</v>
      </c>
      <c r="AG10" s="36">
        <f>COUNTIF('Dec 25'!$G:$G,"PW1MA079")</f>
        <v>43</v>
      </c>
      <c r="AH10" s="36">
        <f>COUNTIF('Jan 1'!$G:$G,"PW1MA079")</f>
        <v>44</v>
      </c>
      <c r="AI10" s="36">
        <f>COUNTIF('Jan 8'!$G:$G,"PW1MA079")</f>
        <v>44</v>
      </c>
      <c r="AJ10" s="36">
        <f>COUNTIF('Jan 15'!$G:$G,"PW1MA079")</f>
        <v>45</v>
      </c>
      <c r="AK10" s="36">
        <f>COUNTIF('Jan 22'!$G:$G,"PW1MA079")</f>
        <v>45</v>
      </c>
      <c r="AL10" s="36">
        <f>COUNTIF('Jan 29'!$G:$G,"PW1MA079")</f>
        <v>44</v>
      </c>
      <c r="AM10" s="36">
        <f>COUNTIF('Feb 5'!$G:$G,"PW1MA079")</f>
        <v>42</v>
      </c>
      <c r="AN10" s="36">
        <f>COUNTIF('Feb 12'!$G:$G,"PW1MA079")</f>
        <v>42</v>
      </c>
      <c r="AO10" s="36">
        <f>COUNTIF('Feb 12'!$G:$G,"PW1MA079")</f>
        <v>42</v>
      </c>
      <c r="AP10" s="36">
        <f>COUNTIF('Feb 26'!$G:$G,"PW1MA079")</f>
        <v>42</v>
      </c>
      <c r="AQ10" s="36">
        <f>COUNTIF('Mar 5'!$G:$G,"PW1MA079")</f>
        <v>42</v>
      </c>
      <c r="AR10" s="36">
        <f>COUNTIF('Mar 12'!$G:$G,"PW1MA079")</f>
        <v>41</v>
      </c>
      <c r="AS10" s="36">
        <f>COUNTIF('Mar 19'!$G:$G,"PW1MA079")</f>
        <v>42</v>
      </c>
      <c r="AT10" s="36">
        <f>COUNTIF('Mar 26'!$G:$G,"PW1MA079")</f>
        <v>42</v>
      </c>
      <c r="AU10" s="36">
        <f>COUNTIF('Apr 2'!$G:$G,"PW1MA079")</f>
        <v>41</v>
      </c>
      <c r="AV10" s="36">
        <f>COUNTIF('Apr 9'!$G:$G,"PW1MA079")</f>
        <v>40</v>
      </c>
    </row>
    <row ht="21.75" r="11" spans="2:48" thickBot="1" x14ac:dyDescent="0.4">
      <c r="B11" s="17">
        <f>COUNTIFS('Current Report'!$H:$H,"v4.4-2-0",'Current Report'!$I:$I,"FGAC7044U10")+COUNTIFS('Current Report'!$H:$H,"v4.5-3-1",'Current Report'!$I:$I,"FGAC7044U10")+COUNTIFS('Current Report'!$H:$H,"v4.5-3b-",'Current Report'!$I:$I,"FGAC7044U10")</f>
        <v>0</v>
      </c>
      <c r="C11" s="19">
        <f>COUNTIFS('Current Report'!$H:$H,"v4.3-1.0",'Current Report'!$I:$I,"FGAC7044U10")+COUNTIFS('Current Report'!$H:$H,"v4.3-1.0",'Current Report'!$I:$I,"FGAC7044U100")</f>
        <v>0</v>
      </c>
      <c r="I11" s="32" t="s">
        <v>503</v>
      </c>
      <c r="J11" s="37">
        <f>COUNTIF('July 17'!$G:$G,"PW1MA071")+COUNTIF('July 17'!$G:$G,"PW1MA072")+COUNTIF('July 17'!$G:$G,"PW1MA070")+COUNTIF('July 17'!$G:$G,"PW1MA074")</f>
        <v>2</v>
      </c>
      <c r="K11" s="37">
        <f>COUNTIF('July 24'!$G:$G,"PW1MA071")+COUNTIF('July 24'!$G:$G,"PW1MA072")+COUNTIF('July 24'!$G:$G,"PW1MA070")+COUNTIF('July 24'!$G:$G,"PW1MA074")</f>
        <v>2</v>
      </c>
      <c r="L11" s="37">
        <f>COUNTIF('July 31'!$G:$G,"PW1MA071")+COUNTIF('July 31'!$G:$G,"PW1MA072")+COUNTIF('July 31'!$G:$G,"PW1MA070")+COUNTIF('July 31'!$G:$G,"PW1MA074")</f>
        <v>2</v>
      </c>
      <c r="M11" s="37">
        <f>COUNTIF('Aug 7'!$G:$G,"PW1MA071")+COUNTIF('Aug 7'!$G:$G,"PW1MA072")+COUNTIF('Aug 7'!$G:$G,"PW1MA070")+COUNTIF('Aug 7'!$G:$G,"PW1MA074")</f>
        <v>2</v>
      </c>
      <c r="N11" s="37">
        <f>COUNTIF('Aug 14'!$G:$G,"PW1MA071")+COUNTIF('Aug 14'!$G:$G,"PW1MA072")+COUNTIF('Aug 14'!$G:$G,"PW1MA070")+COUNTIF('Aug 14'!$G:$G,"PW1MA074")</f>
        <v>1</v>
      </c>
      <c r="O11" s="37">
        <f>COUNTIF('Aug 21'!$G:$G,"PW1MA071")+COUNTIF('Aug 21'!$G:$G,"PW1MA072")+COUNTIF('Aug 21'!$G:$G,"PW1MA070")+COUNTIF('Aug 21'!$G:$G,"PW1MA074")</f>
        <v>1</v>
      </c>
      <c r="P11" s="37">
        <f>COUNTIF('Aug 28'!$G:$G,"PW1MA071")+COUNTIF('Aug 28'!$G:$G,"PW1MA072")+COUNTIF('Aug 28'!$G:$G,"PW1MA070")+COUNTIF('Aug 28'!$G:$G,"PW1MA074")</f>
        <v>0</v>
      </c>
      <c r="Q11" s="37">
        <f>COUNTIF('Sep 4'!$G:$G,"PW1MA071")+COUNTIF('Sep 4'!$G:$G,"PW1MA072")+COUNTIF('Sep 4'!$G:$G,"PW1MA070")+COUNTIF('Sep 4'!$G:$G,"PW1MA074")</f>
        <v>0</v>
      </c>
      <c r="R11" s="37">
        <f>COUNTIF('Sep 11'!$G:$G,"PW1MA071")+COUNTIF('Sep 11'!$G:$G,"PW1MA072")+COUNTIF('Sep 11'!$G:$G,"PW1MA070")+COUNTIF('Sep 11'!$G:$G,"PW1MA074")</f>
        <v>0</v>
      </c>
      <c r="S11" s="37">
        <f>COUNTIF('Sep 18'!$G:$G,"PW1MA071")+COUNTIF('Sep 18'!$G:$G,"PW1MA072")+COUNTIF('Sep 18'!$G:$G,"PW1MA070")+COUNTIF('Sep 18'!$G:$G,"PW1MA074")</f>
        <v>0</v>
      </c>
      <c r="T11" s="37">
        <f>COUNTIF('Sep 25'!$G:$G,"PW1MA071")+COUNTIF('Sep 25'!$G:$G,"PW1MA072")+COUNTIF('Sep 25'!$G:$G,"PW1MA070")+COUNTIF('Sep 25'!$G:$G,"PW1MA074")</f>
        <v>0</v>
      </c>
      <c r="U11" s="85">
        <f>COUNTIF('Oct 2'!$G:$G,"PW1MA071")+COUNTIF('Oct 2'!$G:$G,"PW1MA072")+COUNTIF('Oct 2'!$G:$G,"PW1MA070")+COUNTIF('Oct 2'!$G:$G,"PW1MA074")</f>
        <v>0</v>
      </c>
      <c r="V11" s="37">
        <f>COUNTIF('Oct 9'!$G:$G,"PW1MA071")+COUNTIF('Oct 9'!$G:$G,"PW1MA072")+COUNTIF('Oct 9'!$G:$G,"PW1MA070")+COUNTIF('Oct 9'!$G:$G,"PW1MA074")+COUNTIF('Oct 9'!$G:$G,"PW1MA076")+COUNTIF('Oct 9'!$G:$G,"PW1MA078")</f>
        <v>12</v>
      </c>
      <c r="W11" s="37">
        <f>COUNTIF('Oct 16'!$G:$G,"PW1MA071")+COUNTIF('Oct 16'!$G:$G,"PW1MA072")+COUNTIF('Oct 16'!$G:$G,"PW1MA070")+COUNTIF('Oct 16'!$G:$G,"PW1MA074")+COUNTIF('Oct 16'!$G:$G,"PW1MA076")+COUNTIF('Oct 16'!$G:$G,"PW1MA078")</f>
        <v>12</v>
      </c>
      <c r="X11" s="37">
        <f>COUNTIF('Oct 23'!$G:$G,"PW1MA071")+COUNTIF('Oct 23'!$G:$G,"PW1MA072")+COUNTIF('Oct 23'!$G:$G,"PW1MA070")+COUNTIF('Oct 23'!$G:$G,"PW1MA074")+COUNTIF('Oct 23'!$G:$G,"PW1MA076")+COUNTIF('Oct 23'!$G:$G,"PW1MA078")</f>
        <v>11</v>
      </c>
      <c r="Y11" s="37">
        <f>COUNTIF('Oct 30'!$G:$G,"PW1MA071")+COUNTIF('Oct 30'!$G:$G,"PW1MA072")+COUNTIF('Oct 30'!$G:$G,"PW1MA070")+COUNTIF('Oct 30'!$G:$G,"PW1MA074")+COUNTIF('Oct 30'!$G:$G,"PW1MA076")+COUNTIF('Oct 30'!$G:$G,"PW1MA078")</f>
        <v>11</v>
      </c>
      <c r="Z11" s="37">
        <f>COUNTIF('Nov 6'!$G:$G,"PW1MA071")+COUNTIF('Nov 6'!$G:$G,"PW1MA072")+COUNTIF('Nov 6'!$G:$G,"PW1MA070")+COUNTIF('Nov 6'!$G:$G,"PW1MA074")+COUNTIF('Nov 6'!$G:$G,"PW1MA076")+COUNTIF('Nov 6'!$G:$G,"PW1MA078")</f>
        <v>11</v>
      </c>
      <c r="AA11" s="37">
        <f>COUNTIF('Nov 13'!$G:$G,"PW1MA071")+COUNTIF('Nov 13'!$G:$G,"PW1MA072")+COUNTIF('Nov 13'!$G:$G,"PW1MA070")+COUNTIF('Nov 13'!$G:$G,"PW1MA074")+COUNTIF('Nov 13'!$G:$G,"PW1MA076")+COUNTIF('Nov 13'!$G:$G,"PW1MA078")</f>
        <v>10</v>
      </c>
      <c r="AB11" s="37">
        <f>COUNTIF('Nov 20'!$G:$G,"PW1MA071")+COUNTIF('Nov 20'!$G:$G,"PW1MA072")+COUNTIF('Nov 20'!$G:$G,"PW1MA070")+COUNTIF('Nov 20'!$G:$G,"PW1MA074")+COUNTIF('Nov 20'!$G:$G,"PW1MA076")+COUNTIF('Nov 20'!$G:$G,"PW1MA078")</f>
        <v>10</v>
      </c>
      <c r="AC11" s="37">
        <f>COUNTIF('Nov 27'!$G:$G,"PW1MA071")+COUNTIF('Nov 27'!$G:$G,"PW1MA072")+COUNTIF('Nov 27'!$G:$G,"PW1MA070")+COUNTIF('Nov 27'!$G:$G,"PW1MA074")+COUNTIF('Nov 27'!$G:$G,"PW1MA076")+COUNTIF('Nov 27'!$G:$G,"PW1MA078")</f>
        <v>10</v>
      </c>
      <c r="AD11" s="37">
        <f>COUNTIF('Dec 4'!$G:$G,"PW1MA071")+COUNTIF('Dec 4'!$G:$G,"PW1MA072")+COUNTIF('Dec 4'!$G:$G,"PW1MA070")+COUNTIF('Dec 4'!$G:$G,"PW1MA074")+COUNTIF('Dec 4'!$G:$G,"PW1MA076")+COUNTIF('Dec 4'!$G:$G,"PW1MA078")</f>
        <v>10</v>
      </c>
      <c r="AE11" s="37">
        <f>COUNTIF('Dec 11'!$G:$G,"PW1MA071")+COUNTIF('Dec 11'!$G:$G,"PW1MA072")+COUNTIF('Dec 11'!$G:$G,"PW1MA070")+COUNTIF('Dec 11'!$G:$G,"PW1MA074")+COUNTIF('Dec 11'!$G:$G,"PW1MA076")+COUNTIF('Dec 11'!$G:$G,"PW1MA078")</f>
        <v>10</v>
      </c>
      <c r="AF11" s="37">
        <f>COUNTIF('Dec 18'!$G:$G,"PW1MA071")+COUNTIF('Dec 18'!$G:$G,"PW1MA072")+COUNTIF('Dec 18'!$G:$G,"PW1MA070")+COUNTIF('Dec 18'!$G:$G,"PW1MA074")+COUNTIF('Dec 18'!$G:$G,"PW1MA076")+COUNTIF('Dec 18'!$G:$G,"PW1MA078")</f>
        <v>10</v>
      </c>
      <c r="AG11" s="37">
        <f>COUNTIF('Dec 25'!$G:$G,"PW1MA071")+COUNTIF('Dec 25'!$G:$G,"PW1MA072")+COUNTIF('Dec 25'!$G:$G,"PW1MA070")+COUNTIF('Dec 25'!$G:$G,"PW1MA074")+COUNTIF('Dec 25'!$G:$G,"PW1MA076")+COUNTIF('Dec 25'!$G:$G,"PW1MA078")</f>
        <v>9</v>
      </c>
      <c r="AH11" s="37">
        <f>COUNTIF('Jan 1'!$G:$G,"PW1MA071")+COUNTIF('Jan 1'!$G:$G,"PW1MA072")+COUNTIF('Jan 1'!$G:$G,"PW1MA070")+COUNTIF('Jan 1'!$G:$G,"PW1MA074")+COUNTIF('Jan 1'!$G:$G,"PW1MA076")+COUNTIF('Jan 1'!$G:$G,"PW1MA078")</f>
        <v>9</v>
      </c>
      <c r="AI11" s="37">
        <f>COUNTIF('Jan 8'!$G:$G,"PW1MA071")+COUNTIF('Jan 8'!$G:$G,"PW1MA072")+COUNTIF('Jan 8'!$G:$G,"PW1MA070")+COUNTIF('Jan 8'!$G:$G,"PW1MA074")+COUNTIF('Jan 8'!$G:$G,"PW1MA076")+COUNTIF('Jan 8'!$G:$G,"PW1MA078")</f>
        <v>9</v>
      </c>
      <c r="AJ11" s="37">
        <f>COUNTIF('Jan 15'!$G:$G,"PW1MA071")+COUNTIF('Jan 15'!$G:$G,"PW1MA072")+COUNTIF('Jan 15'!$G:$G,"PW1MA070")+COUNTIF('Jan 15'!$G:$G,"PW1MA074")+COUNTIF('Jan 15'!$G:$G,"PW1MA076")+COUNTIF('Jan 15'!$G:$G,"PW1MA078")</f>
        <v>10</v>
      </c>
      <c r="AK11" s="37">
        <f>COUNTIF('Jan 22'!$G:$G,"PW1MA071")+COUNTIF('Jan 22'!$G:$G,"PW1MA072")+COUNTIF('Jan 22'!$G:$G,"PW1MA070")+COUNTIF('Jan 22'!$G:$G,"PW1MA074")+COUNTIF('Jan 22'!$G:$G,"PW1MA076")+COUNTIF('Jan 22'!$G:$G,"PW1MA078")</f>
        <v>9</v>
      </c>
      <c r="AL11" s="37">
        <f>COUNTIF('Jan 29'!$G:$G,"PW1MA071")+COUNTIF('Jan 29'!$G:$G,"PW1MA072")+COUNTIF('Jan 29'!$G:$G,"PW1MA070")+COUNTIF('Jan 29'!$G:$G,"PW1MA074")+COUNTIF('Jan 29'!$G:$G,"PW1MA076")+COUNTIF('Jan 29'!$G:$G,"PW1MA078")</f>
        <v>9</v>
      </c>
      <c r="AM11" s="37">
        <f>COUNTIF('Feb 5'!$G:$G,"PW1MA071")+COUNTIF('Feb 5'!$G:$G,"PW1MA072")+COUNTIF('Feb 5'!$G:$G,"PW1MA070")+COUNTIF('Feb 5'!$G:$G,"PW1MA074")+COUNTIF('Feb 5'!$G:$G,"PW1MA076")+COUNTIF('Feb 5'!$G:$G,"PW1MA078")</f>
        <v>9</v>
      </c>
      <c r="AN11" s="37">
        <f>COUNTIF('Feb 12'!$G:$G,"PW1MA071")+COUNTIF('Feb 12'!$G:$G,"PW1MA072")+COUNTIF('Feb 12'!$G:$G,"PW1MA070")+COUNTIF('Feb 12'!$G:$G,"PW1MA074")+COUNTIF('Feb 12'!$G:$G,"PW1MA076")+COUNTIF('Feb 12'!$G:$G,"PW1MA078")</f>
        <v>9</v>
      </c>
      <c r="AO11" s="37">
        <f>COUNTIF('Feb 12'!$G:$G,"PW1MA071")+COUNTIF('Feb 12'!$G:$G,"PW1MA072")+COUNTIF('Feb 12'!$G:$G,"PW1MA070")+COUNTIF('Feb 12'!$G:$G,"PW1MA074")+COUNTIF('Feb 12'!$G:$G,"PW1MA076")+COUNTIF('Feb 12'!$G:$G,"PW1MA078")</f>
        <v>9</v>
      </c>
      <c r="AP11" s="37">
        <f>COUNTIF('Feb 26'!$G:$G,"PW1MA071")+COUNTIF('Feb 26'!$G:$G,"PW1MA072")+COUNTIF('Feb 26'!$G:$G,"PW1MA070")+COUNTIF('Feb 26'!$G:$G,"PW1MA074")+COUNTIF('Feb 26'!$G:$G,"PW1MA076")+COUNTIF('Feb 26'!$G:$G,"PW1MA078")</f>
        <v>7</v>
      </c>
      <c r="AQ11" s="37">
        <f>COUNTIF('Mar 5'!$G:$G,"PW1MA071")+COUNTIF('Mar 5'!$G:$G,"PW1MA072")+COUNTIF('Mar 5'!$G:$G,"PW1MA070")+COUNTIF('Mar 5'!$G:$G,"PW1MA074")+COUNTIF('Mar 5'!$G:$G,"PW1MA076")+COUNTIF('Mar 5'!$G:$G,"PW1MA078")</f>
        <v>6</v>
      </c>
      <c r="AR11" s="37">
        <f>COUNTIF('Mar 12'!$G:$G,"PW1MA071")+COUNTIF('Mar 12'!$G:$G,"PW1MA072")+COUNTIF('Mar 12'!$G:$G,"PW1MA070")+COUNTIF('Mar 12'!$G:$G,"PW1MA074")+COUNTIF('Mar 12'!$G:$G,"PW1MA076")+COUNTIF('Mar 12'!$G:$G,"PW1MA078")</f>
        <v>5</v>
      </c>
      <c r="AS11" s="37">
        <f>COUNTIF('Mar 19'!$G:$G,"PW1MA071")+COUNTIF('Mar 19'!$G:$G,"PW1MA072")+COUNTIF('Mar 19'!$G:$G,"PW1MA070")+COUNTIF('Mar 19'!$G:$G,"PW1MA074")+COUNTIF('Mar 19'!$G:$G,"PW1MA076")+COUNTIF('Mar 19'!$G:$G,"PW1MA078")</f>
        <v>5</v>
      </c>
      <c r="AT11" s="37">
        <f>COUNTIF('Mar 26'!$G:$G,"PW1MA071")+COUNTIF('Mar 26'!$G:$G,"PW1MA072")+COUNTIF('Mar 26'!$G:$G,"PW1MA070")+COUNTIF('Mar 26'!$G:$G,"PW1MA074")+COUNTIF('Mar 26'!$G:$G,"PW1MA076")+COUNTIF('Mar 26'!$G:$G,"PW1MA078")</f>
        <v>4</v>
      </c>
      <c r="AU11" s="37">
        <f>COUNTIF('Apr 2'!$G:$G,"PW1MA071")+COUNTIF('Apr 2'!$G:$G,"PW1MA072")+COUNTIF('Apr 2'!$G:$G,"PW1MA070")+COUNTIF('Apr 2'!$G:$G,"PW1MA074")+COUNTIF('Apr 2'!$G:$G,"PW1MA076")+COUNTIF('Apr 2'!$G:$G,"PW1MA078")</f>
        <v>4</v>
      </c>
      <c r="AV11" s="37">
        <f>COUNTIF('Apr 9'!$G:$G,"PW1MA071")+COUNTIF('Apr 9'!$G:$G,"PW1MA072")+COUNTIF('Apr 9'!$G:$G,"PW1MA070")+COUNTIF('Apr 9'!$G:$G,"PW1MA074")+COUNTIF('Apr 9'!$G:$G,"PW1MA076")+COUNTIF('Apr 9'!$G:$G,"PW1MA078")</f>
        <v>3</v>
      </c>
    </row>
    <row ht="15.75" r="12" spans="2:48" thickBot="1" x14ac:dyDescent="0.3">
      <c r="I12" s="34" t="s">
        <v>504</v>
      </c>
      <c r="J12" s="37">
        <f>COUNTIFS('July 17'!$G:$G,"PW3RS018_170120b",'July 17'!$H:$H,"FGRC0844ST")+COUNTIFS('July 17'!$G:$G,"PW3RS020",'July 17'!$H:$H,"FGRC0844ST")+COUNTIFS('July 17'!$G:$G,"PW3RS020",'July 17'!$H:$H,"ZFGRC0844S100")+COUNTIFS('July 17'!$G:$G,"PW3RS020",'July 17'!$H:$H,"FFRE0833Q1")</f>
        <v>16</v>
      </c>
      <c r="K12" s="37">
        <f>COUNTIFS('July 24'!$G:$G,"PW3RS018_170120b",'July 24'!$H:$H,"FGRC0844ST")+COUNTIFS('July 24'!$G:$G,"PW3RS020",'July 24'!$H:$H,"FGRC0844ST")+COUNTIFS('July 24'!$G:$G,"PW3RS020",'July 24'!$H:$H,"ZFGRC0844S100")+COUNTIFS('July 24'!$G:$G,"PW3RS020",'July 24'!$H:$H,"FFRE0833Q1")</f>
        <v>16</v>
      </c>
      <c r="L12" s="37">
        <f>COUNTIFS('July 31'!$G:$G,"PW3RS018_170120b",'July 31'!$H:$H,"FGRC0844ST")+COUNTIFS('July 31'!$G:$G,"PW3RS020",'July 31'!$H:$H,"FGRC0844ST")+COUNTIFS('July 31'!$G:$G,"PW3RS020",'July 31'!$H:$H,"ZFGRC0844S100")+COUNTIFS('July 31'!$G:$G,"PW3RS020",'July 31'!$H:$H,"FFRE0833Q1")</f>
        <v>15</v>
      </c>
      <c r="M12" s="37">
        <f>COUNTIFS('Aug 7'!$G:$G,"PW3RS018_170120b",'Aug 7'!$H:$H,"FGRC0844ST")+COUNTIFS('Aug 7'!$G:$G,"PW3RS020",'Aug 7'!$H:$H,"FGRC0844ST")+COUNTIFS('Aug 7'!$G:$G,"PW3RS020",'Aug 7'!$H:$H,"ZFGRC0844S100")+COUNTIFS('Aug 7'!$G:$G,"PW3RS020",'Aug 7'!$H:$H,"FFRE0833Q1")</f>
        <v>16</v>
      </c>
      <c r="N12" s="37">
        <f>COUNTIFS('Aug 14'!$G:$G,"PW3RS018_170120b",'Aug 14'!$H:$H,"FGRC0844ST")+COUNTIFS('Aug 14'!$G:$G,"PW3RS020",'Aug 14'!$H:$H,"FGRC0844ST")+COUNTIFS('Aug 14'!$G:$G,"PW3RS020",'Aug 14'!$H:$H,"ZFGRC0844S100")+COUNTIFS('Aug 14'!$G:$G,"PW3RS020",'Aug 14'!$H:$H,"FFRE0833Q1")</f>
        <v>17</v>
      </c>
      <c r="O12" s="37">
        <f>COUNTIFS('Aug 21'!$G:$G,"PW3RS018_170120b",'Aug 21'!$H:$H,"FGRC0844ST")+COUNTIFS('Aug 21'!$G:$G,"PW3RS020",'Aug 21'!$H:$H,"FGRC0844ST")+COUNTIFS('Aug 21'!$G:$G,"PW3RS020",'Aug 21'!$H:$H,"ZFGRC0844S100")+COUNTIFS('Aug 21'!$G:$G,"PW3RS020",'Aug 21'!$H:$H,"FFRE0833Q1")</f>
        <v>17</v>
      </c>
      <c r="P12" s="37">
        <f>COUNTIFS('Aug 28'!$G:$G,"PW3RS018_170120b",'Aug 28'!$H:$H,"FGRC0844ST")+COUNTIFS('Aug 28'!$G:$G,"PW3RS020",'Aug 28'!$H:$H,"FGRC0844ST")+COUNTIFS('Aug 28'!$G:$G,"PW3RS020",'Aug 28'!$H:$H,"ZFGRC0844S100")+COUNTIFS('Aug 28'!$G:$G,"PW3RS020",'Aug 28'!$H:$H,"FFRE0833Q1")</f>
        <v>18</v>
      </c>
      <c r="Q12" s="37">
        <f>COUNTIFS('Sep 4'!$G:$G,"PW3RS018_170120b",'Sep 4'!$H:$H,"FGRC0844ST")+COUNTIFS('Sep 4'!$G:$G,"PW3RS020",'Sep 4'!$H:$H,"FGRC0844ST")+COUNTIFS('Sep 4'!$G:$G,"PW3RS020",'Sep 4'!$H:$H,"ZFGRC0844S100")+COUNTIFS('Sep 4'!$G:$G,"PW3RS020",'Sep 4'!$H:$H,"FFRE0833Q1")</f>
        <v>18</v>
      </c>
      <c r="R12" s="37">
        <f>COUNTIFS('Sep 11'!$G:$G,"PW3RS018_170120b",'Sep 11'!$H:$H,"FGRC0844ST")+COUNTIFS('Sep 11'!$G:$G,"PW3RS020",'Sep 11'!$H:$H,"FGRC0844ST")+COUNTIFS('Sep 11'!$G:$G,"PW3RS020",'Sep 11'!$H:$H,"ZFGRC0844S100")+COUNTIFS('Sep 11'!$G:$G,"PW3RS020",'Sep 11'!$H:$H,"FFRE0833Q1")+COUNTIFS('Sep 11'!$G:$G,"v4.3-1.0",'Sep 11'!$H:$H,"FGRC0844ST")</f>
        <v>15</v>
      </c>
      <c r="S12" s="37">
        <f>COUNTIFS('Sep 18'!$G:$G,"PW3RS020",'Sep 18'!$H:$H,"FGRC0844ST")+COUNTIFS('Sep 18'!$G:$G,"PW3RS020",'Sep 18'!$H:$H,"ZFGRC0844S100")+COUNTIFS('Sep 18'!$G:$G,"PW3RS020",'Sep 18'!$H:$H,"FFRE0833Q1")+COUNTIFS('Sep 18'!$G:$G,"v4.3-1.0",'Sep 18'!$H:$H,"FGRC0844ST")</f>
        <v>12</v>
      </c>
      <c r="T12" s="37">
        <f>COUNTIFS('Sep 25'!$G:$G,"PW3RS020",'Sep 25'!$H:$H,"FGRC0844ST")+COUNTIFS('Sep 25'!$G:$G,"PW3RS020",'Sep 25'!$H:$H,"ZFGRC0844S100")+COUNTIFS('Sep 25'!$G:$G,"PW3RS020",'Sep 25'!$H:$H,"FFRE0833Q1")+COUNTIFS('Sep 25'!$G:$G,"v4.3-1.0",'Sep 25'!$H:$H,"FGRC0844ST")</f>
        <v>10</v>
      </c>
      <c r="U12" s="85">
        <f>COUNTIFS('Oct 2'!$G:$G,"PW3RS020",'Oct 2'!$H:$H,"FGRC0844ST")+COUNTIFS('Oct 2'!$G:$G,"PW3RS020",'Oct 2'!$H:$H,"ZFGRC0844S100")+COUNTIFS('Oct 2'!$G:$G,"PW3RS020",'Oct 2'!$H:$H,"FFRE0833Q1")+COUNTIFS('Oct 2'!$G:$G,"v4.3-1.0",'Oct 2'!$H:$H,"FGRC0844ST")</f>
        <v>11</v>
      </c>
      <c r="V12" s="37">
        <f>COUNTIFS('Oct 9'!$G:$G,"PW3RS020",'Oct 9'!$H:$H,"FGRC0844ST")+COUNTIFS('Oct 9'!$G:$G,"PW3RS020",'Oct 9'!$H:$H,"ZFGRC0844S100")+COUNTIFS('Oct 9'!$G:$G,"PW3RS020",'Oct 9'!$H:$H,"FFRE0833Q1")+COUNTIFS('Oct 9'!$G:$G,"v4.3-1.0",'Oct 9'!$H:$H,"FGRC0844ST")</f>
        <v>13</v>
      </c>
      <c r="W12" s="37">
        <f>COUNTIFS('Oct 16'!$G:$G,"PW3RS020",'Oct 16'!$H:$H,"FGRC0844ST")+COUNTIFS('Oct 16'!$G:$G,"PW3RS020",'Oct 16'!$H:$H,"ZFGRC0844S100")+COUNTIFS('Oct 16'!$G:$G,"PW3RS020",'Oct 16'!$H:$H,"FFRE0833Q1")+COUNTIFS('Oct 16'!$G:$G,"v4.3-1.0",'Oct 16'!$H:$H,"FGRC0844ST")</f>
        <v>10</v>
      </c>
      <c r="X12" s="37">
        <f>COUNTIFS('Oct 23'!$G:$G,"PW3RS020",'Oct 23'!$H:$H,"FGRC0844ST")+COUNTIFS('Oct 23'!$G:$G,"PW3RS020",'Oct 23'!$H:$H,"ZFGRC0844S100")+COUNTIFS('Oct 23'!$G:$G,"PW3RS020",'Oct 23'!$H:$H,"FFRE0833Q1")+COUNTIFS('Oct 23'!$G:$G,"v4.3-1.0",'Oct 23'!$H:$H,"FGRC0844ST")+COUNTIFS('Oct 23'!$G:$G,"v4.4-2-0",'Oct 23'!$H:$H,"FGRC0844ST")</f>
        <v>9</v>
      </c>
      <c r="Y12" s="37">
        <f>COUNTIFS('Oct 30'!$G:$G,"PW3RS020",'Oct 30'!$H:$H,"FGRC0844ST")+COUNTIFS('Oct 30'!$G:$G,"PW3RS020",'Oct 30'!$H:$H,"ZFGRC0844S100")+COUNTIFS('Oct 30'!$G:$G,"PW3RS020",'Oct 30'!$H:$H,"FFRE0833Q1")+COUNTIFS('Oct 30'!$G:$G,"v4.3-1.0",'Oct 30'!$H:$H,"FGRC0844ST")+COUNTIFS('Oct 30'!$G:$G,"v4.4-2-0",'Oct 30'!$H:$H,"FGRC0844ST")</f>
        <v>9</v>
      </c>
      <c r="Z12" s="37">
        <f>COUNTIFS('Nov 6'!$G:$G,"PW3RS020",'Nov 6'!$H:$H,"FGRC0844ST")+COUNTIFS('Nov 6'!$G:$G,"PW3RS020",'Nov 6'!$H:$H,"ZFGRC0844S100")+COUNTIFS('Nov 6'!$G:$G,"PW3RS020",'Nov 6'!$H:$H,"FFRE0833Q1")+COUNTIFS('Nov 6'!$G:$G,"v4.4-2-0",'Nov 6'!$H:$H,"FGRC0844ST")</f>
        <v>4</v>
      </c>
      <c r="AA12" s="37">
        <f>COUNTIFS('Nov 13'!$G:$G,"PW3RS020",'Nov 13'!$H:$H,"FGRC0844ST")+COUNTIFS('Nov 13'!$G:$G,"PW3RS020",'Nov 13'!$H:$H,"ZFGRC0844S100")+COUNTIFS('Nov 13'!$G:$G,"PW3RS020",'Nov 13'!$H:$H,"FFRE0833Q1")+COUNTIFS('Nov 13'!$G:$G,"v4.4-2-0",'Nov 13'!$H:$H,"FGRC0844ST")</f>
        <v>4</v>
      </c>
      <c r="AB12" s="37">
        <f>COUNTIFS('Nov 20'!$G:$G,"PW3RS020",'Nov 20'!$H:$H,"FGRC0844ST")+COUNTIFS('Nov 20'!$G:$G,"PW3RS020",'Nov 20'!$H:$H,"ZFGRC0844S100")+COUNTIFS('Nov 20'!$G:$G,"PW3RS020",'Nov 20'!$H:$H,"FFRE0833Q1")+COUNTIFS('Nov 20'!$G:$G,"v4.4-2-0",'Nov 20'!$H:$H,"FGRC0844ST")</f>
        <v>4</v>
      </c>
      <c r="AC12" s="37">
        <f>COUNTIFS('Nov 27'!$G:$G,"PW3RS020",'Nov 27'!$H:$H,"FGRC0844ST")+COUNTIFS('Nov 27'!$G:$G,"PW3RS020",'Nov 27'!$H:$H,"ZFGRC0844S100")+COUNTIFS('Nov 27'!$G:$G,"PW3RS020",'Nov 27'!$H:$H,"FFRE0833Q1")+COUNTIFS('Nov 27'!$G:$G,"v4.4-2-0",'Nov 27'!$H:$H,"FGRC0844ST")</f>
        <v>4</v>
      </c>
      <c r="AD12" s="37">
        <f>COUNTIFS('Dec 4'!$G:$G,"PW3RS020",'Dec 4'!$H:$H,"FGRC0844ST")+COUNTIFS('Dec 4'!$G:$G,"PW3RS020",'Dec 4'!$H:$H,"ZFGRC0844S100")+COUNTIFS('Dec 4'!$G:$G,"PW3RS020",'Dec 4'!$H:$H,"FFRE0833Q1")+COUNTIFS('Dec 4'!$G:$G,"v4.4-2-0",'Dec 4'!$H:$H,"FGRC0844ST")</f>
        <v>3</v>
      </c>
      <c r="AE12" s="37">
        <f>COUNTIFS('Dec 11'!$G:$G,"PW3RS020",'Dec 11'!$H:$H,"FGRC0844ST")+COUNTIFS('Dec 11'!$G:$G,"PW3RS020",'Dec 11'!$H:$H,"ZFGRC0844S100")+COUNTIFS('Dec 11'!$G:$G,"PW3RS020",'Dec 11'!$H:$H,"FFRE0833Q1")+COUNTIFS('Dec 11'!$G:$G,"v4.4-2-0",'Dec 11'!$H:$H,"FGRC0844ST")</f>
        <v>1</v>
      </c>
      <c r="AF12" s="37">
        <f>COUNTIFS('Dec 18'!$G:$G,"PW3RS020",'Dec 18'!$H:$H,"FGRC0844ST")+COUNTIFS('Dec 18'!$G:$G,"PW3RS020",'Dec 18'!$H:$H,"ZFGRC0844S100")+COUNTIFS('Dec 18'!$G:$G,"PW3RS020",'Dec 18'!$H:$H,"FFRE0833Q1")+COUNTIFS('Dec 18'!$G:$G,"v4.4-2-0",'Dec 18'!$H:$H,"FGRC0844ST")</f>
        <v>1</v>
      </c>
      <c r="AG12" s="37">
        <f>COUNTIFS('Dec 25'!$G:$G,"PW3RS020",'Dec 25'!$H:$H,"FGRC0844ST")+COUNTIFS('Dec 25'!$G:$G,"PW3RS020",'Dec 25'!$H:$H,"ZFGRC0844S100")+COUNTIFS('Dec 25'!$G:$G,"PW3RS020",'Dec 25'!$H:$H,"FFRE0833Q1")+COUNTIFS('Dec 25'!$G:$G,"v4.4-2-0",'Dec 25'!$H:$H,"FGRC0844ST")</f>
        <v>1</v>
      </c>
      <c r="AH12" s="37">
        <f>COUNTIFS('Jan 1'!$G:$G,"PW3RS020",'Jan 1'!$H:$H,"FGRC0844ST")+COUNTIFS('Jan 1'!$G:$G,"PW3RS020",'Jan 1'!$H:$H,"ZFGRC0844S100")+COUNTIFS('Jan 1'!$G:$G,"PW3RS020",'Jan 1'!$H:$H,"FFRE0833Q1")+COUNTIFS('Jan 1'!$G:$G,"v4.4-2-0",'Jan 1'!$H:$H,"FGRC0844ST")</f>
        <v>1</v>
      </c>
      <c r="AI12" s="37">
        <f>COUNTIFS('Jan 8'!$G:$G,"PW3RS020",'Jan 8'!$H:$H,"FGRC0844ST")+COUNTIFS('Jan 8'!$G:$G,"PW3RS020",'Jan 8'!$H:$H,"ZFGRC0844S100")+COUNTIFS('Jan 8'!$G:$G,"PW3RS020",'Jan 8'!$H:$H,"FFRE0833Q1")+COUNTIFS('Jan 8'!$G:$G,"v4.4-2-0",'Jan 8'!$H:$H,"FGRC0844ST")+COUNTIFS('Jan 8'!$G:$G,"v4.5-3-1",'Jan 8'!$H:$H,"FGRC0844ST")</f>
        <v>2</v>
      </c>
      <c r="AJ12" s="37">
        <f>COUNTIFS('Jan 15'!$G:$G,"PW3RS020",'Jan 15'!$H:$H,"FGRC0844ST")+COUNTIFS('Jan 15'!$G:$G,"PW3RS020",'Jan 15'!$H:$H,"ZFGRC0844S100")+COUNTIFS('Jan 15'!$G:$G,"PW3RS020",'Jan 15'!$H:$H,"FFRE0833Q1")+COUNTIFS('Jan 15'!$G:$G,"v4.4-2-0",'Jan 15'!$H:$H,"FGRC0844ST")+COUNTIFS('Jan 15'!$G:$G,"v4.5-3-1",'Jan 15'!$H:$H,"FGRC0844ST")+COUNTIFS('Jan 15'!$G:$G,"v4.5-3b-",'Jan 15'!$H:$H,"FGRC0844ST")</f>
        <v>3</v>
      </c>
      <c r="AK12" s="37">
        <f>COUNTIFS('Jan 22'!$G:$G,"PW3RS020",'Jan 22'!$H:$H,"FGRC0844ST")+COUNTIFS('Jan 22'!$G:$G,"PW3RS020",'Jan 22'!$H:$H,"ZFGRC0844S100")+COUNTIFS('Jan 22'!$G:$G,"PW3RS020",'Jan 22'!$H:$H,"FFRE0833Q1")+COUNTIFS('Jan 22'!$G:$G,"v4.4-2-0",'Jan 22'!$H:$H,"FGRC0844ST")+COUNTIFS('Jan 22'!$G:$G,"v4.5-3-1",'Jan 22'!$H:$H,"FGRC0844ST")+COUNTIFS('Jan 22'!$G:$G,"v4.5-3b-",'Jan 22'!$H:$H,"FGRC0844ST")</f>
        <v>3</v>
      </c>
      <c r="AL12" s="37">
        <f>COUNTIFS('Jan 29'!$G:$G,"PW3RS020",'Jan 29'!$H:$H,"FGRC0844ST")+COUNTIFS('Jan 29'!$G:$G,"PW3RS020",'Jan 29'!$H:$H,"ZFGRC0844S100")+COUNTIFS('Jan 29'!$G:$G,"PW3RS020",'Jan 29'!$H:$H,"FFRE0833Q1")+COUNTIFS('Jan 29'!$G:$G,"v4.4-2-0",'Jan 29'!$H:$H,"FGRC0844ST")+COUNTIFS('Jan 29'!$G:$G,"v4.5-3-1",'Jan 29'!$H:$H,"FGRC0844ST")+COUNTIFS('Jan 29'!$G:$G,"v4.5-3b-",'Jan 29'!$H:$H,"FGRC0844ST")</f>
        <v>4</v>
      </c>
      <c r="AM12" s="37">
        <f>COUNTIFS('Feb 5'!$G:$G,"PW3RS020",'Feb 5'!$H:$H,"FGRC0844ST")+COUNTIFS('Feb 5'!$G:$G,"PW3RS020",'Feb 5'!$H:$H,"ZFGRC0844S100")+COUNTIFS('Feb 5'!$G:$G,"PW3RS020",'Feb 5'!$H:$H,"FFRE0833Q1")+COUNTIFS('Feb 5'!$G:$G,"v4.4-2-0",'Feb 5'!$H:$H,"FGRC0844ST")+COUNTIFS('Feb 5'!$G:$G,"v4.5-3-1",'Feb 5'!$H:$H,"FGRC0844ST")+COUNTIFS('Feb 5'!$G:$G,"v4.5-3b-",'Feb 5'!$H:$H,"FGRC0844ST")</f>
        <v>4</v>
      </c>
      <c r="AN12" s="37">
        <f>COUNTIFS('Feb 12'!$G:$G,"PW3RS020",'Feb 12'!$H:$H,"FGRC0844ST")+COUNTIFS('Feb 12'!$G:$G,"PW3RS020",'Feb 12'!$H:$H,"ZFGRC0844S100")+COUNTIFS('Feb 12'!$G:$G,"PW3RS020",'Feb 12'!$H:$H,"FFRE0833Q1")+COUNTIFS('Feb 12'!$G:$G,"v4.4-2-0",'Feb 12'!$H:$H,"FGRC0844ST")+COUNTIFS('Feb 12'!$G:$G,"v4.5-3-1",'Feb 12'!$H:$H,"FGRC0844ST")+COUNTIFS('Feb 12'!$G:$G,"v4.5-3b-",'Feb 12'!$H:$H,"FGRC0844ST")</f>
        <v>4</v>
      </c>
      <c r="AO12" s="37">
        <f>COUNTIFS('Feb 12'!$G:$G,"PW3RS020",'Feb 12'!$H:$H,"FGRC0844ST")+COUNTIFS('Feb 12'!$G:$G,"PW3RS020",'Feb 12'!$H:$H,"ZFGRC0844S100")+COUNTIFS('Feb 12'!$G:$G,"PW3RS020",'Feb 12'!$H:$H,"FFRE0833Q1")+COUNTIFS('Feb 12'!$G:$G,"v4.4-2-0",'Feb 12'!$H:$H,"FGRC0844ST")+COUNTIFS('Feb 12'!$G:$G,"v4.5-3-1",'Feb 12'!$H:$H,"FGRC0844ST")+COUNTIFS('Feb 12'!$G:$G,"v4.5-3b-",'Feb 12'!$H:$H,"FGRC0844ST")</f>
        <v>4</v>
      </c>
      <c r="AP12" s="37">
        <f>COUNTIFS('Feb 26'!$G:$G,"PW3RS020",'Feb 26'!$H:$H,"FGRC0844ST")+COUNTIFS('Feb 26'!$G:$G,"PW3RS020",'Feb 26'!$H:$H,"ZFGRC0844S100")+COUNTIFS('Feb 26'!$G:$G,"PW3RS020",'Feb 26'!$H:$H,"FFRE0833Q1")+COUNTIFS('Feb 26'!$G:$G,"v4.4-2-0",'Feb 26'!$H:$H,"FGRC0844ST")+COUNTIFS('Feb 26'!$G:$G,"v4.5-3-1",'Feb 26'!$H:$H,"FGRC0844ST")+COUNTIFS('Feb 26'!$G:$G,"v4.5-3b-",'Feb 26'!$H:$H,"FGRC0844ST")</f>
        <v>4</v>
      </c>
      <c r="AQ12" s="37">
        <f>COUNTIFS('Mar 5'!$G:$G,"PW3RS020",'Mar 5'!$H:$H,"FGRC0844ST")+COUNTIFS('Mar 5'!$G:$G,"PW3RS020",'Mar 5'!$H:$H,"ZFGRC0844S100")+COUNTIFS('Mar 5'!$G:$G,"PW3RS020",'Mar 5'!$H:$H,"FFRE0833Q1")+COUNTIFS('Mar 5'!$G:$G,"v4.4-2-0",'Mar 5'!$H:$H,"FGRC0844ST")+COUNTIFS('Mar 5'!$G:$G,"v4.5-3-1",'Mar 5'!$H:$H,"FGRC0844ST")+COUNTIFS('Mar 5'!$G:$G,"v4.5-3b-",'Mar 5'!$H:$H,"FGRC0844ST")</f>
        <v>4</v>
      </c>
      <c r="AR12" s="37">
        <f>COUNTIFS('Mar 12'!$G:$G,"PW3RS020",'Mar 12'!$H:$H,"FGRC0844ST")+COUNTIFS('Mar 12'!$G:$G,"PW3RS020",'Mar 12'!$H:$H,"ZFGRC0844S100")+COUNTIFS('Mar 12'!$G:$G,"PW3RS020",'Mar 12'!$H:$H,"FFRE0833Q1")+COUNTIFS('Mar 12'!$G:$G,"v4.4-2-0",'Mar 12'!$H:$H,"FGRC0844ST")+COUNTIFS('Mar 12'!$G:$G,"v4.5-3-1",'Mar 12'!$H:$H,"FGRC0844ST")+COUNTIFS('Mar 12'!$G:$G,"v4.5-3b-",'Mar 12'!$H:$H,"FGRC0844ST")</f>
        <v>4</v>
      </c>
      <c r="AS12" s="37">
        <f>COUNTIFS('Mar 19'!$G:$G,"PW3RS020",'Mar 19'!$H:$H,"FGRC0844ST")+COUNTIFS('Mar 19'!$G:$G,"PW3RS020",'Mar 19'!$H:$H,"ZFGRC0844S100")+COUNTIFS('Mar 19'!$G:$G,"PW3RS020",'Mar 19'!$H:$H,"FFRE0833Q1")+COUNTIFS('Mar 19'!$G:$G,"v4.4-2-0",'Mar 19'!$H:$H,"FGRC0844ST")+COUNTIFS('Mar 19'!$G:$G,"v4.5-3-1",'Mar 19'!$H:$H,"FGRC0844ST")+COUNTIFS('Mar 19'!$G:$G,"v4.5-3b-",'Mar 19'!$H:$H,"FGRC0844ST")</f>
        <v>4</v>
      </c>
      <c r="AT12" s="37">
        <f>COUNTIFS('Mar 26'!$G:$G,"PW3RS020",'Mar 26'!$H:$H,"FGRC0844ST")+COUNTIFS('Mar 26'!$G:$G,"PW3RS020",'Mar 26'!$H:$H,"ZFGRC0844S100")+COUNTIFS('Mar 26'!$G:$G,"PW3RS020",'Mar 26'!$H:$H,"FFRE0833Q1")+COUNTIFS('Mar 26'!$G:$G,"v4.4-2-0",'Mar 26'!$H:$H,"FGRC0844ST")+COUNTIFS('Mar 26'!$G:$G,"v4.5-3-1",'Mar 26'!$H:$H,"FGRC0844ST")+COUNTIFS('Mar 26'!$G:$G,"v4.5-3b-",'Mar 26'!$H:$H,"FGRC0844ST")</f>
        <v>4</v>
      </c>
      <c r="AU12" s="37">
        <f>COUNTIFS('Apr 2'!$G:$G,"PW3RS020",'Apr 2'!$H:$H,"FGRC0844ST")+COUNTIFS('Apr 2'!$G:$G,"PW3RS020",'Apr 2'!$H:$H,"ZFGRC0844S100")+COUNTIFS('Apr 2'!$G:$G,"PW3RS020",'Apr 2'!$H:$H,"FFRE0833Q1")+COUNTIFS('Apr 2'!$G:$G,"v4.4-2-0",'Apr 2'!$H:$H,"FGRC0844ST")+COUNTIFS('Apr 2'!$G:$G,"v4.5-3-1",'Apr 2'!$H:$H,"FGRC0844ST")+COUNTIFS('Apr 2'!$G:$G,"v4.5-3b-",'Apr 2'!$H:$H,"FGRC0844ST")</f>
        <v>4</v>
      </c>
      <c r="AV12" s="37">
        <f>COUNTIFS('Apr 9'!$G:$G,"PW3RS020",'Apr 9'!$H:$H,"FGRC0844ST")+COUNTIFS('Apr 9'!$G:$G,"PW3RS020",'Apr 9'!$H:$H,"ZFGRC0844S100")+COUNTIFS('Apr 9'!$G:$G,"PW3RS020",'Apr 9'!$H:$H,"FFRE0833Q1")+COUNTIFS('Apr 9'!$G:$G,"v4.4-2-0",'Apr 9'!$H:$H,"FGRC0844ST")+COUNTIFS('Apr 9'!$G:$G,"v4.5-3-1",'Apr 9'!$H:$H,"FGRC0844ST")+COUNTIFS('Apr 9'!$G:$G,"v4.5-3b-",'Apr 9'!$H:$H,"FGRC0844ST")</f>
        <v>3</v>
      </c>
    </row>
    <row ht="15.75" r="13" spans="2:48" thickBot="1" x14ac:dyDescent="0.3">
      <c r="I13" s="34" t="s">
        <v>505</v>
      </c>
      <c r="J13" s="37">
        <f>COUNTIFS('July 17'!$G:$G,"PW3RS016_160831a",'July 17'!$H:$H,"FGRC0844ST")+COUNTIFS('July 17'!$G:$G,"PW3RS013",'July 17'!$H:$H,"FGRC0844ST")+COUNTIFS('July 17'!$G:$G,"PW3RS010",'July 17'!$H:$H,"FGRC0844ST")+COUNTIFS('July 17'!$G:$G,"PW3RS017_161005a",'July 17'!$H:$H,"FGRC0844ST")</f>
        <v>0</v>
      </c>
      <c r="K13" s="37">
        <f>COUNTIFS('July 24'!$G:$G,"PW3RS016_160831a",'July 24'!$H:$H,"FGRC0844ST")+COUNTIFS('July 24'!$G:$G,"PW3RS013",'July 24'!$H:$H,"FGRC0844ST")+COUNTIFS('July 24'!$G:$G,"PW3RS010",'July 24'!$H:$H,"FGRC0844ST")+COUNTIFS('July 24'!$G:$G,"PW3RS017_161005a",'July 24'!$H:$H,"FGRC0844ST")</f>
        <v>2</v>
      </c>
      <c r="L13" s="37">
        <f>COUNTIFS('July 31'!$G:$G,"PW3RS016_160831a",'July 31'!$H:$H,"FGRC0844ST")+COUNTIFS('July 31'!$G:$G,"PW3RS013",'July 31'!$H:$H,"FGRC0844ST")+COUNTIFS('July 31'!$G:$G,"PW3RS010",'July 31'!$H:$H,"FGRC0844ST")+COUNTIFS('July 31'!$G:$G,"PW3RS017_161005a",'July 31'!$H:$H,"FGRC0844ST")</f>
        <v>0</v>
      </c>
      <c r="M13" s="37">
        <f>COUNTIFS('Aug 7'!$G:$G,"PW3RS016_160831a",'Aug 7'!$H:$H,"FGRC0844ST")+COUNTIFS('Aug 7'!$G:$G,"PW3RS013",'Aug 7'!$H:$H,"FGRC0844ST")+COUNTIFS('Aug 7'!$G:$G,"PW3RS010",'Aug 7'!$H:$H,"FGRC0844ST")+COUNTIFS('Aug 7'!$G:$G,"PW3RS017_161005a",'Aug 7'!$H:$H,"FGRC0844ST")+COUNTIFS('Aug 7'!$G:$G,"PW3RS014_160719b",'Aug 7'!$H:$H,"FGRC0844ST")</f>
        <v>3</v>
      </c>
      <c r="N13" s="37">
        <f>COUNTIFS('Aug 14'!$G:$G,"PW3RS016_160831a",'Aug 14'!$H:$H,"FGRC0844ST")+COUNTIFS('Aug 14'!$G:$G,"PW3RS013",'Aug 14'!$H:$H,"FGRC0844ST")+COUNTIFS('Aug 14'!$G:$G,"PW3RS010",'Aug 14'!$H:$H,"FGRC0844ST")+COUNTIFS('Aug 14'!$G:$G,"PW3RS017_161005a",'Aug 14'!$H:$H,"FGRC0844ST")+COUNTIFS('Aug 14'!$G:$G,"PW3RS014_160719b",'Aug 14'!$H:$H,"FGRC0844ST")</f>
        <v>1</v>
      </c>
      <c r="O13" s="37">
        <f>COUNTIFS('Aug 21'!$G:$G,"PW3RS016_160831a",'Aug 21'!$H:$H,"FGRC0844ST")+COUNTIFS('Aug 21'!$G:$G,"PW3RS013",'Aug 21'!$H:$H,"FGRC0844ST")+COUNTIFS('Aug 21'!$G:$G,"PW3RS010",'Aug 21'!$H:$H,"FGRC0844ST")+COUNTIFS('Aug 21'!$G:$G,"PW3RS017_161005a",'Aug 21'!$H:$H,"FGRC0844ST")+COUNTIFS('Aug 21'!$G:$G,"PW3RS014_160719b",'Aug 21'!$H:$H,"FGRC0844ST")</f>
        <v>0</v>
      </c>
      <c r="P13" s="37">
        <f>COUNTIFS('Aug 28'!$G:$G,"PW3RS016_160831a",'Aug 28'!$H:$H,"FGRC0844ST")+COUNTIFS('Aug 28'!$G:$G,"PW3RS013",'Aug 28'!$H:$H,"FGRC0844ST")+COUNTIFS('Aug 28'!$G:$G,"PW3RS010",'Aug 28'!$H:$H,"FGRC0844ST")+COUNTIFS('Aug 28'!$G:$G,"PW3RS017_161005a",'Aug 28'!$H:$H,"FGRC0844ST")+COUNTIFS('Aug 28'!$G:$G,"PW3RS014_160719b",'Aug 28'!$H:$H,"FGRC0844ST")</f>
        <v>0</v>
      </c>
      <c r="Q13" s="37">
        <f>COUNTIFS('Sep 4'!$G:$G,"PW3RS016_160831a",'Sep 4'!$H:$H,"FGRC0844ST")+COUNTIFS('Sep 4'!$G:$G,"PW3RS013",'Sep 4'!$H:$H,"FGRC0844ST")+COUNTIFS('Sep 4'!$G:$G,"PW3RS010",'Sep 4'!$H:$H,"FGRC0844ST")+COUNTIFS('Sep 4'!$G:$G,"PW3RS017_161005a",'Sep 4'!$H:$H,"FGRC0844ST")+COUNTIFS('Sep 4'!$G:$G,"PW3RS014_160719b",'Sep 4'!$H:$H,"FGRC0844ST")</f>
        <v>0</v>
      </c>
      <c r="R13" s="37">
        <f>COUNTIFS('Sep 11'!$G:$G,"PW3RS016_160831a",'Sep 11'!$H:$H,"FGRC0844ST")+COUNTIFS('Sep 11'!$G:$G,"PW3RS013",'Sep 11'!$H:$H,"FGRC0844ST")+COUNTIFS('Sep 11'!$G:$G,"PW3RS010",'Sep 11'!$H:$H,"FGRC0844ST")+COUNTIFS('Sep 11'!$G:$G,"PW3RS017_161005a",'Sep 11'!$H:$H,"FGRC0844ST")+COUNTIFS('Sep 11'!$G:$G,"PW3RS014_160719b",'Sep 11'!$H:$H,"FGRC0844ST")</f>
        <v>0</v>
      </c>
      <c r="S13" s="37">
        <f>COUNTIFS('Sep 18'!$G:$G,"PW3RS016_160831a",'Sep 18'!$H:$H,"FGRC0844ST")+COUNTIFS('Sep 18'!$G:$G,"PW3RS013",'Sep 18'!$H:$H,"FGRC0844ST")+COUNTIFS('Sep 18'!$G:$G,"PW3RS010",'Sep 18'!$H:$H,"FGRC0844ST")+COUNTIFS('Sep 18'!$G:$G,"PW3RS017_161005a",'Sep 18'!$H:$H,"FGRC0844ST")+COUNTIFS('Sep 18'!$G:$G,"PW3RS014_160719b",'Sep 18'!$H:$H,"FGRC0844ST")+COUNTIFS('Sep 18'!$G:$G,"PW3RS018_170120b",'Sep 18'!$H:$H,"FGRC0844ST")</f>
        <v>1</v>
      </c>
      <c r="T13" s="37">
        <f>COUNTIFS('Sep 25'!$G:$G,"PW3RS016_160831a",'Sep 25'!$H:$H,"FGRC0844ST")+COUNTIFS('Sep 25'!$G:$G,"PW3RS013",'Sep 25'!$H:$H,"FGRC0844ST")+COUNTIFS('Sep 25'!$G:$G,"PW3RS010",'Sep 25'!$H:$H,"FGRC0844ST")+COUNTIFS('Sep 25'!$G:$G,"PW3RS017_161005a",'Sep 25'!$H:$H,"FGRC0844ST")+COUNTIFS('Sep 25'!$G:$G,"PW3RS014_160719b",'Sep 25'!$H:$H,"FGRC0844ST")+COUNTIFS('Sep 25'!$G:$G,"PW3RS018_170120b",'Sep 25'!$H:$H,"FGRC0844ST")</f>
        <v>1</v>
      </c>
      <c r="U13" s="85">
        <f>COUNTIFS('Oct 2'!$G:$G,"PW3RS016_160831a",'Oct 2'!$H:$H,"FGRC0844ST")+COUNTIFS('Oct 2'!$G:$G,"PW3RS013",'Oct 2'!$H:$H,"FGRC0844ST")+COUNTIFS('Oct 2'!$G:$G,"PW3RS010",'Oct 2'!$H:$H,"FGRC0844ST")+COUNTIFS('Oct 2'!$G:$G,"PW3RS017_161005a",'Oct 2'!$H:$H,"FGRC0844ST")+COUNTIFS('Oct 2'!$G:$G,"PW3RS014_160719b",'Oct 2'!$H:$H,"FGRC0844ST")+COUNTIFS('Oct 2'!$G:$G,"PW3RS018_170120b",'Oct 2'!$H:$H,"FGRC0844ST")</f>
        <v>1</v>
      </c>
      <c r="V13" s="37">
        <f>COUNTIFS('Oct 9'!$G:$G,"PW3RS016_160831a",'Oct 9'!$H:$H,"FGRC0844ST")+COUNTIFS('Oct 9'!$G:$G,"PW3RS013",'Oct 9'!$H:$H,"FGRC0844ST")+COUNTIFS('Oct 9'!$G:$G,"PW3RS010",'Oct 9'!$H:$H,"FGRC0844ST")+COUNTIFS('Oct 9'!$G:$G,"PW3RS017_161005a",'Oct 9'!$H:$H,"FGRC0844ST")+COUNTIFS('Oct 9'!$G:$G,"PW3RS014_160719b",'Oct 9'!$H:$H,"FGRC0844ST")+COUNTIFS('Oct 9'!$G:$G,"PW3RS018_170120b",'Oct 9'!$H:$H,"FGRC0844ST")</f>
        <v>1</v>
      </c>
      <c r="W13" s="37">
        <f>COUNTIFS('Oct 16'!$G:$G,"PW3RS016_160831a",'Oct 16'!$H:$H,"FGRC0844ST")+COUNTIFS('Oct 16'!$G:$G,"PW3RS013",'Oct 16'!$H:$H,"FGRC0844ST")+COUNTIFS('Oct 16'!$G:$G,"PW3RS010",'Oct 16'!$H:$H,"FGRC0844ST")+COUNTIFS('Oct 16'!$G:$G,"PW3RS017_161005a",'Oct 16'!$H:$H,"FGRC0844ST")+COUNTIFS('Oct 16'!$G:$G,"PW3RS014_160719b",'Oct 16'!$H:$H,"FGRC0844ST")+COUNTIFS('Oct 16'!$G:$G,"PW3RS018_170120b",'Oct 16'!$H:$H,"FGRC0844ST")</f>
        <v>1</v>
      </c>
      <c r="X13" s="37">
        <f>COUNTIFS('Oct 23'!$G:$G,"PW3RS016_160831a",'Oct 23'!$H:$H,"FGRC0844ST")+COUNTIFS('Oct 23'!$G:$G,"PW3RS013",'Oct 23'!$H:$H,"FGRC0844ST")+COUNTIFS('Oct 23'!$G:$G,"PW3RS010",'Oct 23'!$H:$H,"FGRC0844ST")+COUNTIFS('Oct 23'!$G:$G,"PW3RS017_161005a",'Oct 23'!$H:$H,"FGRC0844ST")+COUNTIFS('Oct 23'!$G:$G,"PW3RS014_160719b",'Oct 23'!$H:$H,"FGRC0844ST")+COUNTIFS('Oct 23'!$G:$G,"PW3RS018_170120b",'Oct 23'!$H:$H,"FGRC0844ST")</f>
        <v>0</v>
      </c>
      <c r="Y13" s="37">
        <f>COUNTIFS('Oct 30'!$G:$G,"PW3RS016_160831a",'Oct 30'!$H:$H,"FGRC0844ST")+COUNTIFS('Oct 30'!$G:$G,"PW3RS013",'Oct 30'!$H:$H,"FGRC0844ST")+COUNTIFS('Oct 30'!$G:$G,"PW3RS010",'Oct 30'!$H:$H,"FGRC0844ST")+COUNTIFS('Oct 30'!$G:$G,"PW3RS017_161005a",'Oct 30'!$H:$H,"FGRC0844ST")+COUNTIFS('Oct 30'!$G:$G,"PW3RS014_160719b",'Oct 30'!$H:$H,"FGRC0844ST")+COUNTIFS('Oct 30'!$G:$G,"PW3RS018_170120b",'Oct 30'!$H:$H,"FGRC0844ST")</f>
        <v>0</v>
      </c>
      <c r="Z13" s="37">
        <f>COUNTIFS('Nov 6'!$G:$G,"PW3RS016_160831a",'Nov 6'!$H:$H,"FGRC0844ST")+COUNTIFS('Nov 6'!$G:$G,"PW3RS013",'Nov 6'!$H:$H,"FGRC0844ST")+COUNTIFS('Nov 6'!$G:$G,"PW3RS010",'Nov 6'!$H:$H,"FGRC0844ST")+COUNTIFS('Nov 6'!$G:$G,"PW3RS017_161005a",'Nov 6'!$H:$H,"FGRC0844ST")+COUNTIFS('Nov 6'!$G:$G,"PW3RS014_160719b",'Nov 6'!$H:$H,"FGRC0844ST")+COUNTIFS('Nov 6'!$G:$G,"PW3RS018_170120b",'Nov 6'!$H:$H,"FGRC0844ST")+COUNTIFS('Nov 6'!$G:$G,"v4.3-1.0",'Nov 6'!$H:$H,"FGRC0844ST")</f>
        <v>3</v>
      </c>
      <c r="AA13" s="37">
        <f>COUNTIFS('Nov 13'!$G:$G,"PW3RS016_160831a",'Nov 13'!$H:$H,"FGRC0844ST")+COUNTIFS('Nov 13'!$G:$G,"PW3RS013",'Nov 13'!$H:$H,"FGRC0844ST")+COUNTIFS('Nov 13'!$G:$G,"PW3RS010",'Nov 13'!$H:$H,"FGRC0844ST")+COUNTIFS('Nov 13'!$G:$G,"PW3RS017_161005a",'Nov 13'!$H:$H,"FGRC0844ST")+COUNTIFS('Nov 13'!$G:$G,"PW3RS014_160719b",'Nov 13'!$H:$H,"FGRC0844ST")+COUNTIFS('Nov 13'!$G:$G,"PW3RS018_170120b",'Nov 13'!$H:$H,"FGRC0844ST")+COUNTIFS('Nov 13'!$G:$G,"v4.3-1.0",'Nov 13'!$H:$H,"FGRC0844ST")</f>
        <v>3</v>
      </c>
      <c r="AB13" s="37">
        <f>COUNTIFS('Nov 20'!$G:$G,"PW3RS016_160831a",'Nov 20'!$H:$H,"FGRC0844ST")+COUNTIFS('Nov 20'!$G:$G,"PW3RS013",'Nov 20'!$H:$H,"FGRC0844ST")+COUNTIFS('Nov 20'!$G:$G,"PW3RS010",'Nov 20'!$H:$H,"FGRC0844ST")+COUNTIFS('Nov 20'!$G:$G,"PW3RS017_161005a",'Nov 20'!$H:$H,"FGRC0844ST")+COUNTIFS('Nov 20'!$G:$G,"PW3RS014_160719b",'Nov 20'!$H:$H,"FGRC0844ST")+COUNTIFS('Nov 20'!$G:$G,"PW3RS018_170120b",'Nov 20'!$H:$H,"FGRC0844ST")+COUNTIFS('Nov 20'!$G:$G,"v4.3-1.0",'Nov 20'!$H:$H,"FGRC0844ST")</f>
        <v>2</v>
      </c>
      <c r="AC13" s="37">
        <f>COUNTIFS('Nov 27'!$G:$G,"PW3RS016_160831a",'Nov 27'!$H:$H,"FGRC0844ST")+COUNTIFS('Nov 27'!$G:$G,"PW3RS013",'Nov 27'!$H:$H,"FGRC0844ST")+COUNTIFS('Nov 27'!$G:$G,"PW3RS010",'Nov 27'!$H:$H,"FGRC0844ST")+COUNTIFS('Nov 27'!$G:$G,"PW3RS017_161005a",'Nov 27'!$H:$H,"FGRC0844ST")+COUNTIFS('Nov 27'!$G:$G,"PW3RS014_160719b",'Nov 27'!$H:$H,"FGRC0844ST")+COUNTIFS('Nov 27'!$G:$G,"PW3RS018_170120b",'Nov 27'!$H:$H,"FGRC0844ST")+COUNTIFS('Nov 27'!$G:$G,"v4.3-1.0",'Nov 27'!$H:$H,"FGRC0844ST")</f>
        <v>2</v>
      </c>
      <c r="AD13" s="37">
        <f>COUNTIFS('Dec 4'!$G:$G,"PW3RS016_160831a",'Dec 4'!$H:$H,"FGRC0844ST")+COUNTIFS('Dec 4'!$G:$G,"PW3RS013",'Dec 4'!$H:$H,"FGRC0844ST")+COUNTIFS('Dec 4'!$G:$G,"PW3RS010",'Dec 4'!$H:$H,"FGRC0844ST")+COUNTIFS('Dec 4'!$G:$G,"PW3RS017_161005a",'Dec 4'!$H:$H,"FGRC0844ST")+COUNTIFS('Dec 4'!$G:$G,"PW3RS014_160719b",'Dec 4'!$H:$H,"FGRC0844ST")+COUNTIFS('Dec 4'!$G:$G,"PW3RS018_170120b",'Dec 4'!$H:$H,"FGRC0844ST")+COUNTIFS('Dec 4'!$G:$G,"v4.3-1.0",'Dec 4'!$H:$H,"FGRC0844ST")</f>
        <v>3</v>
      </c>
      <c r="AE13" s="37">
        <f>COUNTIFS('Dec 11'!$G:$G,"PW3RS016_160831a",'Dec 11'!$H:$H,"FGRC0844ST")+COUNTIFS('Dec 11'!$G:$G,"PW3RS013",'Dec 11'!$H:$H,"FGRC0844ST")+COUNTIFS('Dec 11'!$G:$G,"PW3RS010",'Dec 11'!$H:$H,"FGRC0844ST")+COUNTIFS('Dec 11'!$G:$G,"PW3RS017_161005a",'Dec 11'!$H:$H,"FGRC0844ST")+COUNTIFS('Dec 11'!$G:$G,"PW3RS014_160719b",'Dec 11'!$H:$H,"FGRC0844ST")+COUNTIFS('Dec 11'!$G:$G,"PW3RS018_170120b",'Dec 11'!$H:$H,"FGRC0844ST")+COUNTIFS('Dec 11'!$G:$G,"v4.3-1.0",'Dec 11'!$H:$H,"FGRC0844ST")</f>
        <v>3</v>
      </c>
      <c r="AF13" s="37">
        <f>COUNTIFS('Dec 18'!$G:$G,"PW3RS016_160831a",'Dec 18'!$H:$H,"FGRC0844ST")+COUNTIFS('Dec 18'!$G:$G,"PW3RS013",'Dec 18'!$H:$H,"FGRC0844ST")+COUNTIFS('Dec 18'!$G:$G,"PW3RS010",'Dec 18'!$H:$H,"FGRC0844ST")+COUNTIFS('Dec 18'!$G:$G,"PW3RS017_161005a",'Dec 18'!$H:$H,"FGRC0844ST")+COUNTIFS('Dec 18'!$G:$G,"PW3RS014_160719b",'Dec 18'!$H:$H,"FGRC0844ST")+COUNTIFS('Dec 18'!$G:$G,"PW3RS018_170120b",'Dec 18'!$H:$H,"FGRC0844ST")+COUNTIFS('Dec 18'!$G:$G,"v4.3-1.0",'Dec 18'!$H:$H,"FGRC0844ST")</f>
        <v>2</v>
      </c>
      <c r="AG13" s="37">
        <f>COUNTIFS('Dec 25'!$G:$G,"PW3RS016_160831a",'Dec 25'!$H:$H,"FGRC0844ST")+COUNTIFS('Dec 25'!$G:$G,"PW3RS013",'Dec 25'!$H:$H,"FGRC0844ST")+COUNTIFS('Dec 25'!$G:$G,"PW3RS010",'Dec 25'!$H:$H,"FGRC0844ST")+COUNTIFS('Dec 25'!$G:$G,"PW3RS017_161005a",'Dec 25'!$H:$H,"FGRC0844ST")+COUNTIFS('Dec 25'!$G:$G,"PW3RS014_160719b",'Dec 25'!$H:$H,"FGRC0844ST")+COUNTIFS('Dec 25'!$G:$G,"PW3RS018_170120b",'Dec 25'!$H:$H,"FGRC0844ST")+COUNTIFS('Dec 25'!$G:$G,"v4.3-1.0",'Dec 25'!$H:$H,"FGRC0844ST")</f>
        <v>2</v>
      </c>
      <c r="AH13" s="37">
        <f>COUNTIFS('Jan 1'!$G:$G,"PW3RS016_160831a",'Jan 1'!$H:$H,"FGRC0844ST")+COUNTIFS('Jan 1'!$G:$G,"PW3RS013",'Jan 1'!$H:$H,"FGRC0844ST")+COUNTIFS('Jan 1'!$G:$G,"PW3RS010",'Jan 1'!$H:$H,"FGRC0844ST")+COUNTIFS('Jan 1'!$G:$G,"PW3RS017_161005a",'Jan 1'!$H:$H,"FGRC0844ST")+COUNTIFS('Jan 1'!$G:$G,"PW3RS014_160719b",'Jan 1'!$H:$H,"FGRC0844ST")+COUNTIFS('Jan 1'!$G:$G,"PW3RS018_170120b",'Jan 1'!$H:$H,"FGRC0844ST")+COUNTIFS('Jan 1'!$G:$G,"v4.3-1.0",'Jan 1'!$H:$H,"FGRC0844ST")</f>
        <v>2</v>
      </c>
      <c r="AI13" s="37">
        <f>COUNTIFS('Jan 8'!$G:$G,"PW3RS016_160831a",'Jan 8'!$H:$H,"FGRC0844ST")+COUNTIFS('Jan 8'!$G:$G,"PW3RS013",'Jan 8'!$H:$H,"FGRC0844ST")+COUNTIFS('Jan 8'!$G:$G,"PW3RS010",'Jan 8'!$H:$H,"FGRC0844ST")+COUNTIFS('Jan 8'!$G:$G,"PW3RS017_161005a",'Jan 8'!$H:$H,"FGRC0844ST")+COUNTIFS('Jan 8'!$G:$G,"PW3RS014_160719b",'Jan 8'!$H:$H,"FGRC0844ST")+COUNTIFS('Jan 8'!$G:$G,"PW3RS018_170120b",'Jan 8'!$H:$H,"FGRC0844ST")+COUNTIFS('Jan 8'!$G:$G,"v4.3-1.0",'Jan 8'!$H:$H,"FGRC0844ST")+COUNTIFS('Jan 8'!$G:$G,"v4.3-1.0",'Jan 8'!$H:$H,"FGRC0844U100")</f>
        <v>2</v>
      </c>
      <c r="AJ13" s="37">
        <f>COUNTIFS('Jan 15'!$G:$G,"PW3RS016_160831a",'Jan 15'!$H:$H,"FGRC0844ST")+COUNTIFS('Jan 15'!$G:$G,"PW3RS013",'Jan 15'!$H:$H,"FGRC0844ST")+COUNTIFS('Jan 15'!$G:$G,"PW3RS010",'Jan 15'!$H:$H,"FGRC0844ST")+COUNTIFS('Jan 15'!$G:$G,"PW3RS017_161005a",'Jan 15'!$H:$H,"FGRC0844ST")+COUNTIFS('Jan 15'!$G:$G,"PW3RS014_160719b",'Jan 15'!$H:$H,"FGRC0844ST")+COUNTIFS('Jan 15'!$G:$G,"PW3RS018_170120b",'Jan 15'!$H:$H,"FGRC0844ST")+COUNTIFS('Jan 15'!$G:$G,"v4.3-1.0",'Jan 15'!$H:$H,"FGRC0844ST")+COUNTIFS('Jan 15'!$G:$G,"v4.3-1.0",'Jan 15'!$H:$H,"FGRC0844U100")</f>
        <v>2</v>
      </c>
      <c r="AK13" s="37">
        <f>COUNTIFS('Jan 22'!$G:$G,"PW3RS016_160831a",'Jan 22'!$H:$H,"FGRC0844ST")+COUNTIFS('Jan 22'!$G:$G,"PW3RS013",'Jan 22'!$H:$H,"FGRC0844ST")+COUNTIFS('Jan 22'!$G:$G,"PW3RS010",'Jan 22'!$H:$H,"FGRC0844ST")+COUNTIFS('Jan 22'!$G:$G,"PW3RS017_161005a",'Jan 22'!$H:$H,"FGRC0844ST")+COUNTIFS('Jan 22'!$G:$G,"PW3RS014_160719b",'Jan 22'!$H:$H,"FGRC0844ST")+COUNTIFS('Jan 22'!$G:$G,"PW3RS018_170120b",'Jan 22'!$H:$H,"FGRC0844ST")+COUNTIFS('Jan 22'!$G:$G,"v4.3-1.0",'Jan 22'!$H:$H,"FGRC0844ST")+COUNTIFS('Jan 22'!$G:$G,"v4.3-1.0",'Jan 22'!$H:$H,"FGRC0844U100")</f>
        <v>2</v>
      </c>
      <c r="AL13" s="37">
        <f>COUNTIFS('Jan 29'!$G:$G,"PW3RS016_160831a",'Jan 29'!$H:$H,"FGRC0844ST")+COUNTIFS('Jan 29'!$G:$G,"PW3RS013",'Jan 29'!$H:$H,"FGRC0844ST")+COUNTIFS('Jan 29'!$G:$G,"PW3RS010",'Jan 29'!$H:$H,"FGRC0844ST")+COUNTIFS('Jan 29'!$G:$G,"PW3RS017_161005a",'Jan 29'!$H:$H,"FGRC0844ST")+COUNTIFS('Jan 29'!$G:$G,"PW3RS014_160719b",'Jan 29'!$H:$H,"FGRC0844ST")+COUNTIFS('Jan 29'!$G:$G,"PW3RS018_170120b",'Jan 29'!$H:$H,"FGRC0844ST")+COUNTIFS('Jan 29'!$G:$G,"v4.3-1.0",'Jan 29'!$H:$H,"FGRC0844ST")+COUNTIFS('Jan 29'!$G:$G,"v4.3-1.0",'Jan 29'!$H:$H,"FGRC0844U100")</f>
        <v>0</v>
      </c>
      <c r="AM13" s="37">
        <f>COUNTIFS('Feb 5'!$G:$G,"PW3RS016_160831a",'Feb 5'!$H:$H,"FGRC0844ST")+COUNTIFS('Feb 5'!$G:$G,"PW3RS013",'Feb 5'!$H:$H,"FGRC0844ST")+COUNTIFS('Feb 5'!$G:$G,"PW3RS010",'Feb 5'!$H:$H,"FGRC0844ST")+COUNTIFS('Feb 5'!$G:$G,"PW3RS017_161005a",'Feb 5'!$H:$H,"FGRC0844ST")+COUNTIFS('Feb 5'!$G:$G,"PW3RS014_160719b",'Feb 5'!$H:$H,"FGRC0844ST")+COUNTIFS('Feb 5'!$G:$G,"PW3RS018_170120b",'Feb 5'!$H:$H,"FGRC0844ST")+COUNTIFS('Feb 5'!$G:$G,"v4.3-1.0",'Feb 5'!$H:$H,"FGRC0844ST")+COUNTIFS('Feb 5'!$G:$G,"v4.3-1.0",'Feb 5'!$H:$H,"FGRC0844U100")</f>
        <v>0</v>
      </c>
      <c r="AN13" s="37">
        <f>COUNTIFS('Feb 12'!$G:$G,"PW3RS016_160831a",'Feb 12'!$H:$H,"FGRC0844ST")+COUNTIFS('Feb 12'!$G:$G,"PW3RS013",'Feb 12'!$H:$H,"FGRC0844ST")+COUNTIFS('Feb 12'!$G:$G,"PW3RS010",'Feb 12'!$H:$H,"FGRC0844ST")+COUNTIFS('Feb 12'!$G:$G,"PW3RS017_161005a",'Feb 12'!$H:$H,"FGRC0844ST")+COUNTIFS('Feb 12'!$G:$G,"PW3RS014_160719b",'Feb 12'!$H:$H,"FGRC0844ST")+COUNTIFS('Feb 12'!$G:$G,"PW3RS018_170120b",'Feb 12'!$H:$H,"FGRC0844ST")+COUNTIFS('Feb 12'!$G:$G,"v4.3-1.0",'Feb 12'!$H:$H,"FGRC0844ST")+COUNTIFS('Feb 12'!$G:$G,"v4.3-1.0",'Feb 12'!$H:$H,"FGRC0844U100")</f>
        <v>0</v>
      </c>
      <c r="AO13" s="37">
        <f>COUNTIFS('Feb 12'!$G:$G,"PW3RS016_160831a",'Feb 12'!$H:$H,"FGRC0844ST")+COUNTIFS('Feb 12'!$G:$G,"PW3RS013",'Feb 12'!$H:$H,"FGRC0844ST")+COUNTIFS('Feb 12'!$G:$G,"PW3RS010",'Feb 12'!$H:$H,"FGRC0844ST")+COUNTIFS('Feb 12'!$G:$G,"PW3RS017_161005a",'Feb 12'!$H:$H,"FGRC0844ST")+COUNTIFS('Feb 12'!$G:$G,"PW3RS014_160719b",'Feb 12'!$H:$H,"FGRC0844ST")+COUNTIFS('Feb 12'!$G:$G,"PW3RS018_170120b",'Feb 12'!$H:$H,"FGRC0844ST")+COUNTIFS('Feb 12'!$G:$G,"v4.3-1.0",'Feb 12'!$H:$H,"FGRC0844ST")+COUNTIFS('Feb 12'!$G:$G,"v4.3-1.0",'Feb 12'!$H:$H,"FGRC0844U100")</f>
        <v>0</v>
      </c>
      <c r="AP13" s="37">
        <f>COUNTIFS('Feb 26'!$G:$G,"PW3RS016_160831a",'Feb 26'!$H:$H,"FGRC0844ST")+COUNTIFS('Feb 26'!$G:$G,"PW3RS013",'Feb 26'!$H:$H,"FGRC0844ST")+COUNTIFS('Feb 26'!$G:$G,"PW3RS010",'Feb 26'!$H:$H,"FGRC0844ST")+COUNTIFS('Feb 26'!$G:$G,"PW3RS017_161005a",'Feb 26'!$H:$H,"FGRC0844ST")+COUNTIFS('Feb 26'!$G:$G,"PW3RS014_160719b",'Feb 26'!$H:$H,"FGRC0844ST")+COUNTIFS('Feb 26'!$G:$G,"PW3RS018_170120b",'Feb 26'!$H:$H,"FGRC0844ST")+COUNTIFS('Feb 26'!$G:$G,"v4.3-1.0",'Feb 26'!$H:$H,"FGRC0844ST")+COUNTIFS('Feb 26'!$G:$G,"v4.3-1.0",'Feb 26'!$H:$H,"FGRC0844U100")</f>
        <v>1</v>
      </c>
      <c r="AQ13" s="37">
        <f>COUNTIFS('Mar 5'!$G:$G,"PW3RS016_160831a",'Mar 5'!$H:$H,"FGRC0844ST")+COUNTIFS('Mar 5'!$G:$G,"PW3RS013",'Mar 5'!$H:$H,"FGRC0844ST")+COUNTIFS('Mar 5'!$G:$G,"PW3RS010",'Mar 5'!$H:$H,"FGRC0844ST")+COUNTIFS('Mar 5'!$G:$G,"PW3RS017_161005a",'Mar 5'!$H:$H,"FGRC0844ST")+COUNTIFS('Mar 5'!$G:$G,"PW3RS014_160719b",'Mar 5'!$H:$H,"FGRC0844ST")+COUNTIFS('Mar 5'!$G:$G,"PW3RS018_170120b",'Mar 5'!$H:$H,"FGRC0844ST")+COUNTIFS('Mar 5'!$G:$G,"v4.3-1.0",'Mar 5'!$H:$H,"FGRC0844ST")+COUNTIFS('Mar 5'!$G:$G,"v4.3-1.0",'Mar 5'!$H:$H,"FGRC0844U100")</f>
        <v>1</v>
      </c>
      <c r="AR13" s="37">
        <f>COUNTIFS('Mar 12'!$G:$G,"PW3RS016_160831a",'Mar 12'!$H:$H,"FGRC0844ST")+COUNTIFS('Mar 12'!$G:$G,"PW3RS013",'Mar 12'!$H:$H,"FGRC0844ST")+COUNTIFS('Mar 12'!$G:$G,"PW3RS010",'Mar 12'!$H:$H,"FGRC0844ST")+COUNTIFS('Mar 12'!$G:$G,"PW3RS017_161005a",'Mar 12'!$H:$H,"FGRC0844ST")+COUNTIFS('Mar 12'!$G:$G,"PW3RS014_160719b",'Mar 12'!$H:$H,"FGRC0844ST")+COUNTIFS('Mar 12'!$G:$G,"PW3RS018_170120b",'Mar 12'!$H:$H,"FGRC0844ST")+COUNTIFS('Mar 12'!$G:$G,"v4.3-1.0",'Mar 12'!$H:$H,"FGRC0844ST")+COUNTIFS('Mar 12'!$G:$G,"v4.3-1.0",'Mar 12'!$H:$H,"FGRC0844U100")</f>
        <v>0</v>
      </c>
      <c r="AS13" s="37">
        <f>COUNTIFS('Mar 19'!$G:$G,"PW3RS016_160831a",'Mar 19'!$H:$H,"FGRC0844ST")+COUNTIFS('Mar 19'!$G:$G,"PW3RS013",'Mar 19'!$H:$H,"FGRC0844ST")+COUNTIFS('Mar 19'!$G:$G,"PW3RS010",'Mar 19'!$H:$H,"FGRC0844ST")+COUNTIFS('Mar 19'!$G:$G,"PW3RS017_161005a",'Mar 19'!$H:$H,"FGRC0844ST")+COUNTIFS('Mar 19'!$G:$G,"PW3RS014_160719b",'Mar 19'!$H:$H,"FGRC0844ST")+COUNTIFS('Mar 19'!$G:$G,"PW3RS018_170120b",'Mar 19'!$H:$H,"FGRC0844ST")+COUNTIFS('Mar 19'!$G:$G,"v4.3-1.0",'Mar 19'!$H:$H,"FGRC0844ST")+COUNTIFS('Mar 19'!$G:$G,"v4.3-1.0",'Mar 19'!$H:$H,"FGRC0844U100")</f>
        <v>1</v>
      </c>
      <c r="AT13" s="37">
        <f>COUNTIFS('Mar 26'!$G:$G,"PW3RS016_160831a",'Mar 26'!$H:$H,"FGRC0844ST")+COUNTIFS('Mar 26'!$G:$G,"PW3RS013",'Mar 26'!$H:$H,"FGRC0844ST")+COUNTIFS('Mar 26'!$G:$G,"PW3RS010",'Mar 26'!$H:$H,"FGRC0844ST")+COUNTIFS('Mar 26'!$G:$G,"PW3RS017_161005a",'Mar 26'!$H:$H,"FGRC0844ST")+COUNTIFS('Mar 26'!$G:$G,"PW3RS014_160719b",'Mar 26'!$H:$H,"FGRC0844ST")+COUNTIFS('Mar 26'!$G:$G,"PW3RS018_170120b",'Mar 26'!$H:$H,"FGRC0844ST")+COUNTIFS('Mar 26'!$G:$G,"v4.3-1.0",'Mar 26'!$H:$H,"FGRC0844ST")+COUNTIFS('Mar 26'!$G:$G,"v4.3-1.0",'Mar 26'!$H:$H,"FGRC0844U100")</f>
        <v>1</v>
      </c>
      <c r="AU13" s="37">
        <f>COUNTIFS('Apr 2'!$G:$G,"PW3RS016_160831a",'Apr 2'!$H:$H,"FGRC0844ST")+COUNTIFS('Apr 2'!$G:$G,"PW3RS013",'Apr 2'!$H:$H,"FGRC0844ST")+COUNTIFS('Apr 2'!$G:$G,"PW3RS010",'Apr 2'!$H:$H,"FGRC0844ST")+COUNTIFS('Apr 2'!$G:$G,"PW3RS017_161005a",'Apr 2'!$H:$H,"FGRC0844ST")+COUNTIFS('Apr 2'!$G:$G,"PW3RS014_160719b",'Apr 2'!$H:$H,"FGRC0844ST")+COUNTIFS('Apr 2'!$G:$G,"PW3RS018_170120b",'Apr 2'!$H:$H,"FGRC0844ST")+COUNTIFS('Apr 2'!$G:$G,"v4.3-1.0",'Apr 2'!$H:$H,"FGRC0844ST")+COUNTIFS('Apr 2'!$G:$G,"v4.3-1.0",'Apr 2'!$H:$H,"FGRC0844U100")</f>
        <v>1</v>
      </c>
      <c r="AV13" s="37">
        <f>COUNTIFS('Apr 9'!$G:$G,"PW3RS016_160831a",'Apr 9'!$H:$H,"FGRC0844ST")+COUNTIFS('Apr 9'!$G:$G,"PW3RS013",'Apr 9'!$H:$H,"FGRC0844ST")+COUNTIFS('Apr 9'!$G:$G,"PW3RS010",'Apr 9'!$H:$H,"FGRC0844ST")+COUNTIFS('Apr 9'!$G:$G,"PW3RS017_161005a",'Apr 9'!$H:$H,"FGRC0844ST")+COUNTIFS('Apr 9'!$G:$G,"PW3RS014_160719b",'Apr 9'!$H:$H,"FGRC0844ST")+COUNTIFS('Apr 9'!$G:$G,"PW3RS018_170120b",'Apr 9'!$H:$H,"FGRC0844ST")+COUNTIFS('Apr 9'!$G:$G,"v4.3-1.0",'Apr 9'!$H:$H,"FGRC0844ST")+COUNTIFS('Apr 9'!$G:$G,"v4.3-1.0",'Apr 9'!$H:$H,"FGRC0844U100")</f>
        <v>1</v>
      </c>
    </row>
    <row ht="15.75" r="14" spans="2:48" thickBot="1" x14ac:dyDescent="0.3">
      <c r="I14" s="34" t="s">
        <v>506</v>
      </c>
      <c r="J14" s="37">
        <f>COUNTIFS('July 17'!$G:$G,"PW1RS324",'July 17'!$H:$H,"FGRC0844S1")+COUNTIFS('July 17'!$G:$G,"PW1RS324",'July 17'!$H:$H,"FFRE0833Q1")</f>
        <v>2</v>
      </c>
      <c r="K14" s="37">
        <f>COUNTIFS('July 24'!$G:$G,"PW1RS324",'July 24'!$H:$H,"FGRC0844S1")+COUNTIFS('July 24'!$G:$G,"PW1RS324",'July 24'!$H:$H,"FFRE0833Q1")</f>
        <v>2</v>
      </c>
      <c r="L14" s="37">
        <f>COUNTIFS('July 31'!$G:$G,"PW1RS324",'July 31'!$H:$H,"FGRC0844S1")+COUNTIFS('July 31'!$G:$G,"PW1RS324",'July 31'!$H:$H,"FFRE0833Q1")</f>
        <v>2</v>
      </c>
      <c r="M14" s="37">
        <f>COUNTIFS('Aug 7'!$G:$G,"PW1RS324",'Aug 7'!$H:$H,"FGRC0844S1")+COUNTIFS('Aug 7'!$G:$G,"PW1RS324",'Aug 7'!$H:$H,"FFRE0833Q1")</f>
        <v>3</v>
      </c>
      <c r="N14" s="37">
        <f>COUNTIFS('Aug 14'!$G:$G,"PW1RS324",'Aug 14'!$H:$H,"FGRC0844S1")+COUNTIFS('Aug 14'!$G:$G,"PW1RS324",'Aug 14'!$H:$H,"FFRE0833Q1")</f>
        <v>3</v>
      </c>
      <c r="O14" s="37">
        <f>COUNTIFS('Aug 21'!$G:$G,"PW1RS324",'Aug 21'!$H:$H,"FGRC0844S1")+COUNTIFS('Aug 21'!$G:$G,"PW1RS324",'Aug 21'!$H:$H,"FFRE0833Q1")</f>
        <v>3</v>
      </c>
      <c r="P14" s="37">
        <f>COUNTIFS('Aug 28'!$G:$G,"PW1RS324",'Aug 28'!$H:$H,"FGRC0844S1")+COUNTIFS('Aug 28'!$G:$G,"PW1RS324",'Aug 28'!$H:$H,"FFRE0833Q1")</f>
        <v>2</v>
      </c>
      <c r="Q14" s="37">
        <f>COUNTIFS('Sep 4'!$G:$G,"PW1RS324",'Sep 4'!$H:$H,"FGRC0844S1")+COUNTIFS('Sep 4'!$G:$G,"PW1RS324",'Sep 4'!$H:$H,"FFRE0833Q1")</f>
        <v>2</v>
      </c>
      <c r="R14" s="37">
        <f>COUNTIFS('Sep 11'!$G:$G,"PW1RS326")</f>
        <v>3</v>
      </c>
      <c r="S14" s="37">
        <f>COUNTIFS('Sep 18'!$G:$G,"PW1RS326")</f>
        <v>3</v>
      </c>
      <c r="T14" s="37">
        <f>COUNTIFS('Sep 25'!$G:$G,"PW1RS326")</f>
        <v>4</v>
      </c>
      <c r="U14" s="85">
        <f>COUNTIFS('Oct 2'!$G:$G,"PW1RS326")</f>
        <v>4</v>
      </c>
      <c r="V14" s="37">
        <f>COUNTIFS('Oct 9'!$G:$G,"PW1RS326")</f>
        <v>4</v>
      </c>
      <c r="W14" s="37">
        <f>COUNTIFS('Oct 16'!$G:$G,"PW1RS326")</f>
        <v>4</v>
      </c>
      <c r="X14" s="37">
        <f>COUNTIFS('Oct 23'!$G:$G,"PW1RS326")</f>
        <v>3</v>
      </c>
      <c r="Y14" s="37">
        <f>COUNTIFS('Oct 30'!$G:$G,"PW1RS326")</f>
        <v>3</v>
      </c>
      <c r="Z14" s="37">
        <f>COUNTIFS('Nov 6'!$G:$G,"PW1RS326")</f>
        <v>3</v>
      </c>
      <c r="AA14" s="37">
        <f>COUNTIFS('Nov 13'!$G:$G,"PW1RS326")</f>
        <v>2</v>
      </c>
      <c r="AB14" s="37">
        <f>COUNTIFS('Nov 20'!$G:$G,"PW1RS326")</f>
        <v>3</v>
      </c>
      <c r="AC14" s="37">
        <f>COUNTIFS('Nov 27'!$G:$G,"PW1RS326")</f>
        <v>2</v>
      </c>
      <c r="AD14" s="37">
        <f>COUNTIFS('Dec 4'!$G:$G,"PW1RS326")</f>
        <v>3</v>
      </c>
      <c r="AE14" s="37">
        <f>COUNTIFS('Dec 11'!$G:$G,"PW1RS326")</f>
        <v>2</v>
      </c>
      <c r="AF14" s="37">
        <f>COUNTIFS('Dec 18'!$G:$G,"PW1RS326")</f>
        <v>2</v>
      </c>
      <c r="AG14" s="37">
        <f>COUNTIFS('Dec 25'!$G:$G,"PW1RS326")</f>
        <v>3</v>
      </c>
      <c r="AH14" s="37">
        <f>COUNTIFS('Jan 1'!$G:$G,"PW1RS326")</f>
        <v>3</v>
      </c>
      <c r="AI14" s="37">
        <f>COUNTIFS('Jan 8'!$G:$G,"PW1RS326")</f>
        <v>2</v>
      </c>
      <c r="AJ14" s="37">
        <f>COUNTIFS('Jan 15'!$G:$G,"PW1RS326")</f>
        <v>3</v>
      </c>
      <c r="AK14" s="37">
        <f>COUNTIFS('Jan 22'!$G:$G,"PW1RS326")</f>
        <v>2</v>
      </c>
      <c r="AL14" s="37">
        <f>COUNTIFS('Jan 29'!$G:$G,"PW1RS326")</f>
        <v>2</v>
      </c>
      <c r="AM14" s="37">
        <f>COUNTIFS('Feb 5'!$G:$G,"PW1RS326")</f>
        <v>2</v>
      </c>
      <c r="AN14" s="37">
        <f>COUNTIFS('Feb 12'!$G:$G,"PW1RS326")</f>
        <v>2</v>
      </c>
      <c r="AO14" s="37">
        <f>COUNTIFS('Feb 12'!$G:$G,"PW1RS326")</f>
        <v>2</v>
      </c>
      <c r="AP14" s="37">
        <f>COUNTIFS('Feb 26'!$G:$G,"PW1RS326")</f>
        <v>3</v>
      </c>
      <c r="AQ14" s="37">
        <f>COUNTIFS('Mar 5'!$G:$G,"PW1RS326")</f>
        <v>2</v>
      </c>
      <c r="AR14" s="37">
        <f>COUNTIFS('Mar 12'!$G:$G,"PW1RS326")</f>
        <v>2</v>
      </c>
      <c r="AS14" s="37">
        <f>COUNTIFS('Mar 19'!$G:$G,"PW1RS326")</f>
        <v>3</v>
      </c>
      <c r="AT14" s="37">
        <f>COUNTIFS('Mar 26'!$G:$G,"PW1RS326")</f>
        <v>2</v>
      </c>
      <c r="AU14" s="37">
        <f>COUNTIFS('Apr 2'!$G:$G,"PW1RS326")</f>
        <v>3</v>
      </c>
      <c r="AV14" s="37">
        <f>COUNTIFS('Apr 9'!$G:$G,"PW1RS326")</f>
        <v>3</v>
      </c>
    </row>
    <row ht="15.75" r="15" spans="2:48" thickBot="1" x14ac:dyDescent="0.3">
      <c r="I15" s="34" t="s">
        <v>507</v>
      </c>
      <c r="J15" s="37">
        <f>SUM(COUNTIF('July 17'!$G:$G,"PW1RS317")+COUNTIF('July 17'!$G:$G,"PW1RS319")+COUNTIF('July 17'!$G:$G,"PW1RS316")+COUNTIF('July 17'!$G:$G,"PW1RS317"))</f>
        <v>0</v>
      </c>
      <c r="K15" s="37">
        <f>SUM(COUNTIF('July 24'!$G:$G,"PW1RS317")+COUNTIF('July 24'!$G:$G,"PW1RS319")+COUNTIF('July 24'!$G:$G,"PW1RS316")+COUNTIF('July 24'!$G:$G,"PW1RS317"))</f>
        <v>0</v>
      </c>
      <c r="L15" s="37">
        <f>SUM(COUNTIF('July 31'!$G:$G,"PW1RS317")+COUNTIF('July 31'!$G:$G,"PW1RS319")+COUNTIF('July 31'!$G:$G,"PW1RS316")+COUNTIF('July 31'!$G:$G,"PW1RS317"))</f>
        <v>0</v>
      </c>
      <c r="M15" s="37">
        <f>SUM(COUNTIF('Aug 7'!$G:$G,"PW1RS317")+COUNTIF('Aug 7'!$G:$G,"PW1RS319")+COUNTIF('Aug 7'!$G:$G,"PW1RS316")+COUNTIF('Aug 7'!$G:$G,"PW1RS317"))</f>
        <v>0</v>
      </c>
      <c r="N15" s="37">
        <f>SUM(COUNTIF('Aug 14'!$G:$G,"PW1RS317")+COUNTIF('Aug 14'!$G:$G,"PW1RS319")+COUNTIF('Aug 14'!$G:$G,"PW1RS316")+COUNTIF('Aug 14'!$G:$G,"PW1RS317"))</f>
        <v>0</v>
      </c>
      <c r="O15" s="37">
        <f>SUM(COUNTIF('Aug 21'!$G:$G,"PW1RS317")+COUNTIF('Aug 21'!$G:$G,"PW1RS319")+COUNTIF('Aug 21'!$G:$G,"PW1RS316")+COUNTIF('Aug 21'!$G:$G,"PW1RS317"))</f>
        <v>0</v>
      </c>
      <c r="P15" s="37">
        <f>SUM(COUNTIF('Aug 28'!$G:$G,"PW1RS317")+COUNTIF('Aug 28'!$G:$G,"PW1RS319")+COUNTIF('Aug 28'!$G:$G,"PW1RS316")+COUNTIF('Aug 28'!$G:$G,"PW1RS317"))</f>
        <v>0</v>
      </c>
      <c r="Q15" s="37">
        <f>SUM(COUNTIF('Sep 4'!$G:$G,"PW1RS317")+COUNTIF('Sep 4'!$G:$G,"PW1RS319")+COUNTIF('Sep 4'!$G:$G,"PW1RS316"))</f>
        <v>1</v>
      </c>
      <c r="R15" s="37">
        <f>SUM(COUNTIF('Sep 11'!$G:$G,"PW1RS317")+COUNTIF('Sep 11'!$G:$G,"PW1RS319")+COUNTIF('Sep 11'!$G:$G,"PW1RS316"))+COUNTIFS('Sep 11'!$G:$G,"PW1RS324")</f>
        <v>1</v>
      </c>
      <c r="S15" s="37">
        <f>SUM(COUNTIF('Sep 18'!$G:$G,"PW1RS317")+COUNTIF('Sep 18'!$G:$G,"PW1RS319")+COUNTIF('Sep 18'!$G:$G,"PW1RS316"))+COUNTIFS('Sep 18'!$G:$G,"PW1RS324")</f>
        <v>0</v>
      </c>
      <c r="T15" s="37">
        <f>SUM(COUNTIF('Sep 25'!$G:$G,"PW1RS317")+COUNTIF('Sep 25'!$G:$G,"PW1RS319")+COUNTIF('Sep 25'!$G:$G,"PW1RS316"))+COUNTIFS('Sep 25'!$G:$G,"PW1RS324")</f>
        <v>0</v>
      </c>
      <c r="U15" s="85">
        <f>SUM(COUNTIF('Oct 2'!$G:$G,"PW1RS317")+COUNTIF('Oct 2'!$G:$G,"PW1RS319")+COUNTIF('Oct 2'!$G:$G,"PW1RS316"))+COUNTIFS('Oct 2'!$G:$G,"PW1RS324")</f>
        <v>0</v>
      </c>
      <c r="V15" s="37">
        <f>SUM(COUNTIF('Oct 9'!$G:$G,"PW1RS317")+COUNTIF('Oct 9'!$G:$G,"PW1RS319")+COUNTIF('Oct 9'!$G:$G,"PW1RS316"))+COUNTIFS('Oct 9'!$G:$G,"PW1RS324")</f>
        <v>0</v>
      </c>
      <c r="W15" s="37">
        <f>SUM(COUNTIF('Oct 16'!$G:$G,"PW1RS317")+COUNTIF('Oct 16'!$G:$G,"PW1RS319")+COUNTIF('Oct 16'!$G:$G,"PW1RS316"))+COUNTIFS('Oct 16'!$G:$G,"PW1RS324")</f>
        <v>0</v>
      </c>
      <c r="X15" s="37">
        <f>SUM(COUNTIF('Oct 23'!$G:$G,"PW1RS317")+COUNTIF('Oct 23'!$G:$G,"PW1RS319")+COUNTIF('Oct 23'!$G:$G,"PW1RS316"))+COUNTIFS('Oct 23'!$G:$G,"PW1RS324")</f>
        <v>0</v>
      </c>
      <c r="Y15" s="37">
        <f>SUM(COUNTIF('Oct 30'!$G:$G,"PW1RS317")+COUNTIF('Oct 30'!$G:$G,"PW1RS319")+COUNTIF('Oct 30'!$G:$G,"PW1RS316"))+COUNTIFS('Oct 30'!$G:$G,"PW1RS324")</f>
        <v>0</v>
      </c>
      <c r="Z15" s="37">
        <f>SUM(COUNTIF('Nov 6'!$G:$G,"PW1RS317")+COUNTIF('Nov 6'!$G:$G,"PW1RS319")+COUNTIF('Nov 6'!$G:$G,"PW1RS316"))+COUNTIFS('Nov 6'!$G:$G,"PW1RS324")</f>
        <v>1</v>
      </c>
      <c r="AA15" s="37">
        <f>SUM(COUNTIF('Nov 13'!$G:$G,"PW1RS317")+COUNTIF('Nov 13'!$G:$G,"PW1RS319")+COUNTIF('Nov 13'!$G:$G,"PW1RS316"))+COUNTIFS('Nov 13'!$G:$G,"PW1RS324")</f>
        <v>1</v>
      </c>
      <c r="AB15" s="37">
        <f>SUM(COUNTIF('Nov 20'!$G:$G,"PW1RS317")+COUNTIF('Nov 20'!$G:$G,"PW1RS319")+COUNTIF('Nov 20'!$G:$G,"PW1RS316"))+COUNTIFS('Nov 20'!$G:$G,"PW1RS324")</f>
        <v>1</v>
      </c>
      <c r="AC15" s="37">
        <f>SUM(COUNTIF('Nov 27'!$G:$G,"PW1RS317")+COUNTIF('Nov 27'!$G:$G,"PW1RS319")+COUNTIF('Nov 27'!$G:$G,"PW1RS316"))+COUNTIFS('Nov 27'!$G:$G,"PW1RS324")</f>
        <v>1</v>
      </c>
      <c r="AD15" s="37">
        <f>SUM(COUNTIF('Dec 4'!$G:$G,"PW1RS317")+COUNTIF('Dec 4'!$G:$G,"PW1RS319")+COUNTIF('Dec 4'!$G:$G,"PW1RS316"))+COUNTIFS('Dec 4'!$G:$G,"PW1RS324")</f>
        <v>1</v>
      </c>
      <c r="AE15" s="37">
        <f>SUM(COUNTIF('Dec 11'!$G:$G,"PW1RS317")+COUNTIF('Dec 11'!$G:$G,"PW1RS319")+COUNTIF('Dec 11'!$G:$G,"PW1RS316"))+COUNTIFS('Dec 11'!$G:$G,"PW1RS324")</f>
        <v>1</v>
      </c>
      <c r="AF15" s="37">
        <f>SUM(COUNTIF('Dec 18'!$G:$G,"PW1RS317")+COUNTIF('Dec 18'!$G:$G,"PW1RS319")+COUNTIF('Dec 18'!$G:$G,"PW1RS316"))+COUNTIFS('Dec 18'!$G:$G,"PW1RS324")</f>
        <v>1</v>
      </c>
      <c r="AG15" s="37">
        <f>SUM(COUNTIF('Dec 25'!$G:$G,"PW1RS317")+COUNTIF('Dec 25'!$G:$G,"PW1RS319")+COUNTIF('Dec 25'!$G:$G,"PW1RS316"))+COUNTIFS('Dec 25'!$G:$G,"PW1RS324")</f>
        <v>1</v>
      </c>
      <c r="AH15" s="37">
        <f>SUM(COUNTIF('Jan 1'!$G:$G,"PW1RS317")+COUNTIF('Jan 1'!$G:$G,"PW1RS319")+COUNTIF('Jan 1'!$G:$G,"PW1RS316"))+COUNTIFS('Jan 1'!$G:$G,"PW1RS324")</f>
        <v>1</v>
      </c>
      <c r="AI15" s="37">
        <f>SUM(COUNTIF('Jan 8'!$G:$G,"PW1RS317")+COUNTIF('Jan 8'!$G:$G,"PW1RS319")+COUNTIF('Jan 8'!$G:$G,"PW1RS316"))+COUNTIFS('Jan 8'!$G:$G,"PW1RS324")</f>
        <v>0</v>
      </c>
      <c r="AJ15" s="37">
        <f>SUM(COUNTIF('Jan 15'!$G:$G,"PW1RS317")+COUNTIF('Jan 15'!$G:$G,"PW1RS319")+COUNTIF('Jan 15'!$G:$G,"PW1RS316"))+COUNTIFS('Jan 15'!$G:$G,"PW1RS324")</f>
        <v>0</v>
      </c>
      <c r="AK15" s="37">
        <f>SUM(COUNTIF('Jan 22'!$G:$G,"PW1RS317")+COUNTIF('Jan 22'!$G:$G,"PW1RS319")+COUNTIF('Jan 22'!$G:$G,"PW1RS316"))+COUNTIFS('Jan 22'!$G:$G,"PW1RS324")</f>
        <v>0</v>
      </c>
      <c r="AL15" s="37">
        <f>SUM(COUNTIF('Jan 29'!$G:$G,"PW1RS317")+COUNTIF('Jan 29'!$G:$G,"PW1RS319")+COUNTIF('Jan 29'!$G:$G,"PW1RS316"))+COUNTIFS('Jan 29'!$G:$G,"PW1RS324")</f>
        <v>0</v>
      </c>
      <c r="AM15" s="37">
        <f>SUM(COUNTIF('Feb 5'!$G:$G,"PW1RS317")+COUNTIF('Feb 5'!$G:$G,"PW1RS319")+COUNTIF('Feb 5'!$G:$G,"PW1RS316"))+COUNTIFS('Feb 5'!$G:$G,"PW1RS324")</f>
        <v>0</v>
      </c>
      <c r="AN15" s="37">
        <f>SUM(COUNTIF('Feb 12'!$G:$G,"PW1RS317")+COUNTIF('Feb 12'!$G:$G,"PW1RS319")+COUNTIF('Feb 12'!$G:$G,"PW1RS316"))+COUNTIFS('Feb 12'!$G:$G,"PW1RS324")</f>
        <v>0</v>
      </c>
      <c r="AO15" s="37">
        <f>SUM(COUNTIF('Feb 12'!$G:$G,"PW1RS317")+COUNTIF('Feb 12'!$G:$G,"PW1RS319")+COUNTIF('Feb 12'!$G:$G,"PW1RS316"))+COUNTIFS('Feb 12'!$G:$G,"PW1RS324")</f>
        <v>0</v>
      </c>
      <c r="AP15" s="37">
        <f>SUM(COUNTIF('Feb 26'!$G:$G,"PW1RS317")+COUNTIF('Feb 26'!$G:$G,"PW1RS319")+COUNTIF('Feb 26'!$G:$G,"PW1RS316"))+COUNTIFS('Feb 26'!$G:$G,"PW1RS324")</f>
        <v>0</v>
      </c>
      <c r="AQ15" s="37">
        <f>SUM(COUNTIF('Mar 5'!$G:$G,"PW1RS317")+COUNTIF('Mar 5'!$G:$G,"PW1RS319")+COUNTIF('Mar 5'!$G:$G,"PW1RS316"))+COUNTIFS('Mar 5'!$G:$G,"PW1RS324")</f>
        <v>0</v>
      </c>
      <c r="AR15" s="37">
        <f>SUM(COUNTIF('Mar 12'!$G:$G,"PW1RS317")+COUNTIF('Mar 12'!$G:$G,"PW1RS319")+COUNTIF('Mar 12'!$G:$G,"PW1RS316"))+COUNTIFS('Mar 12'!$G:$G,"PW1RS324")</f>
        <v>0</v>
      </c>
      <c r="AS15" s="37">
        <f>SUM(COUNTIF('Mar 19'!$G:$G,"PW1RS317")+COUNTIF('Mar 19'!$G:$G,"PW1RS319")+COUNTIF('Mar 19'!$G:$G,"PW1RS316"))+COUNTIFS('Mar 19'!$G:$G,"PW1RS324")</f>
        <v>0</v>
      </c>
      <c r="AT15" s="37">
        <f>SUM(COUNTIF('Mar 26'!$G:$G,"PW1RS317")+COUNTIF('Mar 26'!$G:$G,"PW1RS319")+COUNTIF('Mar 26'!$G:$G,"PW1RS316"))+COUNTIFS('Mar 26'!$G:$G,"PW1RS324")</f>
        <v>0</v>
      </c>
      <c r="AU15" s="37">
        <f>SUM(COUNTIF('Apr 2'!$G:$G,"PW1RS317")+COUNTIF('Apr 2'!$G:$G,"PW1RS319")+COUNTIF('Apr 2'!$G:$G,"PW1RS316"))+COUNTIFS('Apr 2'!$G:$G,"PW1RS324")</f>
        <v>0</v>
      </c>
      <c r="AV15" s="37">
        <f>SUM(COUNTIF('Apr 9'!$G:$G,"PW1RS317")+COUNTIF('Apr 9'!$G:$G,"PW1RS319")+COUNTIF('Apr 9'!$G:$G,"PW1RS316"))+COUNTIFS('Apr 9'!$G:$G,"PW1RS324")</f>
        <v>0</v>
      </c>
    </row>
    <row ht="15.75" r="16" spans="2:48" thickBot="1" x14ac:dyDescent="0.3">
      <c r="I16" s="35" t="s">
        <v>508</v>
      </c>
      <c r="J16" s="37">
        <f>COUNTIFS('July 17'!$G:$G,"PW3RS018_170120b",'July 17'!$H:$H,"FGPC1244T100")+COUNTIFS('July 17'!$G:$G,"PW3RS020",'July 17'!$H:$H,"FGPC1244T100")+COUNTIF('July 17'!$G:$G,"v4.3-1.0")</f>
        <v>13</v>
      </c>
      <c r="K16" s="37">
        <f>COUNTIFS('July 24'!$G:$G,"PW3RS018_170120b",'July 24'!$H:$H,"FGPC1244T100")+COUNTIFS('July 24'!$G:$G,"PW3RS020",'July 24'!$H:$H,"FGPC1244T100")+COUNTIF('July 24'!$G:$G,"v4.3-1.0")</f>
        <v>11</v>
      </c>
      <c r="L16" s="37">
        <f>COUNTIFS('July 31'!$G:$G,"PW3RS018_170120b",'July 31'!$H:$H,"FGPC1244T100")+COUNTIFS('July 31'!$G:$G,"PW3RS020",'July 31'!$H:$H,"FGPC1244T100")+COUNTIF('July 31'!$G:$G,"v4.3-1.0")</f>
        <v>11</v>
      </c>
      <c r="M16" s="37">
        <f>COUNTIFS('Aug 7'!$G:$G,"PW3RS018_170120b",'Aug 7'!$H:$H,"FGPC1244T100")+COUNTIFS('Aug 7'!$G:$G,"PW3RS020",'Aug 7'!$H:$H,"FGPC1244T100")+COUNTIF('Aug 7'!$G:$G,"v4.3-1.0")</f>
        <v>11</v>
      </c>
      <c r="N16" s="37">
        <f>COUNTIFS('Aug 14'!$G:$G,"PW3RS018_170120b",'Aug 14'!$H:$H,"FGPC1244T100")+COUNTIFS('Aug 14'!$G:$G,"PW3RS020",'Aug 14'!$H:$H,"FGPC1244T100")</f>
        <v>11</v>
      </c>
      <c r="O16" s="37">
        <f>COUNTIFS('Aug 21'!$G:$G,"PW3RS018_170120b",'Aug 21'!$H:$H,"FGPC1244T100")+COUNTIFS('Aug 21'!$G:$G,"PW3RS020",'Aug 21'!$H:$H,"FGPC1244T100")</f>
        <v>11</v>
      </c>
      <c r="P16" s="37">
        <f>COUNTIFS('Aug 28'!$G:$G,"PW3RS018_170120b",'Aug 28'!$H:$H,"FGPC1244T100")+COUNTIFS('Aug 28'!$G:$G,"PW3RS020",'Aug 28'!$H:$H,"FGPC1244T100")</f>
        <v>10</v>
      </c>
      <c r="Q16" s="37">
        <f>COUNTIFS('Sep 4'!$G:$G,"PW3RS018_170120b",'Sep 4'!$H:$H,"FGPC1244T100")+COUNTIFS('Sep 4'!$G:$G,"PW3RS020",'Sep 4'!$H:$H,"FGPC1244T100")</f>
        <v>10</v>
      </c>
      <c r="R16" s="37">
        <f>COUNTIFS('Sep 11'!$G:$G,"PW3RS018_170120b",'Sep 11'!$H:$H,"FGPC1244T100")+COUNTIFS('Sep 11'!$G:$G,"PW3RS020",'Sep 11'!$H:$H,"FGPC1244T100")+COUNTIFS('Sep 11'!$G:$G,"v4.3-1.0",'Sep 11'!$H:$H,"FGPC1244T100")</f>
        <v>10</v>
      </c>
      <c r="S16" s="37">
        <f>COUNTIFS('Sep 18'!$G:$G,"PW3RS018_170120b",'Sep 18'!$H:$H,"FGPC1244T100")+COUNTIFS('Sep 18'!$G:$G,"PW3RS020",'Sep 18'!$H:$H,"FGPC1244T100")+COUNTIFS('Sep 18'!$G:$G,"v4.3-1.0",'Sep 18'!$H:$H,"FGPC1244T100")</f>
        <v>7</v>
      </c>
      <c r="T16" s="37">
        <f>COUNTIFS('Sep 25'!$G:$G,"PW3RS018_170120b",'Sep 25'!$H:$H,"FGPC1244T100")+COUNTIFS('Sep 25'!$G:$G,"PW3RS020",'Sep 25'!$H:$H,"FGPC1244T100")+COUNTIFS('Sep 25'!$G:$G,"v4.3-1.0",'Sep 25'!$H:$H,"FGPC1244T100")</f>
        <v>6</v>
      </c>
      <c r="U16" s="85">
        <f>COUNTIFS('Oct 2'!$G:$G,"PW3RS020",'Oct 2'!$H:$H,"FGPC1244T100")+COUNTIFS('Oct 2'!$G:$G,"v4.3-1.0",'Oct 2'!$H:$H,"FGPC1244T100")+COUNTIFS('Oct 2'!$G:$G,"v4.3-1.0",'Oct 2'!$H:$H,"FGAC7044U10")+COUNTIFS('Oct 2'!$G:$G,"",'Oct 2'!$H:$H,"FGAC7044U10")</f>
        <v>17</v>
      </c>
      <c r="V16" s="37">
        <f>COUNTIFS('Oct 9'!$G:$G,"PW3RS020",'Oct 9'!$H:$H,"FGPC1244T100")+COUNTIFS('Oct 9'!$G:$G,"v4.3-1.0",'Oct 9'!$H:$H,"FGPC1244T100")+COUNTIFS('Oct 9'!$G:$G,"v4.3-1.0",'Oct 9'!$H:$H,"FGAC7044U10")+COUNTIFS('Oct 9'!$G:$G,"",'Oct 9'!$H:$H,"FGAC7044U10")+COUNTIFS('Oct 9'!$G:$G,"v4.4-2-0",'Oct 9'!$H:$H,"FGAC7044U10")</f>
        <v>20</v>
      </c>
      <c r="W16" s="37">
        <f>COUNTIFS('Oct 16'!$G:$G,"PW3RS020",'Oct 16'!$H:$H,"FGPC1244T100")+COUNTIFS('Oct 16'!$G:$G,"v4.3-1.0",'Oct 16'!$H:$H,"FGPC1244T100")+COUNTIFS('Oct 16'!$G:$G,"v4.3-1.0",'Oct 16'!$H:$H,"FGAC7044U10")+COUNTIFS('Oct 16'!$G:$G,"",'Oct 16'!$H:$H,"FGAC7044U10")+COUNTIFS('Oct 16'!$G:$G,"v4.4-2-0",'Oct 16'!$H:$H,"FGAC7044U10")</f>
        <v>24</v>
      </c>
      <c r="X16" s="37">
        <f>COUNTIFS('Oct 23'!$G:$G,"PW3RS020",'Oct 23'!$H:$H,"FGPC1244T100")+COUNTIFS('Oct 23'!$G:$G,"v4.3-1.0",'Oct 23'!$H:$H,"FGPC1244T100")+COUNTIFS('Oct 23'!$G:$G,"v4.3-1.0",'Oct 23'!$H:$H,"FGAC7044U10")+COUNTIFS('Oct 23'!$G:$G,"",'Oct 23'!$H:$H,"FGAC7044U10")+COUNTIFS('Oct 23'!$G:$G,"v4.4-2-0",'Oct 23'!$H:$H,"FGAC7044U10")+COUNTIFS('Oct 23'!$G:$G,"v4.4-2-0",'Oct 23'!$H:$H,"FGPC1244T100")</f>
        <v>28</v>
      </c>
      <c r="Y16" s="37">
        <f>COUNTIFS('Oct 30'!$G:$G,"v4.4-2-0",'Oct 30'!$H:$H,"FGPC1244T100")</f>
        <v>6</v>
      </c>
      <c r="Z16" s="37">
        <f>COUNTIFS('Nov 6'!$G:$G,"v4.4-2-0",'Nov 6'!$H:$H,"FGPC1244T100")</f>
        <v>5</v>
      </c>
      <c r="AA16" s="37">
        <f>COUNTIFS('Nov 13'!$G:$G,"v4.4-2-0",'Nov 13'!$H:$H,"FGPC1244T100")</f>
        <v>5</v>
      </c>
      <c r="AB16" s="37">
        <f>COUNTIFS('Nov 20'!$G:$G,"v4.4-2-0",'Nov 20'!$H:$H,"FGPC1244T100")</f>
        <v>5</v>
      </c>
      <c r="AC16" s="37">
        <f>COUNTIFS('Nov 27'!$G:$G,"v4.4-2-0",'Nov 27'!$H:$H,"FGPC1244T100")</f>
        <v>6</v>
      </c>
      <c r="AD16" s="37">
        <f>COUNTIFS('Dec 4'!$G:$G,"v4.4-2-0",'Dec 4'!$H:$H,"FGPC1244T100")</f>
        <v>5</v>
      </c>
      <c r="AE16" s="37">
        <f>COUNTIFS('Dec 11'!$G:$G,"v4.4-2-0",'Dec 11'!$H:$H,"FGPC1244T100")</f>
        <v>6</v>
      </c>
      <c r="AF16" s="37">
        <f>COUNTIFS('Dec 18'!$G:$G,"v4.4-2-0",'Dec 18'!$H:$H,"FGPC1244T100")</f>
        <v>6</v>
      </c>
      <c r="AG16" s="37">
        <f>COUNTIFS('Dec 25'!$G:$G,"v4.4-2-0",'Dec 25'!$H:$H,"FGPC1244T100")</f>
        <v>6</v>
      </c>
      <c r="AH16" s="37">
        <f>COUNTIFS('Jan 1'!$G:$G,"v4.4-2-0",'Jan 1'!$H:$H,"FGPC1244T100")</f>
        <v>6</v>
      </c>
      <c r="AI16" s="37">
        <f>COUNTIFS('Jan 8'!$G:$G,"v4.4-2-0",'Jan 8'!$H:$H,"FGPC1244T100")+COUNTIFS('Jan 8'!$G:$G,"v4.5-3-1",'Jan 8'!$H:$H,"FGPC1244T100")</f>
        <v>6</v>
      </c>
      <c r="AJ16" s="37">
        <f>COUNTIFS('Jan 15'!$G:$G,"v4.4-2-0",'Jan 15'!$H:$H,"FGPC1244T100")+COUNTIFS('Jan 15'!$G:$G,"v4.5-3-1",'Jan 15'!$H:$H,"FGPC1244T100")+COUNTIFS('Jan 15'!$G:$G,"v4.5-3b-",'Jan 15'!$H:$H,"FGPC1244T100")</f>
        <v>5</v>
      </c>
      <c r="AK16" s="37">
        <f>COUNTIFS('Jan 22'!$G:$G,"v4.4-2-0",'Jan 22'!$H:$H,"FGPC1244T100")+COUNTIFS('Jan 22'!$G:$G,"v4.5-3-1",'Jan 22'!$H:$H,"FGPC1244T100")+COUNTIFS('Jan 22'!$G:$G,"v4.5-3b-",'Jan 22'!$H:$H,"FGPC1244T100")</f>
        <v>7</v>
      </c>
      <c r="AL16" s="37">
        <f>COUNTIFS('Jan 29'!$G:$G,"v4.4-2-0",'Jan 29'!$H:$H,"FGPC1244T100")+COUNTIFS('Jan 29'!$G:$G,"v4.5-3-1",'Jan 29'!$H:$H,"FGPC1244T100")+COUNTIFS('Jan 29'!$G:$G,"v4.5-3b-",'Jan 29'!$H:$H,"FGPC1244T100")</f>
        <v>6</v>
      </c>
      <c r="AM16" s="37">
        <f>COUNTIFS('Feb 5'!$G:$G,"v4.4-2-0",'Feb 5'!$H:$H,"FGPC1244T100")+COUNTIFS('Feb 5'!$G:$G,"v4.5-3-1",'Feb 5'!$H:$H,"FGPC1244T100")+COUNTIFS('Feb 5'!$G:$G,"v4.5-3b-",'Feb 5'!$H:$H,"FGPC1244T100")</f>
        <v>6</v>
      </c>
      <c r="AN16" s="37">
        <f>COUNTIFS('Feb 12'!$G:$G,"v4.4-2-0",'Feb 12'!$H:$H,"FGPC1244T100")+COUNTIFS('Feb 12'!$G:$G,"v4.5-3-1",'Feb 12'!$H:$H,"FGPC1244T100")+COUNTIFS('Feb 12'!$G:$G,"v4.5-3b-",'Feb 12'!$H:$H,"FGPC1244T100")</f>
        <v>6</v>
      </c>
      <c r="AO16" s="37">
        <f>COUNTIFS('Feb 12'!$G:$G,"v4.4-2-0",'Feb 12'!$H:$H,"FGPC1244T100")+COUNTIFS('Feb 12'!$G:$G,"v4.5-3-1",'Feb 12'!$H:$H,"FGPC1244T100")+COUNTIFS('Feb 12'!$G:$G,"v4.5-3b-",'Feb 12'!$H:$H,"FGPC1244T100")</f>
        <v>6</v>
      </c>
      <c r="AP16" s="37">
        <f>COUNTIFS('Feb 26'!$G:$G,"v4.4-2-0",'Feb 26'!$H:$H,"FGPC1244T100")+COUNTIFS('Feb 26'!$G:$G,"v4.5-3-1",'Feb 26'!$H:$H,"FGPC1244T100")+COUNTIFS('Feb 26'!$G:$G,"v4.5-3b-",'Feb 26'!$H:$H,"FGPC1244T100")</f>
        <v>7</v>
      </c>
      <c r="AQ16" s="37">
        <f>COUNTIFS('Mar 5'!$G:$G,"v4.4-2-0",'Mar 5'!$H:$H,"FGPC1244T100")+COUNTIFS('Mar 5'!$G:$G,"v4.5-3-1",'Mar 5'!$H:$H,"FGPC1244T100")+COUNTIFS('Mar 5'!$G:$G,"v4.5-3b-",'Mar 5'!$H:$H,"FGPC1244T100")</f>
        <v>7</v>
      </c>
      <c r="AR16" s="37">
        <f>COUNTIFS('Mar 12'!$G:$G,"v4.4-2-0",'Mar 12'!$H:$H,"FGPC1244T100")+COUNTIFS('Mar 12'!$G:$G,"v4.5-3-1",'Mar 12'!$H:$H,"FGPC1244T100")+COUNTIFS('Mar 12'!$G:$G,"v4.5-3b-",'Mar 12'!$H:$H,"FGPC1244T100")</f>
        <v>6</v>
      </c>
      <c r="AS16" s="37">
        <f>COUNTIFS('Mar 19'!$G:$G,"v4.4-2-0",'Mar 19'!$H:$H,"FGPC1244T100")+COUNTIFS('Mar 19'!$G:$G,"v4.5-3-1",'Mar 19'!$H:$H,"FGPC1244T100")+COUNTIFS('Mar 19'!$G:$G,"v4.5-3b-",'Mar 19'!$H:$H,"FGPC1244T100")</f>
        <v>7</v>
      </c>
      <c r="AT16" s="37">
        <f>COUNTIFS('Mar 26'!$G:$G,"v4.4-2-0",'Mar 26'!$H:$H,"FGPC1244T100")+COUNTIFS('Mar 26'!$G:$G,"v4.5-3-1",'Mar 26'!$H:$H,"FGPC1244T100")+COUNTIFS('Mar 26'!$G:$G,"v4.5-3b-",'Mar 26'!$H:$H,"FGPC1244T100")</f>
        <v>7</v>
      </c>
      <c r="AU16" s="37">
        <f>COUNTIFS('Apr 2'!$G:$G,"v4.4-2-0",'Apr 2'!$H:$H,"FGPC1244T100")+COUNTIFS('Apr 2'!$G:$G,"v4.5-3-1",'Apr 2'!$H:$H,"FGPC1244T100")+COUNTIFS('Apr 2'!$G:$G,"v4.5-3b-",'Apr 2'!$H:$H,"FGPC1244T100")</f>
        <v>7</v>
      </c>
      <c r="AV16" s="37">
        <f>COUNTIFS('Apr 9'!$G:$G,"v4.4-2-0",'Apr 9'!$H:$H,"FGPC1244T100")+COUNTIFS('Apr 9'!$G:$G,"v4.5-3-1",'Apr 9'!$H:$H,"FGPC1244T100")+COUNTIFS('Apr 9'!$G:$G,"v4.5-3b-",'Apr 9'!$H:$H,"FGPC1244T100")</f>
        <v>4</v>
      </c>
    </row>
    <row ht="15.75" r="17" spans="1:48" thickBot="1" x14ac:dyDescent="0.3">
      <c r="I17" s="35" t="s">
        <v>509</v>
      </c>
      <c r="J17" s="38">
        <f>SUM(COUNTIFS('July 17'!$G:$G,"PW3RS016_160831a",'July 17'!$H:$H,"FGPC1244T100")+COUNTIFS('July 17'!$G:$G,"PW3RS013",'July 17'!$H:$H,"FGPC1244T100")+COUNTIFS('July 17'!$G:$G,"PW3RS017_161005a",'July 17'!$H:$H,"FGPC1244T100"))</f>
        <v>2</v>
      </c>
      <c r="K17" s="38">
        <f>SUM(COUNTIFS('July 24'!$G:$G,"PW3RS016_160831a",'July 24'!$H:$H,"FGPC1244T100")+COUNTIFS('July 24'!$G:$G,"PW3RS013",'July 24'!$H:$H,"FGPC1244T100")+COUNTIFS('July 24'!$G:$G,"PW3RS017_161005a",'July 24'!$H:$H,"FGPC1244T100"))</f>
        <v>2</v>
      </c>
      <c r="L17" s="38">
        <f>SUM(COUNTIFS('July 31'!$G:$G,"PW3RS016_160831a",'July 31'!$H:$H,"FGPC1244T100")+COUNTIFS('July 31'!$G:$G,"PW3RS013",'July 31'!$H:$H,"FGPC1244T100")+COUNTIFS('July 31'!$G:$G,"PW3RS017_161005a",'July 31'!$H:$H,"FGPC1244T100"))</f>
        <v>0</v>
      </c>
      <c r="M17" s="38">
        <f>SUM(COUNTIFS('Aug 7'!$G:$G,"PW3RS016_160831a",'Aug 7'!$H:$H,"FGPC1244T100")+COUNTIFS('Aug 7'!$G:$G,"PW3RS013",'Aug 7'!$H:$H,"FGPC1244T100")+COUNTIFS('Aug 7'!$G:$G,"PW3RS017_161005a",'Aug 7'!$H:$H,"FGPC1244T100"))</f>
        <v>0</v>
      </c>
      <c r="N17" s="38">
        <f>SUM(COUNTIFS('Aug 14'!$G:$G,"PW3RS016_160831a",'Aug 14'!$H:$H,"FGPC1244T100")+COUNTIFS('Aug 14'!$G:$G,"PW3RS013",'Aug 14'!$H:$H,"FGPC1244T100")+COUNTIFS('Aug 14'!$G:$G,"PW3RS017_161005a",'Aug 14'!$H:$H,"FGPC1244T100"))</f>
        <v>0</v>
      </c>
      <c r="O17" s="38">
        <f>SUM(COUNTIFS('Aug 21'!$G:$G,"PW3RS016_160831a",'Aug 21'!$H:$H,"FGPC1244T100")+COUNTIFS('Aug 21'!$G:$G,"PW3RS013",'Aug 21'!$H:$H,"FGPC1244T100")+COUNTIFS('Aug 21'!$G:$G,"PW3RS017_161005a",'Aug 21'!$H:$H,"FGPC1244T100"))</f>
        <v>0</v>
      </c>
      <c r="P17" s="38">
        <f>SUM(COUNTIFS('Aug 28'!$G:$G,"PW3RS016_160831a",'Aug 28'!$H:$H,"FGPC1244T100")+COUNTIFS('Aug 28'!$G:$G,"PW3RS013",'Aug 28'!$H:$H,"FGPC1244T100")+COUNTIFS('Aug 28'!$G:$G,"PW3RS017_161005a",'Aug 28'!$H:$H,"FGPC1244T100"))</f>
        <v>0</v>
      </c>
      <c r="Q17" s="38">
        <f>SUM(COUNTIFS('Sep 4'!$G:$G,"PW3RS016_160831a",'Sep 4'!$H:$H,"FGPC1244T100")+COUNTIFS('Sep 4'!$G:$G,"PW3RS013",'Sep 4'!$H:$H,"FGPC1244T100")+COUNTIFS('Sep 4'!$G:$G,"PW3RS017_161005a",'Sep 4'!$H:$H,"FGPC1244T100"))</f>
        <v>0</v>
      </c>
      <c r="R17" s="38">
        <f>SUM(COUNTIFS('Sep 11'!$G:$G,"PW3RS016_160831a",'Sep 11'!$H:$H,"FGPC1244T100")+COUNTIFS('Sep 11'!$G:$G,"PW3RS013",'Sep 11'!$H:$H,"FGPC1244T100")+COUNTIFS('Sep 11'!$G:$G,"PW3RS017_161005a",'Sep 11'!$H:$H,"FGPC1244T100"))</f>
        <v>0</v>
      </c>
      <c r="S17" s="38">
        <f>SUM(COUNTIFS('Sep 18'!$G:$G,"PW3RS016_160831a",'Sep 18'!$H:$H,"FGPC1244T100")+COUNTIFS('Sep 18'!$G:$G,"PW3RS013",'Sep 18'!$H:$H,"FGPC1244T100")+COUNTIFS('Sep 18'!$G:$G,"PW3RS017_161005a",'Sep 18'!$H:$H,"FGPC1244T100"))</f>
        <v>0</v>
      </c>
      <c r="T17" s="38">
        <f>SUM(COUNTIFS('Sep 25'!$G:$G,"PW3RS016_160831a",'Sep 25'!$H:$H,"FGPC1244T100")+COUNTIFS('Sep 25'!$G:$G,"PW3RS013",'Sep 25'!$H:$H,"FGPC1244T100")+COUNTIFS('Sep 25'!$G:$G,"PW3RS017_161005a",'Sep 25'!$H:$H,"FGPC1244T100"))</f>
        <v>0</v>
      </c>
      <c r="U17" s="86">
        <f>SUM(COUNTIFS('Oct 2'!$G:$G,"PW3RS016_160831a",'Oct 2'!$H:$H,"FGPC1244T100")+COUNTIFS('Oct 2'!$G:$G,"PW3RS013",'Oct 2'!$H:$H,"FGPC1244T100")+COUNTIFS('Oct 2'!$G:$G,"PW3RS017_161005a",'Oct 2'!$H:$H,"FGPC1244T100"))+COUNTIFS('Oct 2'!$G:$G,"PW3RS018_170120b",'Oct 2'!$H:$H,"FGPC1244T100")</f>
        <v>1</v>
      </c>
      <c r="V17" s="37">
        <f>SUM(COUNTIFS('Oct 9'!$G:$G,"PW3RS016_160831a",'Oct 9'!$H:$H,"FGPC1244T100")+COUNTIFS('Oct 9'!$G:$G,"PW3RS013",'Oct 9'!$H:$H,"FGPC1244T100")+COUNTIFS('Oct 9'!$G:$G,"PW3RS017_161005a",'Oct 9'!$H:$H,"FGPC1244T100"))+COUNTIFS('Oct 9'!$G:$G,"PW3RS018_170120b",'Oct 9'!$H:$H,"FGPC1244T100")</f>
        <v>1</v>
      </c>
      <c r="W17" s="37">
        <f>SUM(COUNTIFS('Oct 16'!$G:$G,"PW3RS016_160831a",'Oct 16'!$H:$H,"FGPC1244T100")+COUNTIFS('Oct 16'!$G:$G,"PW3RS013",'Oct 16'!$H:$H,"FGPC1244T100")+COUNTIFS('Oct 16'!$G:$G,"PW3RS017_161005a",'Oct 16'!$H:$H,"FGPC1244T100"))+COUNTIFS('Oct 16'!$G:$G,"PW3RS018_170120b",'Oct 16'!$H:$H,"FGPC1244T100")</f>
        <v>1</v>
      </c>
      <c r="X17" s="37">
        <f>SUM(COUNTIFS('Oct 23'!$G:$G,"PW3RS016_160831a",'Oct 23'!$H:$H,"FGPC1244T100")+COUNTIFS('Oct 23'!$G:$G,"PW3RS013",'Oct 23'!$H:$H,"FGPC1244T100")+COUNTIFS('Oct 23'!$G:$G,"PW3RS017_161005a",'Oct 23'!$H:$H,"FGPC1244T100"))+COUNTIFS('Oct 23'!$G:$G,"PW3RS018_170120b",'Oct 23'!$H:$H,"FGPC1244T100")</f>
        <v>0</v>
      </c>
      <c r="Y17" s="37">
        <f>SUM(COUNTIFS('Oct 30'!$G:$G,"PW3RS016_160831a",'Oct 30'!$H:$H,"FGPC1244T100")+COUNTIFS('Oct 30'!$G:$G,"PW3RS013",'Oct 30'!$H:$H,"FGPC1244T100")+COUNTIFS('Oct 30'!$G:$G,"PW3RS017_161005a",'Oct 30'!$H:$H,"FGPC1244T100"))+COUNTIFS('Oct 30'!$G:$G,"PW3RS018_170120b",'Oct 30'!$H:$H,"FGPC1244T100")+COUNTIFS('Oct 30'!$G:$G,"v4.3-1.0",'Oct 30'!$H:$H,"FGPC1244T100")</f>
        <v>0</v>
      </c>
      <c r="Z17" s="37">
        <f>SUM(COUNTIFS('Nov 6'!$G:$G,"PW3RS016_160831a",'Nov 6'!$H:$H,"FGPC1244T100")+COUNTIFS('Nov 6'!$G:$G,"PW3RS013",'Nov 6'!$H:$H,"FGPC1244T100")+COUNTIFS('Nov 6'!$G:$G,"PW3RS017_161005a",'Nov 6'!$H:$H,"FGPC1244T100"))+COUNTIFS('Nov 6'!$G:$G,"PW3RS018_170120b",'Nov 6'!$H:$H,"FGPC1244T100")+COUNTIFS('Nov 6'!$G:$G,"v4.3-1.0",'Nov 6'!$H:$H,"FGPC1244T100")</f>
        <v>0</v>
      </c>
      <c r="AA17" s="37">
        <f>SUM(COUNTIFS('Nov 13'!$G:$G,"PW3RS016_160831a",'Nov 13'!$H:$H,"FGPC1244T100")+COUNTIFS('Nov 13'!$G:$G,"PW3RS013",'Nov 13'!$H:$H,"FGPC1244T100")+COUNTIFS('Nov 13'!$G:$G,"PW3RS017_161005a",'Nov 13'!$H:$H,"FGPC1244T100"))+COUNTIFS('Nov 13'!$G:$G,"PW3RS018_170120b",'Nov 13'!$H:$H,"FGPC1244T100")+COUNTIFS('Nov 13'!$G:$G,"v4.3-1.0",'Nov 13'!$H:$H,"FGPC1244T100")</f>
        <v>0</v>
      </c>
      <c r="AB17" s="37">
        <f>SUM(COUNTIFS('Nov 20'!$G:$G,"PW3RS016_160831a",'Nov 20'!$H:$H,"FGPC1244T100")+COUNTIFS('Nov 20'!$G:$G,"PW3RS013",'Nov 20'!$H:$H,"FGPC1244T100")+COUNTIFS('Nov 20'!$G:$G,"PW3RS017_161005a",'Nov 20'!$H:$H,"FGPC1244T100"))+COUNTIFS('Nov 20'!$G:$G,"PW3RS018_170120b",'Nov 20'!$H:$H,"FGPC1244T100")+COUNTIFS('Nov 20'!$G:$G,"v4.3-1.0",'Nov 20'!$H:$H,"FGPC1244T100")</f>
        <v>0</v>
      </c>
      <c r="AC17" s="37">
        <f>SUM(COUNTIFS('Nov 27'!$G:$G,"PW3RS016_160831a",'Nov 27'!$H:$H,"FGPC1244T100")+COUNTIFS('Nov 27'!$G:$G,"PW3RS013",'Nov 27'!$H:$H,"FGPC1244T100")+COUNTIFS('Nov 27'!$G:$G,"PW3RS017_161005a",'Nov 27'!$H:$H,"FGPC1244T100"))+COUNTIFS('Nov 27'!$G:$G,"PW3RS018_170120b",'Nov 27'!$H:$H,"FGPC1244T100")+COUNTIFS('Nov 27'!$G:$G,"v4.3-1.0",'Nov 27'!$H:$H,"FGPC1244T100")</f>
        <v>0</v>
      </c>
      <c r="AD17" s="37">
        <f>SUM(COUNTIFS('Dec 4'!$G:$G,"PW3RS016_160831a",'Dec 4'!$H:$H,"FGPC1244T100")+COUNTIFS('Dec 4'!$G:$G,"PW3RS013",'Dec 4'!$H:$H,"FGPC1244T100")+COUNTIFS('Dec 4'!$G:$G,"PW3RS017_161005a",'Dec 4'!$H:$H,"FGPC1244T100"))+COUNTIFS('Dec 4'!$G:$G,"PW3RS018_170120b",'Dec 4'!$H:$H,"FGPC1244T100")+COUNTIFS('Dec 4'!$G:$G,"v4.3-1.0",'Dec 4'!$H:$H,"FGPC1244T100")</f>
        <v>0</v>
      </c>
      <c r="AE17" s="37">
        <f>SUM(COUNTIFS('Dec 11'!$G:$G,"PW3RS016_160831a",'Dec 11'!$H:$H,"FGPC1244T100")+COUNTIFS('Dec 11'!$G:$G,"PW3RS013",'Dec 11'!$H:$H,"FGPC1244T100")+COUNTIFS('Dec 11'!$G:$G,"PW3RS017_161005a",'Dec 11'!$H:$H,"FGPC1244T100"))+COUNTIFS('Dec 11'!$G:$G,"PW3RS018_170120b",'Dec 11'!$H:$H,"FGPC1244T100")+COUNTIFS('Dec 11'!$G:$G,"v4.3-1.0",'Dec 11'!$H:$H,"FGPC1244T100")</f>
        <v>0</v>
      </c>
      <c r="AF17" s="37">
        <f>SUM(COUNTIFS('Dec 18'!$G:$G,"PW3RS016_160831a",'Dec 18'!$H:$H,"FGPC1244T100")+COUNTIFS('Dec 18'!$G:$G,"PW3RS013",'Dec 18'!$H:$H,"FGPC1244T100")+COUNTIFS('Dec 18'!$G:$G,"PW3RS017_161005a",'Dec 18'!$H:$H,"FGPC1244T100"))+COUNTIFS('Dec 18'!$G:$G,"PW3RS018_170120b",'Dec 18'!$H:$H,"FGPC1244T100")+COUNTIFS('Dec 18'!$G:$G,"v4.3-1.0",'Dec 18'!$H:$H,"FGPC1244T100")</f>
        <v>0</v>
      </c>
      <c r="AG17" s="37">
        <f>SUM(COUNTIFS('Dec 25'!$G:$G,"PW3RS016_160831a",'Dec 25'!$H:$H,"FGPC1244T100")+COUNTIFS('Dec 25'!$G:$G,"PW3RS013",'Dec 25'!$H:$H,"FGPC1244T100")+COUNTIFS('Dec 25'!$G:$G,"PW3RS017_161005a",'Dec 25'!$H:$H,"FGPC1244T100"))+COUNTIFS('Dec 25'!$G:$G,"PW3RS018_170120b",'Dec 25'!$H:$H,"FGPC1244T100")+COUNTIFS('Dec 25'!$G:$G,"v4.3-1.0",'Dec 25'!$H:$H,"FGPC1244T100")</f>
        <v>0</v>
      </c>
      <c r="AH17" s="37">
        <f>SUM(COUNTIFS('Jan 1'!$G:$G,"PW3RS016_160831a",'Jan 1'!$H:$H,"FGPC1244T100")+COUNTIFS('Jan 1'!$G:$G,"PW3RS013",'Jan 1'!$H:$H,"FGPC1244T100")+COUNTIFS('Jan 1'!$G:$G,"PW3RS017_161005a",'Jan 1'!$H:$H,"FGPC1244T100"))+COUNTIFS('Jan 1'!$G:$G,"PW3RS018_170120b",'Jan 1'!$H:$H,"FGPC1244T100")+COUNTIFS('Jan 1'!$G:$G,"v4.3-1.0",'Jan 1'!$H:$H,"FGPC1244T100")</f>
        <v>1</v>
      </c>
      <c r="AI17" s="37">
        <f>SUM(COUNTIFS('Jan 8'!$G:$G,"PW3RS016_160831a",'Jan 8'!$H:$H,"FGPC1244T100")+COUNTIFS('Jan 8'!$G:$G,"PW3RS013",'Jan 8'!$H:$H,"FGPC1244T100")+COUNTIFS('Jan 8'!$G:$G,"PW3RS017_161005a",'Jan 8'!$H:$H,"FGPC1244T100"))+COUNTIFS('Jan 8'!$G:$G,"PW3RS018_170120b",'Jan 8'!$H:$H,"FGPC1244T100")+COUNTIFS('Jan 8'!$G:$G,"v4.3-1.0",'Jan 8'!$H:$H,"FGPC1244T100")</f>
        <v>1</v>
      </c>
      <c r="AJ17" s="37">
        <f>SUM(COUNTIFS('Jan 15'!$G:$G,"PW3RS016_160831a",'Jan 15'!$H:$H,"FGPC1244T100")+COUNTIFS('Jan 15'!$G:$G,"PW3RS013",'Jan 15'!$H:$H,"FGPC1244T100")+COUNTIFS('Jan 15'!$G:$G,"PW3RS017_161005a",'Jan 15'!$H:$H,"FGPC1244T100"))+COUNTIFS('Jan 15'!$G:$G,"PW3RS018_170120b",'Jan 15'!$H:$H,"FGPC1244T100")+COUNTIFS('Jan 15'!$G:$G,"v4.3-1.0",'Jan 15'!$H:$H,"FGPC1244T100")</f>
        <v>2</v>
      </c>
      <c r="AK17" s="37">
        <f>SUM(COUNTIFS('Jan 22'!$G:$G,"PW3RS016_160831a",'Jan 22'!$H:$H,"FGPC1244T100")+COUNTIFS('Jan 22'!$G:$G,"PW3RS013",'Jan 22'!$H:$H,"FGPC1244T100")+COUNTIFS('Jan 22'!$G:$G,"PW3RS017_161005a",'Jan 22'!$H:$H,"FGPC1244T100"))+COUNTIFS('Jan 22'!$G:$G,"PW3RS018_170120b",'Jan 22'!$H:$H,"FGPC1244T100")+COUNTIFS('Jan 22'!$G:$G,"v4.3-1.0",'Jan 22'!$H:$H,"FGPC1244T100")</f>
        <v>2</v>
      </c>
      <c r="AL17" s="37">
        <f>SUM(COUNTIFS('Jan 29'!$G:$G,"PW3RS016_160831a",'Jan 29'!$H:$H,"FGPC1244T100")+COUNTIFS('Jan 29'!$G:$G,"PW3RS013",'Jan 29'!$H:$H,"FGPC1244T100")+COUNTIFS('Jan 29'!$G:$G,"PW3RS017_161005a",'Jan 29'!$H:$H,"FGPC1244T100"))+COUNTIFS('Jan 29'!$G:$G,"PW3RS018_170120b",'Jan 29'!$H:$H,"FGPC1244T100")+COUNTIFS('Jan 29'!$G:$G,"v4.3-1.0",'Jan 29'!$H:$H,"FGPC1244T100")</f>
        <v>1</v>
      </c>
      <c r="AM17" s="37">
        <f>SUM(COUNTIFS('Feb 5'!$G:$G,"PW3RS016_160831a",'Feb 5'!$H:$H,"FGPC1244T100")+COUNTIFS('Feb 5'!$G:$G,"PW3RS013",'Feb 5'!$H:$H,"FGPC1244T100")+COUNTIFS('Feb 5'!$G:$G,"PW3RS017_161005a",'Feb 5'!$H:$H,"FGPC1244T100"))+COUNTIFS('Feb 5'!$G:$G,"PW3RS018_170120b",'Feb 5'!$H:$H,"FGPC1244T100")+COUNTIFS('Feb 5'!$G:$G,"v4.3-1.0",'Feb 5'!$H:$H,"FGPC1244T100")</f>
        <v>0</v>
      </c>
      <c r="AN17" s="37">
        <f>SUM(COUNTIFS('Feb 12'!$G:$G,"PW3RS016_160831a",'Feb 12'!$H:$H,"FGPC1244T100")+COUNTIFS('Feb 12'!$G:$G,"PW3RS013",'Feb 12'!$H:$H,"FGPC1244T100")+COUNTIFS('Feb 12'!$G:$G,"PW3RS017_161005a",'Feb 12'!$H:$H,"FGPC1244T100"))+COUNTIFS('Feb 12'!$G:$G,"PW3RS018_170120b",'Feb 12'!$H:$H,"FGPC1244T100")+COUNTIFS('Feb 12'!$G:$G,"v4.3-1.0",'Feb 12'!$H:$H,"FGPC1244T100")</f>
        <v>0</v>
      </c>
      <c r="AO17" s="37">
        <f>SUM(COUNTIFS('Feb 12'!$G:$G,"PW3RS016_160831a",'Feb 12'!$H:$H,"FGPC1244T100")+COUNTIFS('Feb 12'!$G:$G,"PW3RS013",'Feb 12'!$H:$H,"FGPC1244T100")+COUNTIFS('Feb 12'!$G:$G,"PW3RS017_161005a",'Feb 12'!$H:$H,"FGPC1244T100"))+COUNTIFS('Feb 12'!$G:$G,"PW3RS018_170120b",'Feb 12'!$H:$H,"FGPC1244T100")+COUNTIFS('Feb 12'!$G:$G,"v4.3-1.0",'Feb 12'!$H:$H,"FGPC1244T100")</f>
        <v>0</v>
      </c>
      <c r="AP17" s="37">
        <f>SUM(COUNTIFS('Feb 26'!$G:$G,"PW3RS016_160831a",'Feb 26'!$H:$H,"FGPC1244T100")+COUNTIFS('Feb 26'!$G:$G,"PW3RS013",'Feb 26'!$H:$H,"FGPC1244T100")+COUNTIFS('Feb 26'!$G:$G,"PW3RS017_161005a",'Feb 26'!$H:$H,"FGPC1244T100"))+COUNTIFS('Feb 26'!$G:$G,"PW3RS018_170120b",'Feb 26'!$H:$H,"FGPC1244T100")+COUNTIFS('Feb 26'!$G:$G,"v4.3-1.0",'Feb 26'!$H:$H,"FGPC1244T100")</f>
        <v>0</v>
      </c>
      <c r="AQ17" s="37">
        <f>SUM(COUNTIFS('Mar 5'!$G:$G,"PW3RS016_160831a",'Mar 5'!$H:$H,"FGPC1244T100")+COUNTIFS('Mar 5'!$G:$G,"PW3RS013",'Mar 5'!$H:$H,"FGPC1244T100")+COUNTIFS('Mar 5'!$G:$G,"PW3RS017_161005a",'Mar 5'!$H:$H,"FGPC1244T100"))+COUNTIFS('Mar 5'!$G:$G,"PW3RS018_170120b",'Mar 5'!$H:$H,"FGPC1244T100")+COUNTIFS('Mar 5'!$G:$G,"v4.3-1.0",'Mar 5'!$H:$H,"FGPC1244T100")</f>
        <v>0</v>
      </c>
      <c r="AR17" s="37">
        <f>SUM(COUNTIFS('Mar 12'!$G:$G,"PW3RS016_160831a",'Mar 12'!$H:$H,"FGPC1244T100")+COUNTIFS('Mar 12'!$G:$G,"PW3RS013",'Mar 12'!$H:$H,"FGPC1244T100")+COUNTIFS('Mar 12'!$G:$G,"PW3RS017_161005a",'Mar 12'!$H:$H,"FGPC1244T100"))+COUNTIFS('Mar 12'!$G:$G,"PW3RS018_170120b",'Mar 12'!$H:$H,"FGPC1244T100")+COUNTIFS('Mar 12'!$G:$G,"v4.3-1.0",'Mar 12'!$H:$H,"FGPC1244T100")</f>
        <v>0</v>
      </c>
      <c r="AS17" s="37">
        <f>SUM(COUNTIFS('Mar 19'!$G:$G,"PW3RS016_160831a",'Mar 19'!$H:$H,"FGPC1244T100")+COUNTIFS('Mar 19'!$G:$G,"PW3RS013",'Mar 19'!$H:$H,"FGPC1244T100")+COUNTIFS('Mar 19'!$G:$G,"PW3RS017_161005a",'Mar 19'!$H:$H,"FGPC1244T100"))+COUNTIFS('Mar 19'!$G:$G,"PW3RS018_170120b",'Mar 19'!$H:$H,"FGPC1244T100")+COUNTIFS('Mar 19'!$G:$G,"v4.3-1.0",'Mar 19'!$H:$H,"FGPC1244T100")</f>
        <v>0</v>
      </c>
      <c r="AT17" s="37">
        <f>SUM(COUNTIFS('Mar 26'!$G:$G,"PW3RS016_160831a",'Mar 26'!$H:$H,"FGPC1244T100")+COUNTIFS('Mar 26'!$G:$G,"PW3RS013",'Mar 26'!$H:$H,"FGPC1244T100")+COUNTIFS('Mar 26'!$G:$G,"PW3RS017_161005a",'Mar 26'!$H:$H,"FGPC1244T100"))+COUNTIFS('Mar 26'!$G:$G,"PW3RS018_170120b",'Mar 26'!$H:$H,"FGPC1244T100")+COUNTIFS('Mar 26'!$G:$G,"v4.3-1.0",'Mar 26'!$H:$H,"FGPC1244T100")</f>
        <v>0</v>
      </c>
      <c r="AU17" s="37">
        <f>SUM(COUNTIFS('Apr 2'!$G:$G,"PW3RS016_160831a",'Apr 2'!$H:$H,"FGPC1244T100")+COUNTIFS('Apr 2'!$G:$G,"PW3RS013",'Apr 2'!$H:$H,"FGPC1244T100")+COUNTIFS('Apr 2'!$G:$G,"PW3RS017_161005a",'Apr 2'!$H:$H,"FGPC1244T100"))+COUNTIFS('Apr 2'!$G:$G,"PW3RS018_170120b",'Apr 2'!$H:$H,"FGPC1244T100")+COUNTIFS('Apr 2'!$G:$G,"v4.3-1.0",'Apr 2'!$H:$H,"FGPC1244T100")</f>
        <v>0</v>
      </c>
      <c r="AV17" s="37">
        <f>SUM(COUNTIFS('Apr 9'!$G:$G,"PW3RS016_160831a",'Apr 9'!$H:$H,"FGPC1244T100")+COUNTIFS('Apr 9'!$G:$G,"PW3RS013",'Apr 9'!$H:$H,"FGPC1244T100")+COUNTIFS('Apr 9'!$G:$G,"PW3RS017_161005a",'Apr 9'!$H:$H,"FGPC1244T100"))+COUNTIFS('Apr 9'!$G:$G,"PW3RS018_170120b",'Apr 9'!$H:$H,"FGPC1244T100")+COUNTIFS('Apr 9'!$G:$G,"v4.3-1.0",'Apr 9'!$H:$H,"FGPC1244T100")</f>
        <v>0</v>
      </c>
    </row>
    <row customFormat="1" ht="15.75" r="18" s="79" spans="1:48" thickBot="1" x14ac:dyDescent="0.3">
      <c r="I18" s="82" t="s">
        <v>1203</v>
      </c>
      <c r="J18" s="81"/>
      <c r="K18" s="81"/>
      <c r="L18" s="81"/>
      <c r="M18" s="81"/>
      <c r="N18" s="81"/>
      <c r="O18" s="81"/>
      <c r="P18" s="81"/>
      <c r="Q18" s="81"/>
      <c r="R18" s="81"/>
      <c r="S18" s="81"/>
      <c r="T18" s="81"/>
      <c r="U18" s="81"/>
      <c r="V18" s="37"/>
      <c r="W18" s="37"/>
      <c r="X18" s="37"/>
      <c r="Y18" s="37">
        <f>COUNTIFS('Oct 30'!$G:$G,"v4.4-2-0",'Oct 30'!$H:$H,"FGAC7044U10")</f>
        <v>14</v>
      </c>
      <c r="Z18" s="37">
        <f>COUNTIFS('Nov 6'!$G:$G,"v4.4-2-0",'Nov 6'!$H:$H,"FGAC7044U10")</f>
        <v>16</v>
      </c>
      <c r="AA18" s="37">
        <f>COUNTIFS('Nov 13'!$G:$G,"v4.4-2-0",'Nov 13'!$H:$H,"FGAC7044U10")</f>
        <v>17</v>
      </c>
      <c r="AB18" s="37">
        <f>COUNTIFS('Nov 20'!$G:$G,"v4.4-2-0",'Nov 20'!$H:$H,"FGAC7044U10")</f>
        <v>17</v>
      </c>
      <c r="AC18" s="37">
        <f>COUNTIFS('Nov 27'!$G:$G,"v4.4-2-0",'Nov 27'!$H:$H,"FGAC7044U10")</f>
        <v>17</v>
      </c>
      <c r="AD18" s="37">
        <f>COUNTIFS('Dec 4'!$G:$G,"v4.4-2-0",'Dec 4'!$H:$H,"FGAC7044U10")</f>
        <v>17</v>
      </c>
      <c r="AE18" s="37">
        <f>COUNTIFS('Dec 11'!$G:$G,"v4.4-2-0",'Dec 11'!$H:$H,"FGAC7044U10")</f>
        <v>13</v>
      </c>
      <c r="AF18" s="37">
        <f>COUNTIFS('Dec 18'!$G:$G,"v4.4-2-0",'Dec 18'!$H:$H,"FGAC7044U10")</f>
        <v>17</v>
      </c>
      <c r="AG18" s="37">
        <f>COUNTIFS('Dec 25'!$G:$G,"v4.4-2-0",'Dec 25'!$H:$H,"FGAC7044U10")</f>
        <v>15</v>
      </c>
      <c r="AH18" s="37">
        <f>COUNTIFS('Jan 1'!$G:$G,"v4.4-2-0",'Jan 1'!$H:$H,"FGAC7044U10")</f>
        <v>14</v>
      </c>
      <c r="AI18" s="37">
        <f>COUNTIFS('Jan 8'!$G:$G,"v4.4-2-0",'Jan 8'!$H:$H,"FGAC7044U10")+COUNTIFS('Jan 8'!$G:$G,"v4.5-3-1",'Jan 8'!$H:$H,"FGAC7044U10")</f>
        <v>18</v>
      </c>
      <c r="AJ18" s="37">
        <f>COUNTIFS('Jan 15'!$G:$G,"v4.4-2-0",'Jan 15'!$H:$H,"FGAC7044U10")+COUNTIFS('Jan 15'!$G:$G,"v4.5-3-1",'Jan 15'!$H:$H,"FGAC7044U10")+COUNTIFS('Jan 15'!$G:$G,"v4.5-3b-",'Jan 15'!$H:$H,"FGAC7044U10")</f>
        <v>19</v>
      </c>
      <c r="AK18" s="37">
        <f>COUNTIFS('Jan 22'!$G:$G,"v4.4-2-0",'Jan 22'!$H:$H,"FGAC7044U10")+COUNTIFS('Jan 22'!$G:$G,"v4.5-3-1",'Jan 22'!$H:$H,"FGAC7044U10")+COUNTIFS('Jan 22'!$G:$G,"v4.5-3b-",'Jan 22'!$H:$H,"FGAC7044U10")</f>
        <v>19</v>
      </c>
      <c r="AL18" s="37">
        <f>COUNTIFS('Jan 29'!$G:$G,"v4.4-2-0",'Jan 29'!$H:$H,"FGAC7044U10")+COUNTIFS('Jan 29'!$G:$G,"v4.5-3-1",'Jan 29'!$H:$H,"FGAC7044U10")+COUNTIFS('Jan 29'!$G:$G,"v4.5-3b-",'Jan 29'!$H:$H,"FGAC7044U10")</f>
        <v>20</v>
      </c>
      <c r="AM18" s="37">
        <f>COUNTIFS('Feb 5'!$G:$G,"v4.4-2-0",'Feb 5'!$H:$H,"FGAC7044U10")+COUNTIFS('Feb 5'!$G:$G,"v4.5-3-1",'Feb 5'!$H:$H,"FGAC7044U10")+COUNTIFS('Feb 5'!$G:$G,"v4.5-3b-",'Feb 5'!$H:$H,"FGAC7044U10")</f>
        <v>20</v>
      </c>
      <c r="AN18" s="37">
        <f>COUNTIFS('Feb 12'!$G:$G,"v4.4-2-0",'Feb 12'!$H:$H,"FGAC7044U10")+COUNTIFS('Feb 12'!$G:$G,"v4.5-3-1",'Feb 12'!$H:$H,"FGAC7044U10")+COUNTIFS('Feb 12'!$G:$G,"v4.5-3b-",'Feb 12'!$H:$H,"FGAC7044U10")</f>
        <v>17</v>
      </c>
      <c r="AO18" s="37">
        <f>COUNTIFS('Feb 12'!$G:$G,"v4.4-2-0",'Feb 12'!$H:$H,"FGAC7044U10")+COUNTIFS('Feb 12'!$G:$G,"v4.5-3-1",'Feb 12'!$H:$H,"FGAC7044U10")+COUNTIFS('Feb 12'!$G:$G,"v4.5-3b-",'Feb 12'!$H:$H,"FGAC7044U10")</f>
        <v>17</v>
      </c>
      <c r="AP18" s="37">
        <f>COUNTIFS('Feb 26'!$G:$G,"v4.4-2-0",'Feb 26'!$H:$H,"FGAC7044U10")+COUNTIFS('Feb 26'!$G:$G,"v4.5-3-1",'Feb 26'!$H:$H,"FGAC7044U10")+COUNTIFS('Feb 26'!$G:$G,"v4.5-3b-",'Feb 26'!$H:$H,"FGAC7044U10")</f>
        <v>18</v>
      </c>
      <c r="AQ18" s="37">
        <f>COUNTIFS('Mar 5'!$G:$G,"v4.4-2-0",'Mar 5'!$H:$H,"FGAC7044U10")+COUNTIFS('Mar 5'!$G:$G,"v4.5-3-1",'Mar 5'!$H:$H,"FGAC7044U10")+COUNTIFS('Mar 5'!$G:$G,"v4.5-3b-",'Mar 5'!$H:$H,"FGAC7044U10")</f>
        <v>17</v>
      </c>
      <c r="AR18" s="37">
        <f>COUNTIFS('Mar 12'!$G:$G,"v4.4-2-0",'Mar 12'!$H:$H,"FGAC7044U10")+COUNTIFS('Mar 12'!$G:$G,"v4.5-3-1",'Mar 12'!$H:$H,"FGAC7044U10")+COUNTIFS('Mar 12'!$G:$G,"v4.5-3b-",'Mar 12'!$H:$H,"FGAC7044U10")</f>
        <v>17</v>
      </c>
      <c r="AS18" s="37">
        <f>COUNTIFS('Mar 19'!$G:$G,"v4.4-2-0",'Mar 19'!$H:$H,"FGAC7044U10")+COUNTIFS('Mar 19'!$G:$G,"v4.5-3-1",'Mar 19'!$H:$H,"FGAC7044U10")+COUNTIFS('Mar 19'!$G:$G,"v4.5-3b-",'Mar 19'!$H:$H,"FGAC7044U10")</f>
        <v>17</v>
      </c>
      <c r="AT18" s="37">
        <f>COUNTIFS('Mar 26'!$G:$G,"v4.4-2-0",'Mar 26'!$H:$H,"FGAC7044U10")+COUNTIFS('Mar 26'!$G:$G,"v4.5-3-1",'Mar 26'!$H:$H,"FGAC7044U10")+COUNTIFS('Mar 26'!$G:$G,"v4.5-3b-",'Mar 26'!$H:$H,"FGAC7044U10")</f>
        <v>15</v>
      </c>
      <c r="AU18" s="37">
        <f>COUNTIFS('Apr 2'!$G:$G,"v4.4-2-0",'Apr 2'!$H:$H,"FGAC7044U10")+COUNTIFS('Apr 2'!$G:$G,"v4.5-3-1",'Apr 2'!$H:$H,"FGAC7044U10")+COUNTIFS('Apr 2'!$G:$G,"v4.5-3b-",'Apr 2'!$H:$H,"FGAC7044U10")</f>
        <v>16</v>
      </c>
      <c r="AV18" s="37">
        <f>COUNTIFS('Apr 9'!$G:$G,"v4.4-2-0",'Apr 9'!$H:$H,"FGAC7044U10")+COUNTIFS('Apr 9'!$G:$G,"v4.5-3-1",'Apr 9'!$H:$H,"FGAC7044U10")+COUNTIFS('Apr 9'!$G:$G,"v4.5-3b-",'Apr 9'!$H:$H,"FGAC7044U10")</f>
        <v>17</v>
      </c>
    </row>
    <row customFormat="1" ht="15.75" r="19" s="79" spans="1:48" thickBot="1" x14ac:dyDescent="0.3">
      <c r="I19" s="83" t="s">
        <v>1204</v>
      </c>
      <c r="J19" s="81"/>
      <c r="K19" s="81"/>
      <c r="L19" s="81"/>
      <c r="M19" s="81"/>
      <c r="N19" s="81"/>
      <c r="O19" s="81"/>
      <c r="P19" s="81"/>
      <c r="Q19" s="81"/>
      <c r="R19" s="81"/>
      <c r="S19" s="81"/>
      <c r="T19" s="81"/>
      <c r="U19" s="81"/>
      <c r="V19" s="38"/>
      <c r="W19" s="38"/>
      <c r="X19" s="38"/>
      <c r="Y19" s="38">
        <f>COUNTIFS('Oct 30'!$G:$G,"v4.3-1.0",'Oct 30'!$H:$H,"FGAC7044U10")</f>
        <v>2</v>
      </c>
      <c r="Z19" s="38">
        <f>COUNTIFS('Nov 6'!$G:$G,"v4.3-1.0",'Nov 6'!$H:$H,"FGAC7044U10")</f>
        <v>2</v>
      </c>
      <c r="AA19" s="38">
        <f>COUNTIFS('Nov 13'!$G:$G,"v4.3-1.0",'Nov 13'!$H:$H,"FGAC7044U10")</f>
        <v>1</v>
      </c>
      <c r="AB19" s="38">
        <f>COUNTIFS('Nov 20'!$G:$G,"v4.3-1.0",'Nov 20'!$H:$H,"FGAC7044U10")</f>
        <v>0</v>
      </c>
      <c r="AC19" s="38">
        <f>COUNTIFS('Nov 27'!$G:$G,"v4.3-1.0",'Nov 27'!$H:$H,"FGAC7044U10")</f>
        <v>0</v>
      </c>
      <c r="AD19" s="38">
        <f>COUNTIFS('Dec 4'!$G:$G,"v4.3-1.0",'Dec 4'!$H:$H,"FGAC7044U10")</f>
        <v>1</v>
      </c>
      <c r="AE19" s="38">
        <f>COUNTIFS('Dec 11'!$G:$G,"v4.3-1.0",'Dec 11'!$H:$H,"FGAC7044U10")</f>
        <v>2</v>
      </c>
      <c r="AF19" s="38">
        <f>COUNTIFS('Dec 18'!$G:$G,"v4.3-1.0",'Dec 18'!$H:$H,"FGAC7044U10")</f>
        <v>2</v>
      </c>
      <c r="AG19" s="38">
        <f>COUNTIFS('Dec 25'!$G:$G,"v4.3-1.0",'Dec 25'!$H:$H,"FGAC7044U10")</f>
        <v>1</v>
      </c>
      <c r="AH19" s="38">
        <f>COUNTIFS('Jan 1'!$G:$G,"v4.3-1.0",'Jan 1'!$H:$H,"FGAC7044U10")</f>
        <v>1</v>
      </c>
      <c r="AI19" s="38">
        <f>COUNTIFS('Jan 8'!$G:$G,"v4.3-1.0",'Jan 8'!$H:$H,"FGAC7044U10")+COUNTIFS('Jan 8'!$G:$G,"v4.3-1.0",'Jan 8'!$H:$H,"FGAC7044U100")</f>
        <v>2</v>
      </c>
      <c r="AJ19" s="38">
        <f>COUNTIFS('Jan 15'!$G:$G,"v4.3-1.0",'Jan 15'!$H:$H,"FGAC7044U10")+COUNTIFS('Jan 15'!$G:$G,"v4.3-1.0",'Jan 15'!$H:$H,"FGAC7044U100")</f>
        <v>1</v>
      </c>
      <c r="AK19" s="38">
        <f>COUNTIFS('Jan 22'!$G:$G,"v4.3-1.0",'Jan 22'!$H:$H,"FGAC7044U10")+COUNTIFS('Jan 22'!$G:$G,"v4.3-1.0",'Jan 22'!$H:$H,"FGAC7044U100")</f>
        <v>3</v>
      </c>
      <c r="AL19" s="38">
        <f>COUNTIFS('Jan 29'!$G:$G,"v4.3-1.0",'Jan 29'!$H:$H,"FGAC7044U10")+COUNTIFS('Jan 29'!$G:$G,"v4.3-1.0",'Jan 29'!$H:$H,"FGAC7044U100")</f>
        <v>0</v>
      </c>
      <c r="AM19" s="38">
        <f>COUNTIFS('Feb 5'!$G:$G,"v4.3-1.0",'Feb 5'!$H:$H,"FGAC7044U10")+COUNTIFS('Feb 5'!$G:$G,"v4.3-1.0",'Feb 5'!$H:$H,"FGAC7044U100")</f>
        <v>0</v>
      </c>
      <c r="AN19" s="38">
        <f>COUNTIFS('Feb 12'!$G:$G,"v4.3-1.0",'Feb 12'!$H:$H,"FGAC7044U10")+COUNTIFS('Feb 12'!$G:$G,"v4.3-1.0",'Feb 12'!$H:$H,"FGAC7044U100")</f>
        <v>0</v>
      </c>
      <c r="AO19" s="38">
        <f>COUNTIFS('Feb 12'!$G:$G,"v4.3-1.0",'Feb 12'!$H:$H,"FGAC7044U10")+COUNTIFS('Feb 12'!$G:$G,"v4.3-1.0",'Feb 12'!$H:$H,"FGAC7044U100")</f>
        <v>0</v>
      </c>
      <c r="AP19" s="38">
        <f>COUNTIFS('Feb 26'!$G:$G,"v4.3-1.0",'Feb 26'!$H:$H,"FGAC7044U10")+COUNTIFS('Feb 26'!$G:$G,"v4.3-1.0",'Feb 26'!$H:$H,"FGAC7044U100")</f>
        <v>0</v>
      </c>
      <c r="AQ19" s="38">
        <f>COUNTIFS('Mar 5'!$G:$G,"v4.3-1.0",'Mar 5'!$H:$H,"FGAC7044U10")+COUNTIFS('Mar 5'!$G:$G,"v4.3-1.0",'Mar 5'!$H:$H,"FGAC7044U100")</f>
        <v>1</v>
      </c>
      <c r="AR19" s="38">
        <f>COUNTIFS('Mar 12'!$G:$G,"v4.3-1.0",'Mar 12'!$H:$H,"FGAC7044U10")+COUNTIFS('Mar 12'!$G:$G,"v4.3-1.0",'Mar 12'!$H:$H,"FGAC7044U100")</f>
        <v>0</v>
      </c>
      <c r="AS19" s="38">
        <f>COUNTIFS('Mar 19'!$G:$G,"v4.3-1.0",'Mar 19'!$H:$H,"FGAC7044U10")+COUNTIFS('Mar 19'!$G:$G,"v4.3-1.0",'Mar 19'!$H:$H,"FGAC7044U100")</f>
        <v>0</v>
      </c>
      <c r="AT19" s="38">
        <f>COUNTIFS('Mar 26'!$G:$G,"v4.3-1.0",'Mar 26'!$H:$H,"FGAC7044U10")+COUNTIFS('Mar 26'!$G:$G,"v4.3-1.0",'Mar 26'!$H:$H,"FGAC7044U100")</f>
        <v>0</v>
      </c>
      <c r="AU19" s="38">
        <f>COUNTIFS('Apr 2'!$G:$G,"v4.3-1.0",'Apr 2'!$H:$H,"FGAC7044U10")+COUNTIFS('Apr 2'!$G:$G,"v4.3-1.0",'Apr 2'!$H:$H,"FGAC7044U100")</f>
        <v>1</v>
      </c>
      <c r="AV19" s="38">
        <f>COUNTIFS('Apr 9'!$G:$G,"v4.3-1.0",'Apr 9'!$H:$H,"FGAC7044U10")+COUNTIFS('Apr 9'!$G:$G,"v4.3-1.0",'Apr 9'!$H:$H,"FGAC7044U100")</f>
        <v>0</v>
      </c>
    </row>
    <row ht="15.75" r="20" spans="1:48" thickBot="1" x14ac:dyDescent="0.3">
      <c r="AD20" s="90"/>
      <c r="AE20" s="91"/>
      <c r="AF20" s="92"/>
      <c r="AG20" s="93"/>
      <c r="AH20" s="94"/>
      <c r="AI20" s="95"/>
      <c r="AJ20" s="96"/>
      <c r="AK20" s="97"/>
      <c r="AL20" s="128"/>
      <c r="AM20" s="134"/>
      <c r="AN20" s="134"/>
      <c r="AO20" s="147"/>
      <c r="AP20" s="147"/>
      <c r="AQ20" s="150"/>
      <c r="AR20" s="151"/>
      <c r="AS20" s="154"/>
      <c r="AT20" s="164"/>
      <c r="AU20" s="166"/>
      <c r="AV20" s="168"/>
    </row>
    <row ht="15.75" r="21" spans="1:48" thickBot="1" x14ac:dyDescent="0.3">
      <c r="J21" s="33">
        <f>J9</f>
        <v>42933</v>
      </c>
      <c r="K21" s="33">
        <f>K9</f>
        <v>42940</v>
      </c>
      <c r="L21" s="33">
        <f>L9</f>
        <v>42947</v>
      </c>
      <c r="M21" s="33">
        <f>M9</f>
        <v>42954</v>
      </c>
      <c r="N21" s="33">
        <f ref="N21:AC21" si="0" t="shared">N9</f>
        <v>42961</v>
      </c>
      <c r="O21" s="33">
        <f si="0" t="shared"/>
        <v>42968</v>
      </c>
      <c r="P21" s="33">
        <f si="0" t="shared"/>
        <v>42975</v>
      </c>
      <c r="Q21" s="33">
        <f si="0" t="shared"/>
        <v>42982</v>
      </c>
      <c r="R21" s="33">
        <f si="0" t="shared"/>
        <v>42989</v>
      </c>
      <c r="S21" s="33">
        <f si="0" t="shared"/>
        <v>42996</v>
      </c>
      <c r="T21" s="33">
        <f si="0" t="shared"/>
        <v>43003</v>
      </c>
      <c r="U21" s="33">
        <f si="0" t="shared"/>
        <v>43010</v>
      </c>
      <c r="V21" s="33">
        <f si="0" t="shared"/>
        <v>43017</v>
      </c>
      <c r="W21" s="33">
        <f si="0" t="shared"/>
        <v>43024</v>
      </c>
      <c r="X21" s="33">
        <f si="0" t="shared"/>
        <v>43031</v>
      </c>
      <c r="Y21" s="33">
        <f si="0" t="shared"/>
        <v>43038</v>
      </c>
      <c r="Z21" s="33">
        <f si="0" t="shared"/>
        <v>43045</v>
      </c>
      <c r="AA21" s="33">
        <f si="0" t="shared"/>
        <v>43052</v>
      </c>
      <c r="AB21" s="33">
        <f si="0" t="shared"/>
        <v>43059</v>
      </c>
      <c r="AC21" s="33">
        <f si="0" t="shared"/>
        <v>43066</v>
      </c>
      <c r="AD21" s="33">
        <f ref="AD21:AE21" si="1" t="shared">AD9</f>
        <v>43073</v>
      </c>
      <c r="AE21" s="33">
        <f si="1" t="shared"/>
        <v>43080</v>
      </c>
      <c r="AF21" s="33">
        <f ref="AF21:AG21" si="2" t="shared">AF9</f>
        <v>43087</v>
      </c>
      <c r="AG21" s="33">
        <f si="2" t="shared"/>
        <v>43094</v>
      </c>
      <c r="AH21" s="33">
        <f ref="AH21:AI21" si="3" t="shared">AH9</f>
        <v>43101</v>
      </c>
      <c r="AI21" s="33">
        <f si="3" t="shared"/>
        <v>43108</v>
      </c>
      <c r="AJ21" s="33">
        <f ref="AJ21:AK21" si="4" t="shared">AJ9</f>
        <v>43115</v>
      </c>
      <c r="AK21" s="33">
        <f si="4" t="shared"/>
        <v>43122</v>
      </c>
      <c r="AL21" s="33">
        <f ref="AL21:AN21" si="5" t="shared">AL9</f>
        <v>43129</v>
      </c>
      <c r="AM21" s="33">
        <f si="5" t="shared"/>
        <v>43136</v>
      </c>
      <c r="AN21" s="33">
        <f si="5" t="shared"/>
        <v>43143</v>
      </c>
      <c r="AO21" s="33">
        <f ref="AO21:AP21" si="6" t="shared">AO9</f>
        <v>43150</v>
      </c>
      <c r="AP21" s="33">
        <f si="6" t="shared"/>
        <v>43157</v>
      </c>
      <c r="AQ21" s="33">
        <f ref="AQ21:AR21" si="7" t="shared">AQ9</f>
        <v>43164</v>
      </c>
      <c r="AR21" s="33">
        <f si="7" t="shared"/>
        <v>43171</v>
      </c>
      <c r="AS21" s="33">
        <f ref="AS21:AT21" si="8" t="shared">AS9</f>
        <v>43178</v>
      </c>
      <c r="AT21" s="33">
        <f si="8" t="shared"/>
        <v>43185</v>
      </c>
      <c r="AU21" s="33">
        <f ref="AU21:AV21" si="9" t="shared">AU9</f>
        <v>43192</v>
      </c>
      <c r="AV21" s="33">
        <f si="9" t="shared"/>
        <v>43199</v>
      </c>
    </row>
    <row ht="15.75" r="22" spans="1:48" thickBot="1" x14ac:dyDescent="0.3">
      <c r="I22" s="29" t="s">
        <v>510</v>
      </c>
      <c r="J22" s="6">
        <f>SUM(J$10:J$11)</f>
        <v>73</v>
      </c>
      <c r="K22" s="6">
        <f ref="K22:AV22" si="10" t="shared">SUM(K$10:K$11)</f>
        <v>70</v>
      </c>
      <c r="L22" s="6">
        <f si="10" t="shared"/>
        <v>70</v>
      </c>
      <c r="M22" s="6">
        <f si="10" t="shared"/>
        <v>67</v>
      </c>
      <c r="N22" s="6">
        <f si="10" t="shared"/>
        <v>64</v>
      </c>
      <c r="O22" s="6">
        <f si="10" t="shared"/>
        <v>63</v>
      </c>
      <c r="P22" s="6">
        <f si="10" t="shared"/>
        <v>65</v>
      </c>
      <c r="Q22" s="6">
        <f si="10" t="shared"/>
        <v>65</v>
      </c>
      <c r="R22" s="6">
        <f si="10" t="shared"/>
        <v>59</v>
      </c>
      <c r="S22" s="6">
        <f si="10" t="shared"/>
        <v>63</v>
      </c>
      <c r="T22" s="6">
        <f si="10" t="shared"/>
        <v>66</v>
      </c>
      <c r="U22" s="6">
        <f si="10" t="shared"/>
        <v>61</v>
      </c>
      <c r="V22" s="20">
        <f si="10" t="shared"/>
        <v>57</v>
      </c>
      <c r="W22" s="20">
        <f si="10" t="shared"/>
        <v>59</v>
      </c>
      <c r="X22" s="20">
        <f si="10" t="shared"/>
        <v>58</v>
      </c>
      <c r="Y22" s="20">
        <f si="10" t="shared"/>
        <v>58</v>
      </c>
      <c r="Z22" s="20">
        <f si="10" t="shared"/>
        <v>58</v>
      </c>
      <c r="AA22" s="20">
        <f si="10" t="shared"/>
        <v>57</v>
      </c>
      <c r="AB22" s="20">
        <f si="10" t="shared"/>
        <v>56</v>
      </c>
      <c r="AC22" s="20">
        <f si="10" t="shared"/>
        <v>55</v>
      </c>
      <c r="AD22" s="20">
        <f si="10" t="shared"/>
        <v>55</v>
      </c>
      <c r="AE22" s="20">
        <f si="10" t="shared"/>
        <v>54</v>
      </c>
      <c r="AF22" s="20">
        <f si="10" t="shared"/>
        <v>54</v>
      </c>
      <c r="AG22" s="20">
        <f si="10" t="shared"/>
        <v>52</v>
      </c>
      <c r="AH22" s="20">
        <f si="10" t="shared"/>
        <v>53</v>
      </c>
      <c r="AI22" s="20">
        <f si="10" t="shared"/>
        <v>53</v>
      </c>
      <c r="AJ22" s="20">
        <f si="10" t="shared"/>
        <v>55</v>
      </c>
      <c r="AK22" s="20">
        <f si="10" t="shared"/>
        <v>54</v>
      </c>
      <c r="AL22" s="20">
        <f si="10" t="shared"/>
        <v>53</v>
      </c>
      <c r="AM22" s="20">
        <f si="10" t="shared"/>
        <v>51</v>
      </c>
      <c r="AN22" s="20">
        <f si="10" t="shared"/>
        <v>51</v>
      </c>
      <c r="AO22" s="20">
        <f si="10" t="shared"/>
        <v>51</v>
      </c>
      <c r="AP22" s="20">
        <f si="10" t="shared"/>
        <v>49</v>
      </c>
      <c r="AQ22" s="20">
        <f si="10" t="shared"/>
        <v>48</v>
      </c>
      <c r="AR22" s="20">
        <f si="10" t="shared"/>
        <v>46</v>
      </c>
      <c r="AS22" s="20">
        <f si="10" t="shared"/>
        <v>47</v>
      </c>
      <c r="AT22" s="20">
        <f si="10" t="shared"/>
        <v>46</v>
      </c>
      <c r="AU22" s="20">
        <f si="10" t="shared"/>
        <v>45</v>
      </c>
      <c r="AV22" s="20">
        <f si="10" t="shared"/>
        <v>43</v>
      </c>
    </row>
    <row ht="15.75" r="23" spans="1:48" thickBot="1" x14ac:dyDescent="0.3">
      <c r="I23" s="28" t="s">
        <v>511</v>
      </c>
      <c r="J23" s="7">
        <f>SUM(J$12:J$15)</f>
        <v>18</v>
      </c>
      <c r="K23" s="7">
        <f ref="K23:AV23" si="11" t="shared">SUM(K$12:K$15)</f>
        <v>20</v>
      </c>
      <c r="L23" s="7">
        <f si="11" t="shared"/>
        <v>17</v>
      </c>
      <c r="M23" s="7">
        <f si="11" t="shared"/>
        <v>22</v>
      </c>
      <c r="N23" s="7">
        <f si="11" t="shared"/>
        <v>21</v>
      </c>
      <c r="O23" s="7">
        <f si="11" t="shared"/>
        <v>20</v>
      </c>
      <c r="P23" s="7">
        <f si="11" t="shared"/>
        <v>20</v>
      </c>
      <c r="Q23" s="7">
        <f si="11" t="shared"/>
        <v>21</v>
      </c>
      <c r="R23" s="7">
        <f si="11" t="shared"/>
        <v>19</v>
      </c>
      <c r="S23" s="7">
        <f si="11" t="shared"/>
        <v>16</v>
      </c>
      <c r="T23" s="7">
        <f si="11" t="shared"/>
        <v>15</v>
      </c>
      <c r="U23" s="7">
        <f si="11" t="shared"/>
        <v>16</v>
      </c>
      <c r="V23" s="21">
        <f si="11" t="shared"/>
        <v>18</v>
      </c>
      <c r="W23" s="21">
        <f si="11" t="shared"/>
        <v>15</v>
      </c>
      <c r="X23" s="21">
        <f si="11" t="shared"/>
        <v>12</v>
      </c>
      <c r="Y23" s="21">
        <f si="11" t="shared"/>
        <v>12</v>
      </c>
      <c r="Z23" s="21">
        <f si="11" t="shared"/>
        <v>11</v>
      </c>
      <c r="AA23" s="21">
        <f si="11" t="shared"/>
        <v>10</v>
      </c>
      <c r="AB23" s="21">
        <f si="11" t="shared"/>
        <v>10</v>
      </c>
      <c r="AC23" s="21">
        <f si="11" t="shared"/>
        <v>9</v>
      </c>
      <c r="AD23" s="21">
        <f si="11" t="shared"/>
        <v>10</v>
      </c>
      <c r="AE23" s="21">
        <f si="11" t="shared"/>
        <v>7</v>
      </c>
      <c r="AF23" s="21">
        <f si="11" t="shared"/>
        <v>6</v>
      </c>
      <c r="AG23" s="21">
        <f si="11" t="shared"/>
        <v>7</v>
      </c>
      <c r="AH23" s="21">
        <f si="11" t="shared"/>
        <v>7</v>
      </c>
      <c r="AI23" s="21">
        <f si="11" t="shared"/>
        <v>6</v>
      </c>
      <c r="AJ23" s="21">
        <f si="11" t="shared"/>
        <v>8</v>
      </c>
      <c r="AK23" s="21">
        <f si="11" t="shared"/>
        <v>7</v>
      </c>
      <c r="AL23" s="21">
        <f si="11" t="shared"/>
        <v>6</v>
      </c>
      <c r="AM23" s="21">
        <f si="11" t="shared"/>
        <v>6</v>
      </c>
      <c r="AN23" s="21">
        <f si="11" t="shared"/>
        <v>6</v>
      </c>
      <c r="AO23" s="21">
        <f si="11" t="shared"/>
        <v>6</v>
      </c>
      <c r="AP23" s="21">
        <f si="11" t="shared"/>
        <v>8</v>
      </c>
      <c r="AQ23" s="21">
        <f si="11" t="shared"/>
        <v>7</v>
      </c>
      <c r="AR23" s="21">
        <f si="11" t="shared"/>
        <v>6</v>
      </c>
      <c r="AS23" s="21">
        <f si="11" t="shared"/>
        <v>8</v>
      </c>
      <c r="AT23" s="21">
        <f si="11" t="shared"/>
        <v>7</v>
      </c>
      <c r="AU23" s="21">
        <f si="11" t="shared"/>
        <v>8</v>
      </c>
      <c r="AV23" s="21">
        <f si="11" t="shared"/>
        <v>7</v>
      </c>
    </row>
    <row ht="15.75" r="24" spans="1:48" thickBot="1" x14ac:dyDescent="0.3">
      <c r="I24" s="27" t="s">
        <v>512</v>
      </c>
      <c r="J24" s="8">
        <f>SUM(J$16:J$17)</f>
        <v>15</v>
      </c>
      <c r="K24" s="8">
        <f ref="K24:AV24" si="12" t="shared">SUM(K$16:K$17)</f>
        <v>13</v>
      </c>
      <c r="L24" s="8">
        <f si="12" t="shared"/>
        <v>11</v>
      </c>
      <c r="M24" s="8">
        <f si="12" t="shared"/>
        <v>11</v>
      </c>
      <c r="N24" s="8">
        <f si="12" t="shared"/>
        <v>11</v>
      </c>
      <c r="O24" s="8">
        <f si="12" t="shared"/>
        <v>11</v>
      </c>
      <c r="P24" s="8">
        <f si="12" t="shared"/>
        <v>10</v>
      </c>
      <c r="Q24" s="8">
        <f si="12" t="shared"/>
        <v>10</v>
      </c>
      <c r="R24" s="8">
        <f si="12" t="shared"/>
        <v>10</v>
      </c>
      <c r="S24" s="8">
        <f si="12" t="shared"/>
        <v>7</v>
      </c>
      <c r="T24" s="8">
        <f si="12" t="shared"/>
        <v>6</v>
      </c>
      <c r="U24" s="8">
        <f si="12" t="shared"/>
        <v>18</v>
      </c>
      <c r="V24" s="21">
        <f si="12" t="shared"/>
        <v>21</v>
      </c>
      <c r="W24" s="21">
        <f si="12" t="shared"/>
        <v>25</v>
      </c>
      <c r="X24" s="21">
        <f si="12" t="shared"/>
        <v>28</v>
      </c>
      <c r="Y24" s="21">
        <f si="12" t="shared"/>
        <v>6</v>
      </c>
      <c r="Z24" s="21">
        <f si="12" t="shared"/>
        <v>5</v>
      </c>
      <c r="AA24" s="21">
        <f si="12" t="shared"/>
        <v>5</v>
      </c>
      <c r="AB24" s="21">
        <f si="12" t="shared"/>
        <v>5</v>
      </c>
      <c r="AC24" s="21">
        <f si="12" t="shared"/>
        <v>6</v>
      </c>
      <c r="AD24" s="21">
        <f si="12" t="shared"/>
        <v>5</v>
      </c>
      <c r="AE24" s="21">
        <f si="12" t="shared"/>
        <v>6</v>
      </c>
      <c r="AF24" s="21">
        <f si="12" t="shared"/>
        <v>6</v>
      </c>
      <c r="AG24" s="21">
        <f si="12" t="shared"/>
        <v>6</v>
      </c>
      <c r="AH24" s="21">
        <f si="12" t="shared"/>
        <v>7</v>
      </c>
      <c r="AI24" s="21">
        <f si="12" t="shared"/>
        <v>7</v>
      </c>
      <c r="AJ24" s="21">
        <f si="12" t="shared"/>
        <v>7</v>
      </c>
      <c r="AK24" s="21">
        <f si="12" t="shared"/>
        <v>9</v>
      </c>
      <c r="AL24" s="21">
        <f si="12" t="shared"/>
        <v>7</v>
      </c>
      <c r="AM24" s="21">
        <f si="12" t="shared"/>
        <v>6</v>
      </c>
      <c r="AN24" s="21">
        <f si="12" t="shared"/>
        <v>6</v>
      </c>
      <c r="AO24" s="21">
        <f si="12" t="shared"/>
        <v>6</v>
      </c>
      <c r="AP24" s="21">
        <f si="12" t="shared"/>
        <v>7</v>
      </c>
      <c r="AQ24" s="21">
        <f si="12" t="shared"/>
        <v>7</v>
      </c>
      <c r="AR24" s="21">
        <f si="12" t="shared"/>
        <v>6</v>
      </c>
      <c r="AS24" s="21">
        <f si="12" t="shared"/>
        <v>7</v>
      </c>
      <c r="AT24" s="21">
        <f si="12" t="shared"/>
        <v>7</v>
      </c>
      <c r="AU24" s="21">
        <f si="12" t="shared"/>
        <v>7</v>
      </c>
      <c r="AV24" s="21">
        <f si="12" t="shared"/>
        <v>4</v>
      </c>
    </row>
    <row ht="15.75" r="25" spans="1:48" thickBot="1" x14ac:dyDescent="0.3">
      <c r="I25" s="87" t="s">
        <v>1205</v>
      </c>
      <c r="V25" s="22"/>
      <c r="W25" s="22"/>
      <c r="X25" s="22"/>
      <c r="Y25" s="22">
        <f>Y18+Y19</f>
        <v>16</v>
      </c>
      <c r="Z25" s="22">
        <f>Z18+Z19</f>
        <v>18</v>
      </c>
      <c r="AA25" s="22">
        <f ref="AA25:AC25" si="13" t="shared">AA18+AA19</f>
        <v>18</v>
      </c>
      <c r="AB25" s="22">
        <f si="13" t="shared"/>
        <v>17</v>
      </c>
      <c r="AC25" s="22">
        <f si="13" t="shared"/>
        <v>17</v>
      </c>
      <c r="AD25" s="22">
        <f ref="AD25:AE25" si="14" t="shared">AD18+AD19</f>
        <v>18</v>
      </c>
      <c r="AE25" s="22">
        <f si="14" t="shared"/>
        <v>15</v>
      </c>
      <c r="AF25" s="22">
        <f ref="AF25:AG25" si="15" t="shared">AF18+AF19</f>
        <v>19</v>
      </c>
      <c r="AG25" s="22">
        <f si="15" t="shared"/>
        <v>16</v>
      </c>
      <c r="AH25" s="22">
        <f ref="AH25:AI25" si="16" t="shared">AH18+AH19</f>
        <v>15</v>
      </c>
      <c r="AI25" s="22">
        <f si="16" t="shared"/>
        <v>20</v>
      </c>
      <c r="AJ25" s="22">
        <f ref="AJ25:AK25" si="17" t="shared">AJ18+AJ19</f>
        <v>20</v>
      </c>
      <c r="AK25" s="22">
        <f si="17" t="shared"/>
        <v>22</v>
      </c>
      <c r="AL25" s="22">
        <f ref="AL25:AN25" si="18" t="shared">AL18+AL19</f>
        <v>20</v>
      </c>
      <c r="AM25" s="22">
        <f si="18" t="shared"/>
        <v>20</v>
      </c>
      <c r="AN25" s="22">
        <f si="18" t="shared"/>
        <v>17</v>
      </c>
      <c r="AO25" s="22">
        <f ref="AO25:AP25" si="19" t="shared">AO18+AO19</f>
        <v>17</v>
      </c>
      <c r="AP25" s="22">
        <f si="19" t="shared"/>
        <v>18</v>
      </c>
      <c r="AQ25" s="22">
        <f ref="AQ25:AR25" si="20" t="shared">AQ18+AQ19</f>
        <v>18</v>
      </c>
      <c r="AR25" s="22">
        <f si="20" t="shared"/>
        <v>17</v>
      </c>
      <c r="AS25" s="22">
        <f ref="AS25:AT25" si="21" t="shared">AS18+AS19</f>
        <v>17</v>
      </c>
      <c r="AT25" s="22">
        <f si="21" t="shared"/>
        <v>15</v>
      </c>
      <c r="AU25" s="22">
        <f ref="AU25:AV25" si="22" t="shared">AU18+AU19</f>
        <v>17</v>
      </c>
      <c r="AV25" s="22">
        <f si="22" t="shared"/>
        <v>17</v>
      </c>
    </row>
    <row customFormat="1" ht="15.75" r="26" s="79" spans="1:48" thickBot="1" x14ac:dyDescent="0.3">
      <c r="AD26" s="90"/>
      <c r="AE26" s="91"/>
      <c r="AF26" s="92"/>
      <c r="AG26" s="93"/>
      <c r="AH26" s="94"/>
      <c r="AI26" s="95"/>
      <c r="AJ26" s="96"/>
      <c r="AK26" s="97"/>
      <c r="AL26" s="128"/>
      <c r="AM26" s="134"/>
      <c r="AN26" s="134"/>
      <c r="AO26" s="147"/>
      <c r="AP26" s="147"/>
      <c r="AQ26" s="150"/>
      <c r="AR26" s="151"/>
      <c r="AS26" s="154"/>
      <c r="AT26" s="164"/>
      <c r="AU26" s="166"/>
      <c r="AV26" s="168"/>
    </row>
    <row customFormat="1" ht="15.75" r="27" s="24" spans="1:48" thickBot="1" x14ac:dyDescent="0.3">
      <c r="A27" s="73"/>
      <c r="B27" s="73"/>
      <c r="C27" s="73"/>
      <c r="D27" s="73"/>
      <c r="E27" s="73"/>
      <c r="F27" s="73"/>
      <c r="G27" s="73"/>
      <c r="J27" s="33">
        <f>J9</f>
        <v>42933</v>
      </c>
      <c r="K27" s="33">
        <f>K9</f>
        <v>42940</v>
      </c>
      <c r="L27" s="33">
        <f>L9</f>
        <v>42947</v>
      </c>
      <c r="M27" s="33">
        <f ref="M27:AC27" si="23" t="shared">M9</f>
        <v>42954</v>
      </c>
      <c r="N27" s="33">
        <f si="23" t="shared"/>
        <v>42961</v>
      </c>
      <c r="O27" s="33">
        <f si="23" t="shared"/>
        <v>42968</v>
      </c>
      <c r="P27" s="33">
        <f si="23" t="shared"/>
        <v>42975</v>
      </c>
      <c r="Q27" s="33">
        <f si="23" t="shared"/>
        <v>42982</v>
      </c>
      <c r="R27" s="33">
        <f si="23" t="shared"/>
        <v>42989</v>
      </c>
      <c r="S27" s="33">
        <f si="23" t="shared"/>
        <v>42996</v>
      </c>
      <c r="T27" s="33">
        <f si="23" t="shared"/>
        <v>43003</v>
      </c>
      <c r="U27" s="33">
        <f si="23" t="shared"/>
        <v>43010</v>
      </c>
      <c r="V27" s="33">
        <f si="23" t="shared"/>
        <v>43017</v>
      </c>
      <c r="W27" s="33">
        <f si="23" t="shared"/>
        <v>43024</v>
      </c>
      <c r="X27" s="33">
        <f si="23" t="shared"/>
        <v>43031</v>
      </c>
      <c r="Y27" s="33">
        <f si="23" t="shared"/>
        <v>43038</v>
      </c>
      <c r="Z27" s="33">
        <f si="23" t="shared"/>
        <v>43045</v>
      </c>
      <c r="AA27" s="33">
        <f si="23" t="shared"/>
        <v>43052</v>
      </c>
      <c r="AB27" s="33">
        <f si="23" t="shared"/>
        <v>43059</v>
      </c>
      <c r="AC27" s="33">
        <f si="23" t="shared"/>
        <v>43066</v>
      </c>
      <c r="AD27" s="33">
        <f ref="AD27:AE27" si="24" t="shared">AD9</f>
        <v>43073</v>
      </c>
      <c r="AE27" s="33">
        <f si="24" t="shared"/>
        <v>43080</v>
      </c>
      <c r="AF27" s="33">
        <f ref="AF27:AG27" si="25" t="shared">AF9</f>
        <v>43087</v>
      </c>
      <c r="AG27" s="33">
        <f si="25" t="shared"/>
        <v>43094</v>
      </c>
      <c r="AH27" s="33">
        <f ref="AH27:AI27" si="26" t="shared">AH9</f>
        <v>43101</v>
      </c>
      <c r="AI27" s="33">
        <f si="26" t="shared"/>
        <v>43108</v>
      </c>
      <c r="AJ27" s="33">
        <f ref="AJ27:AK27" si="27" t="shared">AJ9</f>
        <v>43115</v>
      </c>
      <c r="AK27" s="33">
        <f si="27" t="shared"/>
        <v>43122</v>
      </c>
      <c r="AL27" s="33">
        <f ref="AL27:AN27" si="28" t="shared">AL9</f>
        <v>43129</v>
      </c>
      <c r="AM27" s="33">
        <f si="28" t="shared"/>
        <v>43136</v>
      </c>
      <c r="AN27" s="33">
        <f si="28" t="shared"/>
        <v>43143</v>
      </c>
      <c r="AO27" s="33">
        <f ref="AO27:AP27" si="29" t="shared">AO9</f>
        <v>43150</v>
      </c>
      <c r="AP27" s="33">
        <f si="29" t="shared"/>
        <v>43157</v>
      </c>
      <c r="AQ27" s="33">
        <f ref="AQ27:AR27" si="30" t="shared">AQ9</f>
        <v>43164</v>
      </c>
      <c r="AR27" s="33">
        <f si="30" t="shared"/>
        <v>43171</v>
      </c>
      <c r="AS27" s="33">
        <f ref="AS27:AT27" si="31" t="shared">AS9</f>
        <v>43178</v>
      </c>
      <c r="AT27" s="33">
        <f si="31" t="shared"/>
        <v>43185</v>
      </c>
      <c r="AU27" s="33">
        <f ref="AU27:AV27" si="32" t="shared">AU9</f>
        <v>43192</v>
      </c>
      <c r="AV27" s="33">
        <f si="32" t="shared"/>
        <v>43199</v>
      </c>
    </row>
    <row ht="15.75" r="28" spans="1:48" thickBot="1" x14ac:dyDescent="0.3">
      <c r="I28" s="31" t="s">
        <v>550</v>
      </c>
      <c r="J28" s="26">
        <v>140</v>
      </c>
      <c r="K28" s="26">
        <v>140</v>
      </c>
      <c r="L28" s="26">
        <v>138</v>
      </c>
      <c r="M28" s="26">
        <v>138</v>
      </c>
      <c r="N28" s="26">
        <v>138</v>
      </c>
      <c r="O28" s="26">
        <v>138</v>
      </c>
      <c r="P28" s="26">
        <v>138</v>
      </c>
      <c r="Q28" s="26">
        <v>138</v>
      </c>
      <c r="R28" s="26">
        <v>138</v>
      </c>
      <c r="S28" s="26">
        <v>138</v>
      </c>
      <c r="T28" s="26">
        <v>138</v>
      </c>
      <c r="U28" s="26">
        <v>138</v>
      </c>
      <c r="V28" s="26">
        <v>138</v>
      </c>
      <c r="W28" s="26">
        <v>138</v>
      </c>
      <c r="X28" s="26">
        <v>138</v>
      </c>
      <c r="Y28" s="26">
        <v>138</v>
      </c>
      <c r="Z28" s="26">
        <v>138</v>
      </c>
      <c r="AA28" s="26">
        <v>138</v>
      </c>
      <c r="AB28" s="26">
        <v>138</v>
      </c>
      <c r="AC28" s="26">
        <v>138</v>
      </c>
      <c r="AD28" s="26">
        <v>138</v>
      </c>
      <c r="AE28" s="26">
        <v>138</v>
      </c>
      <c r="AF28" s="26">
        <v>138</v>
      </c>
      <c r="AG28" s="26">
        <v>138</v>
      </c>
      <c r="AH28" s="26">
        <v>138</v>
      </c>
      <c r="AI28" s="26">
        <v>138</v>
      </c>
      <c r="AJ28" s="26">
        <v>138</v>
      </c>
      <c r="AK28" s="26">
        <f>$A$68</f>
        <v>140</v>
      </c>
      <c r="AL28" s="26">
        <f ref="AL28:AV28" si="33" t="shared">$A$68</f>
        <v>140</v>
      </c>
      <c r="AM28" s="26">
        <f si="33" t="shared"/>
        <v>140</v>
      </c>
      <c r="AN28" s="26">
        <f si="33" t="shared"/>
        <v>140</v>
      </c>
      <c r="AO28" s="26">
        <f si="33" t="shared"/>
        <v>140</v>
      </c>
      <c r="AP28" s="26">
        <f si="33" t="shared"/>
        <v>140</v>
      </c>
      <c r="AQ28" s="26">
        <f si="33" t="shared"/>
        <v>140</v>
      </c>
      <c r="AR28" s="26">
        <f si="33" t="shared"/>
        <v>140</v>
      </c>
      <c r="AS28" s="26">
        <f si="33" t="shared"/>
        <v>140</v>
      </c>
      <c r="AT28" s="26">
        <f si="33" t="shared"/>
        <v>140</v>
      </c>
      <c r="AU28" s="26">
        <f si="33" t="shared"/>
        <v>140</v>
      </c>
      <c r="AV28" s="26">
        <f si="33" t="shared"/>
        <v>140</v>
      </c>
    </row>
    <row ht="15.75" r="29" spans="1:48" thickBot="1" x14ac:dyDescent="0.3">
      <c r="AD29" s="90"/>
      <c r="AE29" s="91"/>
      <c r="AF29" s="92"/>
      <c r="AG29" s="93"/>
      <c r="AH29" s="94"/>
      <c r="AI29" s="95"/>
      <c r="AJ29" s="96"/>
      <c r="AK29" s="97"/>
      <c r="AL29" s="128"/>
      <c r="AM29" s="134"/>
      <c r="AN29" s="134"/>
      <c r="AO29" s="147"/>
      <c r="AP29" s="147"/>
      <c r="AQ29" s="150"/>
      <c r="AR29" s="151"/>
      <c r="AS29" s="154"/>
      <c r="AT29" s="164"/>
      <c r="AU29" s="166"/>
      <c r="AV29" s="168"/>
    </row>
    <row customFormat="1" ht="15.75" r="30" s="24" spans="1:48" thickBot="1" x14ac:dyDescent="0.3">
      <c r="A30" s="73"/>
      <c r="B30" s="73"/>
      <c r="C30" s="73"/>
      <c r="D30" s="73"/>
      <c r="E30" s="73"/>
      <c r="F30" s="73"/>
      <c r="G30" s="73"/>
      <c r="I30" s="9" t="s">
        <v>513</v>
      </c>
      <c r="J30" s="25">
        <f ref="J30:X30" si="34" t="shared">SUM(J$22:J$24)</f>
        <v>106</v>
      </c>
      <c r="K30" s="25">
        <f si="34" t="shared"/>
        <v>103</v>
      </c>
      <c r="L30" s="25">
        <f si="34" t="shared"/>
        <v>98</v>
      </c>
      <c r="M30" s="25">
        <f si="34" t="shared"/>
        <v>100</v>
      </c>
      <c r="N30" s="25">
        <f si="34" t="shared"/>
        <v>96</v>
      </c>
      <c r="O30" s="25">
        <f si="34" t="shared"/>
        <v>94</v>
      </c>
      <c r="P30" s="25">
        <f si="34" t="shared"/>
        <v>95</v>
      </c>
      <c r="Q30" s="25">
        <f si="34" t="shared"/>
        <v>96</v>
      </c>
      <c r="R30" s="25">
        <f si="34" t="shared"/>
        <v>88</v>
      </c>
      <c r="S30" s="25">
        <f si="34" t="shared"/>
        <v>86</v>
      </c>
      <c r="T30" s="25">
        <f si="34" t="shared"/>
        <v>87</v>
      </c>
      <c r="U30" s="25">
        <f si="34" t="shared"/>
        <v>95</v>
      </c>
      <c r="V30" s="25">
        <f si="34" t="shared"/>
        <v>96</v>
      </c>
      <c r="W30" s="25">
        <f si="34" t="shared"/>
        <v>99</v>
      </c>
      <c r="X30" s="25">
        <f si="34" t="shared"/>
        <v>98</v>
      </c>
      <c r="Y30" s="25">
        <f ref="Y30:AV30" si="35" t="shared">SUM(Y$22:Y$25)</f>
        <v>92</v>
      </c>
      <c r="Z30" s="25">
        <f si="35" t="shared"/>
        <v>92</v>
      </c>
      <c r="AA30" s="25">
        <f si="35" t="shared"/>
        <v>90</v>
      </c>
      <c r="AB30" s="25">
        <f si="35" t="shared"/>
        <v>88</v>
      </c>
      <c r="AC30" s="25">
        <f si="35" t="shared"/>
        <v>87</v>
      </c>
      <c r="AD30" s="25">
        <f si="35" t="shared"/>
        <v>88</v>
      </c>
      <c r="AE30" s="25">
        <f si="35" t="shared"/>
        <v>82</v>
      </c>
      <c r="AF30" s="25">
        <f si="35" t="shared"/>
        <v>85</v>
      </c>
      <c r="AG30" s="25">
        <f si="35" t="shared"/>
        <v>81</v>
      </c>
      <c r="AH30" s="25">
        <f si="35" t="shared"/>
        <v>82</v>
      </c>
      <c r="AI30" s="25">
        <f si="35" t="shared"/>
        <v>86</v>
      </c>
      <c r="AJ30" s="25">
        <f si="35" t="shared"/>
        <v>90</v>
      </c>
      <c r="AK30" s="25">
        <f si="35" t="shared"/>
        <v>92</v>
      </c>
      <c r="AL30" s="25">
        <f si="35" t="shared"/>
        <v>86</v>
      </c>
      <c r="AM30" s="25">
        <f si="35" t="shared"/>
        <v>83</v>
      </c>
      <c r="AN30" s="25">
        <f si="35" t="shared"/>
        <v>80</v>
      </c>
      <c r="AO30" s="25">
        <f si="35" t="shared"/>
        <v>80</v>
      </c>
      <c r="AP30" s="25">
        <f si="35" t="shared"/>
        <v>82</v>
      </c>
      <c r="AQ30" s="25">
        <f si="35" t="shared"/>
        <v>80</v>
      </c>
      <c r="AR30" s="25">
        <f si="35" t="shared"/>
        <v>75</v>
      </c>
      <c r="AS30" s="25">
        <f si="35" t="shared"/>
        <v>79</v>
      </c>
      <c r="AT30" s="25">
        <f si="35" t="shared"/>
        <v>75</v>
      </c>
      <c r="AU30" s="25">
        <f si="35" t="shared"/>
        <v>77</v>
      </c>
      <c r="AV30" s="25">
        <f si="35" t="shared"/>
        <v>71</v>
      </c>
    </row>
    <row customFormat="1" r="31" s="24" spans="1:48" x14ac:dyDescent="0.25">
      <c r="A31" s="73"/>
      <c r="B31" s="73"/>
      <c r="C31" s="73"/>
      <c r="D31" s="73"/>
      <c r="E31" s="73"/>
      <c r="F31" s="73"/>
      <c r="G31" s="73"/>
      <c r="AD31" s="90"/>
      <c r="AE31" s="91"/>
      <c r="AF31" s="92"/>
      <c r="AG31" s="93"/>
      <c r="AH31" s="94"/>
      <c r="AI31" s="95"/>
      <c r="AJ31" s="96"/>
      <c r="AK31" s="97"/>
      <c r="AL31" s="128"/>
      <c r="AM31" s="134"/>
      <c r="AN31" s="134"/>
      <c r="AO31" s="147"/>
      <c r="AP31" s="147"/>
      <c r="AQ31" s="150"/>
      <c r="AR31" s="151"/>
      <c r="AS31" s="154"/>
      <c r="AT31" s="164"/>
      <c r="AU31" s="166"/>
      <c r="AV31" s="168"/>
    </row>
    <row customFormat="1" ht="15.75" r="32" s="24" spans="1:48" thickBot="1" x14ac:dyDescent="0.3">
      <c r="A32" s="73"/>
      <c r="B32" s="73"/>
      <c r="C32" s="73"/>
      <c r="D32" s="73"/>
      <c r="E32" s="73"/>
      <c r="F32" s="73"/>
      <c r="G32" s="73"/>
      <c r="AD32" s="90"/>
      <c r="AE32" s="91"/>
      <c r="AF32" s="92"/>
      <c r="AG32" s="93"/>
      <c r="AH32" s="94"/>
      <c r="AI32" s="95"/>
      <c r="AJ32" s="96"/>
      <c r="AK32" s="97"/>
      <c r="AL32" s="128"/>
      <c r="AM32" s="134"/>
      <c r="AN32" s="134"/>
      <c r="AO32" s="147"/>
      <c r="AP32" s="147"/>
      <c r="AQ32" s="150"/>
      <c r="AR32" s="151"/>
      <c r="AS32" s="154"/>
      <c r="AT32" s="164"/>
      <c r="AU32" s="166"/>
      <c r="AV32" s="168"/>
    </row>
    <row ht="15.75" r="33" spans="9:48" thickBot="1" x14ac:dyDescent="0.3">
      <c r="J33" s="33">
        <f>J9</f>
        <v>42933</v>
      </c>
      <c r="K33" s="33">
        <f>K9</f>
        <v>42940</v>
      </c>
      <c r="L33" s="33">
        <f>L9</f>
        <v>42947</v>
      </c>
      <c r="M33" s="33">
        <f ref="M33:AC33" si="36" t="shared">M9</f>
        <v>42954</v>
      </c>
      <c r="N33" s="33">
        <f si="36" t="shared"/>
        <v>42961</v>
      </c>
      <c r="O33" s="33">
        <f si="36" t="shared"/>
        <v>42968</v>
      </c>
      <c r="P33" s="33">
        <f si="36" t="shared"/>
        <v>42975</v>
      </c>
      <c r="Q33" s="33">
        <f si="36" t="shared"/>
        <v>42982</v>
      </c>
      <c r="R33" s="33">
        <f si="36" t="shared"/>
        <v>42989</v>
      </c>
      <c r="S33" s="33">
        <f si="36" t="shared"/>
        <v>42996</v>
      </c>
      <c r="T33" s="33">
        <f si="36" t="shared"/>
        <v>43003</v>
      </c>
      <c r="U33" s="33">
        <f si="36" t="shared"/>
        <v>43010</v>
      </c>
      <c r="V33" s="33">
        <f si="36" t="shared"/>
        <v>43017</v>
      </c>
      <c r="W33" s="33">
        <f si="36" t="shared"/>
        <v>43024</v>
      </c>
      <c r="X33" s="33">
        <f si="36" t="shared"/>
        <v>43031</v>
      </c>
      <c r="Y33" s="33">
        <f si="36" t="shared"/>
        <v>43038</v>
      </c>
      <c r="Z33" s="33">
        <f si="36" t="shared"/>
        <v>43045</v>
      </c>
      <c r="AA33" s="33">
        <f si="36" t="shared"/>
        <v>43052</v>
      </c>
      <c r="AB33" s="33">
        <f si="36" t="shared"/>
        <v>43059</v>
      </c>
      <c r="AC33" s="33">
        <f si="36" t="shared"/>
        <v>43066</v>
      </c>
      <c r="AD33" s="33">
        <f ref="AD33:AE33" si="37" t="shared">AD9</f>
        <v>43073</v>
      </c>
      <c r="AE33" s="33">
        <f si="37" t="shared"/>
        <v>43080</v>
      </c>
      <c r="AF33" s="33">
        <f ref="AF33:AG33" si="38" t="shared">AF9</f>
        <v>43087</v>
      </c>
      <c r="AG33" s="33">
        <f si="38" t="shared"/>
        <v>43094</v>
      </c>
      <c r="AH33" s="33">
        <f ref="AH33:AI33" si="39" t="shared">AH9</f>
        <v>43101</v>
      </c>
      <c r="AI33" s="33">
        <f si="39" t="shared"/>
        <v>43108</v>
      </c>
      <c r="AJ33" s="33">
        <f ref="AJ33:AK33" si="40" t="shared">AJ9</f>
        <v>43115</v>
      </c>
      <c r="AK33" s="33">
        <f si="40" t="shared"/>
        <v>43122</v>
      </c>
      <c r="AL33" s="33">
        <f ref="AL33:AN33" si="41" t="shared">AL9</f>
        <v>43129</v>
      </c>
      <c r="AM33" s="33">
        <f si="41" t="shared"/>
        <v>43136</v>
      </c>
      <c r="AN33" s="33">
        <f si="41" t="shared"/>
        <v>43143</v>
      </c>
      <c r="AO33" s="33">
        <f ref="AO33:AP33" si="42" t="shared">AO9</f>
        <v>43150</v>
      </c>
      <c r="AP33" s="33">
        <f si="42" t="shared"/>
        <v>43157</v>
      </c>
      <c r="AQ33" s="33">
        <f ref="AQ33:AR33" si="43" t="shared">AQ9</f>
        <v>43164</v>
      </c>
      <c r="AR33" s="33">
        <f si="43" t="shared"/>
        <v>43171</v>
      </c>
      <c r="AS33" s="33">
        <f ref="AS33:AT33" si="44" t="shared">AS9</f>
        <v>43178</v>
      </c>
      <c r="AT33" s="33">
        <f si="44" t="shared"/>
        <v>43185</v>
      </c>
      <c r="AU33" s="33">
        <f ref="AU33:AV33" si="45" t="shared">AU9</f>
        <v>43192</v>
      </c>
      <c r="AV33" s="33">
        <f si="45" t="shared"/>
        <v>43199</v>
      </c>
    </row>
    <row ht="15.75" r="34" spans="9:48" thickBot="1" x14ac:dyDescent="0.3">
      <c r="I34" s="26" t="s">
        <v>514</v>
      </c>
      <c r="J34" s="6">
        <f>SUM(J$11,J$13,J$15,J$17)</f>
        <v>4</v>
      </c>
      <c r="K34" s="6">
        <f ref="K34:X34" si="46" t="shared">SUM(K$11,K$13,K$15,K$17)</f>
        <v>6</v>
      </c>
      <c r="L34" s="6">
        <f si="46" t="shared"/>
        <v>2</v>
      </c>
      <c r="M34" s="6">
        <f si="46" t="shared"/>
        <v>5</v>
      </c>
      <c r="N34" s="6">
        <f si="46" t="shared"/>
        <v>2</v>
      </c>
      <c r="O34" s="6">
        <f si="46" t="shared"/>
        <v>1</v>
      </c>
      <c r="P34" s="6">
        <f si="46" t="shared"/>
        <v>0</v>
      </c>
      <c r="Q34" s="6">
        <f si="46" t="shared"/>
        <v>1</v>
      </c>
      <c r="R34" s="6">
        <f si="46" t="shared"/>
        <v>1</v>
      </c>
      <c r="S34" s="6">
        <f si="46" t="shared"/>
        <v>1</v>
      </c>
      <c r="T34" s="6">
        <f si="46" t="shared"/>
        <v>1</v>
      </c>
      <c r="U34" s="6">
        <f si="46" t="shared"/>
        <v>2</v>
      </c>
      <c r="V34" s="6">
        <f si="46" t="shared"/>
        <v>14</v>
      </c>
      <c r="W34" s="20">
        <f si="46" t="shared"/>
        <v>14</v>
      </c>
      <c r="X34" s="20">
        <f si="46" t="shared"/>
        <v>11</v>
      </c>
      <c r="Y34" s="20">
        <f>SUM(Y$11,Y$13,Y$15,Y$17,Y$19)</f>
        <v>13</v>
      </c>
      <c r="Z34" s="20">
        <f ref="Z34:AV34" si="47" t="shared">SUM(Z$11,Z$13,Z$15,Z$17,Z$19)</f>
        <v>17</v>
      </c>
      <c r="AA34" s="20">
        <f si="47" t="shared"/>
        <v>15</v>
      </c>
      <c r="AB34" s="20">
        <f si="47" t="shared"/>
        <v>13</v>
      </c>
      <c r="AC34" s="20">
        <f si="47" t="shared"/>
        <v>13</v>
      </c>
      <c r="AD34" s="20">
        <f si="47" t="shared"/>
        <v>15</v>
      </c>
      <c r="AE34" s="20">
        <f si="47" t="shared"/>
        <v>16</v>
      </c>
      <c r="AF34" s="20">
        <f si="47" t="shared"/>
        <v>15</v>
      </c>
      <c r="AG34" s="20">
        <f si="47" t="shared"/>
        <v>13</v>
      </c>
      <c r="AH34" s="20">
        <f si="47" t="shared"/>
        <v>14</v>
      </c>
      <c r="AI34" s="20">
        <f si="47" t="shared"/>
        <v>14</v>
      </c>
      <c r="AJ34" s="20">
        <f si="47" t="shared"/>
        <v>15</v>
      </c>
      <c r="AK34" s="20">
        <f si="47" t="shared"/>
        <v>16</v>
      </c>
      <c r="AL34" s="20">
        <f si="47" t="shared"/>
        <v>10</v>
      </c>
      <c r="AM34" s="20">
        <f si="47" t="shared"/>
        <v>9</v>
      </c>
      <c r="AN34" s="20">
        <f si="47" t="shared"/>
        <v>9</v>
      </c>
      <c r="AO34" s="20">
        <f si="47" t="shared"/>
        <v>9</v>
      </c>
      <c r="AP34" s="20">
        <f si="47" t="shared"/>
        <v>8</v>
      </c>
      <c r="AQ34" s="20">
        <f si="47" t="shared"/>
        <v>8</v>
      </c>
      <c r="AR34" s="20">
        <f si="47" t="shared"/>
        <v>5</v>
      </c>
      <c r="AS34" s="20">
        <f si="47" t="shared"/>
        <v>6</v>
      </c>
      <c r="AT34" s="20">
        <f si="47" t="shared"/>
        <v>5</v>
      </c>
      <c r="AU34" s="20">
        <f si="47" t="shared"/>
        <v>6</v>
      </c>
      <c r="AV34" s="20">
        <f si="47" t="shared"/>
        <v>4</v>
      </c>
    </row>
    <row ht="15.75" r="35" spans="9:48" thickBot="1" x14ac:dyDescent="0.3">
      <c r="I35" s="26" t="s">
        <v>515</v>
      </c>
      <c r="J35" s="8">
        <f>SUM(J$10,J$12,J$14,J$16)</f>
        <v>102</v>
      </c>
      <c r="K35" s="8">
        <f ref="K35:X35" si="48" t="shared">SUM(K$10,K$12,K$14,K$16)</f>
        <v>97</v>
      </c>
      <c r="L35" s="8">
        <f si="48" t="shared"/>
        <v>96</v>
      </c>
      <c r="M35" s="8">
        <f si="48" t="shared"/>
        <v>95</v>
      </c>
      <c r="N35" s="8">
        <f si="48" t="shared"/>
        <v>94</v>
      </c>
      <c r="O35" s="8">
        <f si="48" t="shared"/>
        <v>93</v>
      </c>
      <c r="P35" s="8">
        <f si="48" t="shared"/>
        <v>95</v>
      </c>
      <c r="Q35" s="8">
        <f si="48" t="shared"/>
        <v>95</v>
      </c>
      <c r="R35" s="8">
        <f si="48" t="shared"/>
        <v>87</v>
      </c>
      <c r="S35" s="8">
        <f si="48" t="shared"/>
        <v>85</v>
      </c>
      <c r="T35" s="8">
        <f si="48" t="shared"/>
        <v>86</v>
      </c>
      <c r="U35" s="8">
        <f si="48" t="shared"/>
        <v>93</v>
      </c>
      <c r="V35" s="8">
        <f si="48" t="shared"/>
        <v>82</v>
      </c>
      <c r="W35" s="22">
        <f si="48" t="shared"/>
        <v>85</v>
      </c>
      <c r="X35" s="22">
        <f si="48" t="shared"/>
        <v>87</v>
      </c>
      <c r="Y35" s="22">
        <f>SUM(Y$10,Y$12,Y$14,Y$16,Y$18)</f>
        <v>79</v>
      </c>
      <c r="Z35" s="22">
        <f ref="Z35:AV35" si="49" t="shared">SUM(Z$10,Z$12,Z$14,Z$16,Z$18)</f>
        <v>75</v>
      </c>
      <c r="AA35" s="22">
        <f si="49" t="shared"/>
        <v>75</v>
      </c>
      <c r="AB35" s="22">
        <f si="49" t="shared"/>
        <v>75</v>
      </c>
      <c r="AC35" s="22">
        <f si="49" t="shared"/>
        <v>74</v>
      </c>
      <c r="AD35" s="22">
        <f si="49" t="shared"/>
        <v>73</v>
      </c>
      <c r="AE35" s="22">
        <f si="49" t="shared"/>
        <v>66</v>
      </c>
      <c r="AF35" s="22">
        <f si="49" t="shared"/>
        <v>70</v>
      </c>
      <c r="AG35" s="22">
        <f si="49" t="shared"/>
        <v>68</v>
      </c>
      <c r="AH35" s="22">
        <f si="49" t="shared"/>
        <v>68</v>
      </c>
      <c r="AI35" s="22">
        <f si="49" t="shared"/>
        <v>72</v>
      </c>
      <c r="AJ35" s="22">
        <f si="49" t="shared"/>
        <v>75</v>
      </c>
      <c r="AK35" s="22">
        <f si="49" t="shared"/>
        <v>76</v>
      </c>
      <c r="AL35" s="22">
        <f si="49" t="shared"/>
        <v>76</v>
      </c>
      <c r="AM35" s="22">
        <f si="49" t="shared"/>
        <v>74</v>
      </c>
      <c r="AN35" s="22">
        <f si="49" t="shared"/>
        <v>71</v>
      </c>
      <c r="AO35" s="22">
        <f si="49" t="shared"/>
        <v>71</v>
      </c>
      <c r="AP35" s="22">
        <f si="49" t="shared"/>
        <v>74</v>
      </c>
      <c r="AQ35" s="22">
        <f si="49" t="shared"/>
        <v>72</v>
      </c>
      <c r="AR35" s="22">
        <f si="49" t="shared"/>
        <v>70</v>
      </c>
      <c r="AS35" s="22">
        <f si="49" t="shared"/>
        <v>73</v>
      </c>
      <c r="AT35" s="22">
        <f si="49" t="shared"/>
        <v>70</v>
      </c>
      <c r="AU35" s="22">
        <f si="49" t="shared"/>
        <v>71</v>
      </c>
      <c r="AV35" s="22">
        <f si="49" t="shared"/>
        <v>67</v>
      </c>
    </row>
    <row r="38" spans="9:48" x14ac:dyDescent="0.25">
      <c r="L38" t="s">
        <v>550</v>
      </c>
    </row>
    <row r="39" spans="9:48" x14ac:dyDescent="0.25">
      <c r="K39" s="30">
        <v>42772</v>
      </c>
      <c r="L39">
        <v>140</v>
      </c>
    </row>
    <row r="40" spans="9:48" x14ac:dyDescent="0.25">
      <c r="K40" s="30">
        <v>42816</v>
      </c>
      <c r="L40">
        <v>140</v>
      </c>
    </row>
    <row r="68" spans="1:13" x14ac:dyDescent="0.25">
      <c r="A68" s="73">
        <v>140</v>
      </c>
    </row>
    <row r="78" spans="1:13" x14ac:dyDescent="0.25">
      <c r="L78" s="177"/>
      <c r="M78" s="177"/>
    </row>
  </sheetData>
  <mergeCells count="8">
    <mergeCell ref="B8:C8"/>
    <mergeCell ref="C2:D2"/>
    <mergeCell ref="L78:M78"/>
    <mergeCell ref="B4:C4"/>
    <mergeCell ref="D4:G4"/>
    <mergeCell ref="H4:I4"/>
    <mergeCell ref="D5:E5"/>
    <mergeCell ref="F5:G5"/>
  </mergeCells>
  <pageMargins bottom="0.75" footer="0.3" header="0.3" left="0.7" right="0.7" top="0.75"/>
  <pageSetup orientation="portrait" r:id="rId1"/>
  <colBreaks count="1" manualBreakCount="1">
    <brk id="10" man="1" max="1048575"/>
  </colBreaks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78"/>
  <sheetViews>
    <sheetView workbookViewId="0">
      <selection sqref="A1:K1"/>
    </sheetView>
  </sheetViews>
  <sheetFormatPr defaultRowHeight="15" x14ac:dyDescent="0.25"/>
  <cols>
    <col min="1" max="1" bestFit="true" customWidth="true" width="3.0" collapsed="true"/>
    <col min="2" max="2" bestFit="true" customWidth="true" width="14.28515625" collapsed="true"/>
    <col min="3" max="3" bestFit="true" customWidth="true" width="10.5703125" collapsed="true"/>
    <col min="4" max="4" bestFit="true" customWidth="true" width="13.85546875" collapsed="true"/>
    <col min="5" max="5" bestFit="true" customWidth="true" width="5.5703125" collapsed="true"/>
    <col min="6" max="6" bestFit="true" customWidth="true" width="15.140625" collapsed="true"/>
    <col min="7" max="7" bestFit="true" customWidth="true" width="11.7109375" collapsed="true"/>
    <col min="8" max="8" bestFit="true" customWidth="true" width="14.140625" collapsed="true"/>
    <col min="9" max="9" bestFit="true" customWidth="true" width="14.42578125" collapsed="true"/>
    <col min="10" max="10" bestFit="true" customWidth="true" width="19.28515625" collapsed="true"/>
    <col min="11" max="11" bestFit="true" customWidth="true" width="25.28515625" collapsed="true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customFormat="1" r="2" s="57" spans="1:11" x14ac:dyDescent="0.25">
      <c r="A2" s="57">
        <v>7</v>
      </c>
      <c r="B2" s="57" t="s">
        <v>623</v>
      </c>
      <c r="C2" s="57" t="s">
        <v>624</v>
      </c>
      <c r="D2" s="57" t="s">
        <v>625</v>
      </c>
      <c r="E2" s="57" t="s">
        <v>48</v>
      </c>
      <c r="F2" s="57" t="s">
        <v>626</v>
      </c>
      <c r="G2" s="57" t="s">
        <v>666</v>
      </c>
      <c r="H2" s="57" t="s">
        <v>294</v>
      </c>
      <c r="I2" s="57" t="s">
        <v>627</v>
      </c>
      <c r="J2" s="57" t="s">
        <v>289</v>
      </c>
      <c r="K2" s="57" t="s">
        <v>1221</v>
      </c>
    </row>
    <row customFormat="1" r="3" s="57" spans="1:11" x14ac:dyDescent="0.25">
      <c r="A3" s="57">
        <v>53</v>
      </c>
      <c r="B3" s="57" t="s">
        <v>377</v>
      </c>
      <c r="C3" s="57" t="s">
        <v>378</v>
      </c>
      <c r="D3" s="57" t="s">
        <v>256</v>
      </c>
      <c r="E3" s="57" t="s">
        <v>1</v>
      </c>
      <c r="F3" s="57" t="s">
        <v>379</v>
      </c>
      <c r="G3" s="57" t="s">
        <v>666</v>
      </c>
      <c r="H3" s="57" t="s">
        <v>294</v>
      </c>
      <c r="I3" s="57" t="s">
        <v>380</v>
      </c>
      <c r="J3" s="57" t="s">
        <v>289</v>
      </c>
      <c r="K3" s="57" t="s">
        <v>695</v>
      </c>
    </row>
    <row customFormat="1" r="4" s="57" spans="1:11" x14ac:dyDescent="0.25">
      <c r="A4" s="57">
        <v>51</v>
      </c>
      <c r="B4" s="57" t="s">
        <v>333</v>
      </c>
      <c r="C4" s="57" t="s">
        <v>334</v>
      </c>
      <c r="D4" s="57" t="s">
        <v>335</v>
      </c>
      <c r="E4" s="57" t="s">
        <v>48</v>
      </c>
      <c r="F4" s="57" t="s">
        <v>336</v>
      </c>
      <c r="G4" s="57" t="s">
        <v>666</v>
      </c>
      <c r="H4" s="57" t="s">
        <v>287</v>
      </c>
      <c r="I4" s="57" t="s">
        <v>337</v>
      </c>
      <c r="J4" s="57" t="s">
        <v>289</v>
      </c>
      <c r="K4" s="57" t="s">
        <v>686</v>
      </c>
    </row>
    <row customFormat="1" r="5" s="57" spans="1:11" x14ac:dyDescent="0.25">
      <c r="A5" s="57">
        <v>35</v>
      </c>
      <c r="B5" s="57" t="s">
        <v>567</v>
      </c>
      <c r="C5" s="57" t="s">
        <v>561</v>
      </c>
      <c r="D5" s="57" t="s">
        <v>0</v>
      </c>
      <c r="E5" s="57" t="s">
        <v>1</v>
      </c>
      <c r="F5" s="57" t="s">
        <v>61</v>
      </c>
      <c r="G5" s="57" t="s">
        <v>666</v>
      </c>
      <c r="H5" s="57" t="s">
        <v>3</v>
      </c>
      <c r="I5" s="57" t="s">
        <v>62</v>
      </c>
      <c r="J5" s="57" t="s">
        <v>53</v>
      </c>
      <c r="K5" s="57" t="s">
        <v>919</v>
      </c>
    </row>
    <row customFormat="1" r="6" s="57" spans="1:11" x14ac:dyDescent="0.25">
      <c r="A6" s="57">
        <v>76</v>
      </c>
      <c r="B6" s="57" t="s">
        <v>232</v>
      </c>
      <c r="C6" s="57" t="s">
        <v>233</v>
      </c>
      <c r="D6" s="57" t="s">
        <v>234</v>
      </c>
      <c r="E6" s="57" t="s">
        <v>1</v>
      </c>
      <c r="F6" s="57" t="s">
        <v>235</v>
      </c>
      <c r="G6" s="57" t="s">
        <v>666</v>
      </c>
      <c r="H6" s="57" t="s">
        <v>3</v>
      </c>
      <c r="I6" s="57" t="s">
        <v>236</v>
      </c>
      <c r="J6" s="57" t="s">
        <v>53</v>
      </c>
      <c r="K6" s="57" t="s">
        <v>750</v>
      </c>
    </row>
    <row r="7" spans="1:11" x14ac:dyDescent="0.25">
      <c r="A7" s="151">
        <v>26</v>
      </c>
      <c r="B7" s="151" t="s">
        <v>71</v>
      </c>
      <c r="C7" s="151" t="s">
        <v>72</v>
      </c>
      <c r="D7" s="151" t="s">
        <v>73</v>
      </c>
      <c r="E7" s="151" t="s">
        <v>28</v>
      </c>
      <c r="F7" s="151" t="s">
        <v>74</v>
      </c>
      <c r="G7" s="151" t="s">
        <v>1019</v>
      </c>
      <c r="H7" s="151" t="s">
        <v>30</v>
      </c>
      <c r="I7" s="151" t="s">
        <v>75</v>
      </c>
      <c r="J7" s="151" t="s">
        <v>32</v>
      </c>
      <c r="K7" s="151" t="s">
        <v>1058</v>
      </c>
    </row>
    <row r="8" spans="1:11" x14ac:dyDescent="0.25">
      <c r="A8" s="151">
        <v>32</v>
      </c>
      <c r="B8" s="151" t="s">
        <v>64</v>
      </c>
      <c r="C8" s="151" t="s">
        <v>65</v>
      </c>
      <c r="D8" s="151" t="s">
        <v>66</v>
      </c>
      <c r="E8" s="151" t="s">
        <v>1</v>
      </c>
      <c r="F8" s="151" t="s">
        <v>67</v>
      </c>
      <c r="G8" s="151" t="s">
        <v>1019</v>
      </c>
      <c r="H8" s="151" t="s">
        <v>30</v>
      </c>
      <c r="I8" s="151" t="s">
        <v>68</v>
      </c>
      <c r="J8" s="151" t="s">
        <v>32</v>
      </c>
      <c r="K8" s="151" t="s">
        <v>959</v>
      </c>
    </row>
    <row r="9" spans="1:11" x14ac:dyDescent="0.25">
      <c r="A9" s="151">
        <v>59</v>
      </c>
      <c r="B9" s="151" t="s">
        <v>460</v>
      </c>
      <c r="C9" s="151" t="s">
        <v>461</v>
      </c>
      <c r="D9" s="151" t="s">
        <v>462</v>
      </c>
      <c r="E9" s="151" t="s">
        <v>1</v>
      </c>
      <c r="F9" s="151" t="s">
        <v>463</v>
      </c>
      <c r="G9" s="151" t="s">
        <v>1019</v>
      </c>
      <c r="H9" s="151" t="s">
        <v>30</v>
      </c>
      <c r="I9" s="151" t="s">
        <v>464</v>
      </c>
      <c r="J9" s="151" t="s">
        <v>32</v>
      </c>
      <c r="K9" s="151" t="s">
        <v>711</v>
      </c>
    </row>
    <row r="10" spans="1:11" x14ac:dyDescent="0.25">
      <c r="A10" s="151">
        <v>60</v>
      </c>
      <c r="B10" s="151" t="s">
        <v>165</v>
      </c>
      <c r="C10" s="151" t="s">
        <v>166</v>
      </c>
      <c r="D10" s="151" t="s">
        <v>27</v>
      </c>
      <c r="E10" s="151" t="s">
        <v>28</v>
      </c>
      <c r="F10" s="151" t="s">
        <v>167</v>
      </c>
      <c r="G10" s="151" t="s">
        <v>1019</v>
      </c>
      <c r="H10" s="151" t="s">
        <v>30</v>
      </c>
      <c r="I10" s="151" t="s">
        <v>168</v>
      </c>
      <c r="J10" s="151" t="s">
        <v>32</v>
      </c>
      <c r="K10" s="151" t="s">
        <v>712</v>
      </c>
    </row>
    <row r="11" spans="1:11" x14ac:dyDescent="0.25">
      <c r="A11" s="151">
        <v>61</v>
      </c>
      <c r="B11" s="151" t="s">
        <v>25</v>
      </c>
      <c r="C11" s="151" t="s">
        <v>26</v>
      </c>
      <c r="D11" s="151" t="s">
        <v>27</v>
      </c>
      <c r="E11" s="151" t="s">
        <v>28</v>
      </c>
      <c r="F11" s="151" t="s">
        <v>29</v>
      </c>
      <c r="G11" s="151" t="s">
        <v>1019</v>
      </c>
      <c r="H11" s="151" t="s">
        <v>30</v>
      </c>
      <c r="I11" s="151" t="s">
        <v>31</v>
      </c>
      <c r="J11" s="151" t="s">
        <v>32</v>
      </c>
      <c r="K11" s="151" t="s">
        <v>714</v>
      </c>
    </row>
    <row r="12" spans="1:11" x14ac:dyDescent="0.25">
      <c r="A12" s="151">
        <v>71</v>
      </c>
      <c r="B12" s="151" t="s">
        <v>467</v>
      </c>
      <c r="C12" s="151" t="s">
        <v>468</v>
      </c>
      <c r="D12" s="151" t="s">
        <v>0</v>
      </c>
      <c r="E12" s="151" t="s">
        <v>1</v>
      </c>
      <c r="F12" s="151" t="s">
        <v>477</v>
      </c>
      <c r="G12" s="151" t="s">
        <v>1019</v>
      </c>
      <c r="H12" s="151" t="s">
        <v>30</v>
      </c>
      <c r="I12" s="151" t="s">
        <v>478</v>
      </c>
      <c r="J12" s="151" t="s">
        <v>32</v>
      </c>
      <c r="K12" s="151" t="s">
        <v>740</v>
      </c>
    </row>
    <row r="13" spans="1:11" x14ac:dyDescent="0.25">
      <c r="A13" s="151">
        <v>3</v>
      </c>
      <c r="B13" s="151" t="s">
        <v>366</v>
      </c>
      <c r="C13" s="151" t="s">
        <v>367</v>
      </c>
      <c r="D13" s="151" t="s">
        <v>368</v>
      </c>
      <c r="E13" s="151" t="s">
        <v>43</v>
      </c>
      <c r="F13" s="151" t="s">
        <v>369</v>
      </c>
      <c r="G13" s="151" t="s">
        <v>1019</v>
      </c>
      <c r="H13" s="151" t="s">
        <v>294</v>
      </c>
      <c r="I13" s="151" t="s">
        <v>370</v>
      </c>
      <c r="J13" s="151" t="s">
        <v>289</v>
      </c>
      <c r="K13" s="151" t="s">
        <v>1240</v>
      </c>
    </row>
    <row r="14" spans="1:11" x14ac:dyDescent="0.25">
      <c r="A14" s="151">
        <v>36</v>
      </c>
      <c r="B14" s="151" t="s">
        <v>49</v>
      </c>
      <c r="C14" s="151" t="s">
        <v>97</v>
      </c>
      <c r="D14" s="151" t="s">
        <v>66</v>
      </c>
      <c r="E14" s="151" t="s">
        <v>1</v>
      </c>
      <c r="F14" s="151" t="s">
        <v>391</v>
      </c>
      <c r="G14" s="151" t="s">
        <v>1019</v>
      </c>
      <c r="H14" s="151" t="s">
        <v>294</v>
      </c>
      <c r="I14" s="151" t="s">
        <v>392</v>
      </c>
      <c r="J14" s="151" t="s">
        <v>289</v>
      </c>
      <c r="K14" s="151" t="s">
        <v>921</v>
      </c>
    </row>
    <row r="15" spans="1:11" x14ac:dyDescent="0.25">
      <c r="A15" s="151">
        <v>38</v>
      </c>
      <c r="B15" s="151" t="s">
        <v>845</v>
      </c>
      <c r="C15" s="151" t="s">
        <v>846</v>
      </c>
      <c r="D15" s="151" t="s">
        <v>27</v>
      </c>
      <c r="E15" s="151" t="s">
        <v>28</v>
      </c>
      <c r="F15" s="151" t="s">
        <v>847</v>
      </c>
      <c r="G15" s="151" t="s">
        <v>1019</v>
      </c>
      <c r="H15" s="151" t="s">
        <v>294</v>
      </c>
      <c r="I15" s="151" t="s">
        <v>848</v>
      </c>
      <c r="J15" s="151" t="s">
        <v>289</v>
      </c>
      <c r="K15" s="151" t="s">
        <v>849</v>
      </c>
    </row>
    <row r="16" spans="1:11" x14ac:dyDescent="0.25">
      <c r="A16" s="151">
        <v>39</v>
      </c>
      <c r="B16" s="151" t="s">
        <v>651</v>
      </c>
      <c r="C16" s="151" t="s">
        <v>652</v>
      </c>
      <c r="D16" s="151" t="s">
        <v>653</v>
      </c>
      <c r="E16" s="151" t="s">
        <v>1</v>
      </c>
      <c r="F16" s="151" t="s">
        <v>654</v>
      </c>
      <c r="G16" s="151" t="s">
        <v>1019</v>
      </c>
      <c r="H16" s="151" t="s">
        <v>294</v>
      </c>
      <c r="I16" s="151" t="s">
        <v>655</v>
      </c>
      <c r="J16" s="151" t="s">
        <v>289</v>
      </c>
      <c r="K16" s="151" t="s">
        <v>656</v>
      </c>
    </row>
    <row r="17" spans="1:11" x14ac:dyDescent="0.25">
      <c r="A17" s="151">
        <v>41</v>
      </c>
      <c r="B17" s="151" t="s">
        <v>608</v>
      </c>
      <c r="C17" s="151" t="s">
        <v>378</v>
      </c>
      <c r="D17" s="151" t="s">
        <v>27</v>
      </c>
      <c r="E17" s="151" t="s">
        <v>28</v>
      </c>
      <c r="F17" s="151" t="s">
        <v>609</v>
      </c>
      <c r="G17" s="151" t="s">
        <v>1019</v>
      </c>
      <c r="H17" s="151" t="s">
        <v>294</v>
      </c>
      <c r="I17" s="151" t="s">
        <v>610</v>
      </c>
      <c r="J17" s="151" t="s">
        <v>289</v>
      </c>
      <c r="K17" s="151" t="s">
        <v>663</v>
      </c>
    </row>
    <row r="18" spans="1:11" x14ac:dyDescent="0.25">
      <c r="A18" s="151">
        <v>45</v>
      </c>
      <c r="B18" s="151"/>
      <c r="C18" s="151"/>
      <c r="D18" s="151"/>
      <c r="E18" s="151"/>
      <c r="F18" s="151" t="s">
        <v>540</v>
      </c>
      <c r="G18" s="151" t="s">
        <v>1019</v>
      </c>
      <c r="H18" s="151" t="s">
        <v>294</v>
      </c>
      <c r="I18" s="151" t="s">
        <v>541</v>
      </c>
      <c r="J18" s="151" t="s">
        <v>289</v>
      </c>
      <c r="K18" s="151" t="s">
        <v>677</v>
      </c>
    </row>
    <row r="19" spans="1:11" x14ac:dyDescent="0.25">
      <c r="A19" s="151">
        <v>46</v>
      </c>
      <c r="B19" s="151" t="s">
        <v>291</v>
      </c>
      <c r="C19" s="151" t="s">
        <v>292</v>
      </c>
      <c r="D19" s="151" t="s">
        <v>0</v>
      </c>
      <c r="E19" s="151" t="s">
        <v>1</v>
      </c>
      <c r="F19" s="151" t="s">
        <v>293</v>
      </c>
      <c r="G19" s="151" t="s">
        <v>1019</v>
      </c>
      <c r="H19" s="151" t="s">
        <v>294</v>
      </c>
      <c r="I19" s="151" t="s">
        <v>295</v>
      </c>
      <c r="J19" s="151" t="s">
        <v>289</v>
      </c>
      <c r="K19" s="151" t="s">
        <v>679</v>
      </c>
    </row>
    <row r="20" spans="1:11" x14ac:dyDescent="0.25">
      <c r="A20" s="151">
        <v>47</v>
      </c>
      <c r="B20" s="151" t="s">
        <v>297</v>
      </c>
      <c r="C20" s="151" t="s">
        <v>255</v>
      </c>
      <c r="D20" s="151" t="s">
        <v>0</v>
      </c>
      <c r="E20" s="151" t="s">
        <v>1</v>
      </c>
      <c r="F20" s="151" t="s">
        <v>298</v>
      </c>
      <c r="G20" s="151" t="s">
        <v>1019</v>
      </c>
      <c r="H20" s="151" t="s">
        <v>294</v>
      </c>
      <c r="I20" s="151" t="s">
        <v>299</v>
      </c>
      <c r="J20" s="151" t="s">
        <v>289</v>
      </c>
      <c r="K20" s="151" t="s">
        <v>680</v>
      </c>
    </row>
    <row r="21" spans="1:11" x14ac:dyDescent="0.25">
      <c r="A21" s="151">
        <v>48</v>
      </c>
      <c r="B21" s="151" t="s">
        <v>311</v>
      </c>
      <c r="C21" s="151" t="s">
        <v>312</v>
      </c>
      <c r="D21" s="151" t="s">
        <v>313</v>
      </c>
      <c r="E21" s="151" t="s">
        <v>43</v>
      </c>
      <c r="F21" s="151" t="s">
        <v>314</v>
      </c>
      <c r="G21" s="151" t="s">
        <v>1019</v>
      </c>
      <c r="H21" s="151" t="s">
        <v>294</v>
      </c>
      <c r="I21" s="151" t="s">
        <v>315</v>
      </c>
      <c r="J21" s="151" t="s">
        <v>289</v>
      </c>
      <c r="K21" s="151" t="s">
        <v>683</v>
      </c>
    </row>
    <row r="22" spans="1:11" x14ac:dyDescent="0.25">
      <c r="A22" s="151">
        <v>55</v>
      </c>
      <c r="B22" s="151" t="s">
        <v>262</v>
      </c>
      <c r="C22" s="151" t="s">
        <v>399</v>
      </c>
      <c r="D22" s="151" t="s">
        <v>0</v>
      </c>
      <c r="E22" s="151" t="s">
        <v>1</v>
      </c>
      <c r="F22" s="151" t="s">
        <v>400</v>
      </c>
      <c r="G22" s="151" t="s">
        <v>1019</v>
      </c>
      <c r="H22" s="151" t="s">
        <v>294</v>
      </c>
      <c r="I22" s="151" t="s">
        <v>401</v>
      </c>
      <c r="J22" s="151" t="s">
        <v>289</v>
      </c>
      <c r="K22" s="151" t="s">
        <v>700</v>
      </c>
    </row>
    <row r="23" spans="1:11" x14ac:dyDescent="0.25">
      <c r="A23" s="151">
        <v>57</v>
      </c>
      <c r="B23" s="151" t="s">
        <v>431</v>
      </c>
      <c r="C23" s="151" t="s">
        <v>172</v>
      </c>
      <c r="D23" s="151" t="s">
        <v>432</v>
      </c>
      <c r="E23" s="151" t="s">
        <v>28</v>
      </c>
      <c r="F23" s="151" t="s">
        <v>433</v>
      </c>
      <c r="G23" s="151" t="s">
        <v>1019</v>
      </c>
      <c r="H23" s="151" t="s">
        <v>294</v>
      </c>
      <c r="I23" s="151" t="s">
        <v>434</v>
      </c>
      <c r="J23" s="151" t="s">
        <v>289</v>
      </c>
      <c r="K23" s="151" t="s">
        <v>704</v>
      </c>
    </row>
    <row r="24" spans="1:11" x14ac:dyDescent="0.25">
      <c r="A24" s="151">
        <v>34</v>
      </c>
      <c r="B24" s="151" t="s">
        <v>322</v>
      </c>
      <c r="C24" s="151" t="s">
        <v>323</v>
      </c>
      <c r="D24" s="151" t="s">
        <v>66</v>
      </c>
      <c r="E24" s="151" t="s">
        <v>1</v>
      </c>
      <c r="F24" s="151" t="s">
        <v>324</v>
      </c>
      <c r="G24" s="151" t="s">
        <v>1019</v>
      </c>
      <c r="H24" s="151" t="s">
        <v>287</v>
      </c>
      <c r="I24" s="151" t="s">
        <v>325</v>
      </c>
      <c r="J24" s="151" t="s">
        <v>289</v>
      </c>
      <c r="K24" s="151" t="s">
        <v>956</v>
      </c>
    </row>
    <row r="25" spans="1:11" x14ac:dyDescent="0.25">
      <c r="A25" s="151">
        <v>40</v>
      </c>
      <c r="B25" s="151" t="s">
        <v>425</v>
      </c>
      <c r="C25" s="151" t="s">
        <v>426</v>
      </c>
      <c r="D25" s="151" t="s">
        <v>427</v>
      </c>
      <c r="E25" s="151" t="s">
        <v>28</v>
      </c>
      <c r="F25" s="151" t="s">
        <v>428</v>
      </c>
      <c r="G25" s="151" t="s">
        <v>1019</v>
      </c>
      <c r="H25" s="151" t="s">
        <v>287</v>
      </c>
      <c r="I25" s="151" t="s">
        <v>429</v>
      </c>
      <c r="J25" s="151" t="s">
        <v>289</v>
      </c>
      <c r="K25" s="151" t="s">
        <v>659</v>
      </c>
    </row>
    <row r="26" spans="1:11" x14ac:dyDescent="0.25">
      <c r="A26" s="151">
        <v>42</v>
      </c>
      <c r="B26" s="151"/>
      <c r="C26" s="151"/>
      <c r="D26" s="151"/>
      <c r="E26" s="151"/>
      <c r="F26" s="151" t="s">
        <v>572</v>
      </c>
      <c r="G26" s="151" t="s">
        <v>1019</v>
      </c>
      <c r="H26" s="151" t="s">
        <v>287</v>
      </c>
      <c r="I26" s="151" t="s">
        <v>573</v>
      </c>
      <c r="J26" s="151" t="s">
        <v>289</v>
      </c>
      <c r="K26" s="151" t="s">
        <v>665</v>
      </c>
    </row>
    <row r="27" spans="1:11" x14ac:dyDescent="0.25">
      <c r="A27" s="151">
        <v>44</v>
      </c>
      <c r="B27" s="151" t="s">
        <v>566</v>
      </c>
      <c r="C27" s="151" t="s">
        <v>556</v>
      </c>
      <c r="D27" s="151" t="s">
        <v>0</v>
      </c>
      <c r="E27" s="151" t="s">
        <v>1</v>
      </c>
      <c r="F27" s="151" t="s">
        <v>557</v>
      </c>
      <c r="G27" s="151" t="s">
        <v>1019</v>
      </c>
      <c r="H27" s="151" t="s">
        <v>287</v>
      </c>
      <c r="I27" s="151" t="s">
        <v>558</v>
      </c>
      <c r="J27" s="151" t="s">
        <v>289</v>
      </c>
      <c r="K27" s="151" t="s">
        <v>673</v>
      </c>
    </row>
    <row r="28" spans="1:11" x14ac:dyDescent="0.25">
      <c r="A28" s="151">
        <v>49</v>
      </c>
      <c r="B28" s="151" t="s">
        <v>317</v>
      </c>
      <c r="C28" s="151" t="s">
        <v>279</v>
      </c>
      <c r="D28" s="151" t="s">
        <v>318</v>
      </c>
      <c r="E28" s="151" t="s">
        <v>28</v>
      </c>
      <c r="F28" s="151" t="s">
        <v>319</v>
      </c>
      <c r="G28" s="151" t="s">
        <v>1019</v>
      </c>
      <c r="H28" s="151" t="s">
        <v>287</v>
      </c>
      <c r="I28" s="151" t="s">
        <v>320</v>
      </c>
      <c r="J28" s="151" t="s">
        <v>289</v>
      </c>
      <c r="K28" s="151" t="s">
        <v>758</v>
      </c>
    </row>
    <row r="29" spans="1:11" x14ac:dyDescent="0.25">
      <c r="A29" s="151">
        <v>56</v>
      </c>
      <c r="B29" s="151" t="s">
        <v>403</v>
      </c>
      <c r="C29" s="151" t="s">
        <v>60</v>
      </c>
      <c r="D29" s="151" t="s">
        <v>27</v>
      </c>
      <c r="E29" s="151" t="s">
        <v>28</v>
      </c>
      <c r="F29" s="151" t="s">
        <v>404</v>
      </c>
      <c r="G29" s="151" t="s">
        <v>1019</v>
      </c>
      <c r="H29" s="151" t="s">
        <v>287</v>
      </c>
      <c r="I29" s="151" t="s">
        <v>405</v>
      </c>
      <c r="J29" s="151" t="s">
        <v>289</v>
      </c>
      <c r="K29" s="151" t="s">
        <v>701</v>
      </c>
    </row>
    <row r="30" spans="1:11" x14ac:dyDescent="0.25">
      <c r="A30" s="151">
        <v>9</v>
      </c>
      <c r="B30" s="151" t="s">
        <v>117</v>
      </c>
      <c r="C30" s="151" t="s">
        <v>1210</v>
      </c>
      <c r="D30" s="151" t="s">
        <v>648</v>
      </c>
      <c r="E30" s="151" t="s">
        <v>1</v>
      </c>
      <c r="F30" s="151" t="s">
        <v>1211</v>
      </c>
      <c r="G30" s="151" t="s">
        <v>1019</v>
      </c>
      <c r="H30" s="151" t="s">
        <v>3</v>
      </c>
      <c r="I30" s="151" t="s">
        <v>1212</v>
      </c>
      <c r="J30" s="151" t="s">
        <v>53</v>
      </c>
      <c r="K30" s="151" t="s">
        <v>1213</v>
      </c>
    </row>
    <row r="31" spans="1:11" x14ac:dyDescent="0.25">
      <c r="A31" s="151">
        <v>11</v>
      </c>
      <c r="B31" s="151" t="s">
        <v>116</v>
      </c>
      <c r="C31" s="151" t="s">
        <v>117</v>
      </c>
      <c r="D31" s="151" t="s">
        <v>648</v>
      </c>
      <c r="E31" s="151" t="s">
        <v>1</v>
      </c>
      <c r="F31" s="151" t="s">
        <v>118</v>
      </c>
      <c r="G31" s="151" t="s">
        <v>1019</v>
      </c>
      <c r="H31" s="151" t="s">
        <v>3</v>
      </c>
      <c r="I31" s="151" t="s">
        <v>119</v>
      </c>
      <c r="J31" s="151" t="s">
        <v>53</v>
      </c>
      <c r="K31" s="151" t="s">
        <v>1167</v>
      </c>
    </row>
    <row r="32" spans="1:11" x14ac:dyDescent="0.25">
      <c r="A32" s="151">
        <v>23</v>
      </c>
      <c r="B32" s="151" t="s">
        <v>50</v>
      </c>
      <c r="C32" s="151" t="s">
        <v>51</v>
      </c>
      <c r="D32" s="151" t="s">
        <v>52</v>
      </c>
      <c r="E32" s="151" t="s">
        <v>43</v>
      </c>
      <c r="F32" s="151" t="s">
        <v>246</v>
      </c>
      <c r="G32" s="151" t="s">
        <v>1019</v>
      </c>
      <c r="H32" s="151" t="s">
        <v>3</v>
      </c>
      <c r="I32" s="151" t="s">
        <v>247</v>
      </c>
      <c r="J32" s="151" t="s">
        <v>125</v>
      </c>
      <c r="K32" s="151" t="s">
        <v>1127</v>
      </c>
    </row>
    <row r="33" spans="1:11" x14ac:dyDescent="0.25">
      <c r="A33" s="151">
        <v>25</v>
      </c>
      <c r="B33" s="151" t="s">
        <v>262</v>
      </c>
      <c r="C33" s="151" t="s">
        <v>263</v>
      </c>
      <c r="D33" s="151" t="s">
        <v>264</v>
      </c>
      <c r="E33" s="151" t="s">
        <v>1</v>
      </c>
      <c r="F33" s="151" t="s">
        <v>265</v>
      </c>
      <c r="G33" s="151" t="s">
        <v>1019</v>
      </c>
      <c r="H33" s="151" t="s">
        <v>3</v>
      </c>
      <c r="I33" s="151" t="s">
        <v>266</v>
      </c>
      <c r="J33" s="151" t="s">
        <v>53</v>
      </c>
      <c r="K33" s="151" t="s">
        <v>1057</v>
      </c>
    </row>
    <row r="34" spans="1:11" x14ac:dyDescent="0.25">
      <c r="A34" s="151">
        <v>27</v>
      </c>
      <c r="B34" s="151" t="s">
        <v>273</v>
      </c>
      <c r="C34" s="151" t="s">
        <v>274</v>
      </c>
      <c r="D34" s="151" t="s">
        <v>0</v>
      </c>
      <c r="E34" s="151" t="s">
        <v>1</v>
      </c>
      <c r="F34" s="151" t="s">
        <v>275</v>
      </c>
      <c r="G34" s="151" t="s">
        <v>1019</v>
      </c>
      <c r="H34" s="151" t="s">
        <v>3</v>
      </c>
      <c r="I34" s="151" t="s">
        <v>276</v>
      </c>
      <c r="J34" s="151" t="s">
        <v>53</v>
      </c>
      <c r="K34" s="151" t="s">
        <v>1069</v>
      </c>
    </row>
    <row r="35" spans="1:11" x14ac:dyDescent="0.25">
      <c r="A35" s="151">
        <v>28</v>
      </c>
      <c r="B35" s="151" t="s">
        <v>102</v>
      </c>
      <c r="C35" s="151" t="s">
        <v>141</v>
      </c>
      <c r="D35" s="151" t="s">
        <v>42</v>
      </c>
      <c r="E35" s="151" t="s">
        <v>43</v>
      </c>
      <c r="F35" s="151" t="s">
        <v>142</v>
      </c>
      <c r="G35" s="151" t="s">
        <v>1019</v>
      </c>
      <c r="H35" s="151" t="s">
        <v>3</v>
      </c>
      <c r="I35" s="151" t="s">
        <v>143</v>
      </c>
      <c r="J35" s="151" t="s">
        <v>53</v>
      </c>
      <c r="K35" s="151" t="s">
        <v>1070</v>
      </c>
    </row>
    <row r="36" spans="1:11" x14ac:dyDescent="0.25">
      <c r="A36" s="151">
        <v>29</v>
      </c>
      <c r="B36" s="151" t="s">
        <v>145</v>
      </c>
      <c r="C36" s="151" t="s">
        <v>97</v>
      </c>
      <c r="D36" s="151" t="s">
        <v>1046</v>
      </c>
      <c r="E36" s="151" t="s">
        <v>1</v>
      </c>
      <c r="F36" s="151" t="s">
        <v>147</v>
      </c>
      <c r="G36" s="151" t="s">
        <v>1019</v>
      </c>
      <c r="H36" s="151" t="s">
        <v>3</v>
      </c>
      <c r="I36" s="151" t="s">
        <v>148</v>
      </c>
      <c r="J36" s="151" t="s">
        <v>53</v>
      </c>
      <c r="K36" s="151" t="s">
        <v>1047</v>
      </c>
    </row>
    <row r="37" spans="1:11" x14ac:dyDescent="0.25">
      <c r="A37" s="151">
        <v>31</v>
      </c>
      <c r="B37" s="151" t="s">
        <v>982</v>
      </c>
      <c r="C37" s="151" t="s">
        <v>292</v>
      </c>
      <c r="D37" s="151" t="s">
        <v>462</v>
      </c>
      <c r="E37" s="151" t="s">
        <v>1</v>
      </c>
      <c r="F37" s="151" t="s">
        <v>422</v>
      </c>
      <c r="G37" s="151" t="s">
        <v>1019</v>
      </c>
      <c r="H37" s="151" t="s">
        <v>3</v>
      </c>
      <c r="I37" s="151" t="s">
        <v>423</v>
      </c>
      <c r="J37" s="151" t="s">
        <v>2</v>
      </c>
      <c r="K37" s="151" t="s">
        <v>983</v>
      </c>
    </row>
    <row r="38" spans="1:11" x14ac:dyDescent="0.25">
      <c r="A38" s="151">
        <v>33</v>
      </c>
      <c r="B38" s="151" t="s">
        <v>242</v>
      </c>
      <c r="C38" s="151" t="s">
        <v>243</v>
      </c>
      <c r="D38" s="151" t="s">
        <v>957</v>
      </c>
      <c r="E38" s="151" t="s">
        <v>43</v>
      </c>
      <c r="F38" s="151" t="s">
        <v>244</v>
      </c>
      <c r="G38" s="151" t="s">
        <v>1019</v>
      </c>
      <c r="H38" s="151" t="s">
        <v>3</v>
      </c>
      <c r="I38" s="151" t="s">
        <v>245</v>
      </c>
      <c r="J38" s="151" t="s">
        <v>125</v>
      </c>
      <c r="K38" s="151" t="s">
        <v>958</v>
      </c>
    </row>
    <row r="39" spans="1:11" x14ac:dyDescent="0.25">
      <c r="A39" s="151">
        <v>37</v>
      </c>
      <c r="B39" s="151" t="s">
        <v>361</v>
      </c>
      <c r="C39" s="151" t="s">
        <v>362</v>
      </c>
      <c r="D39" s="151" t="s">
        <v>0</v>
      </c>
      <c r="E39" s="151" t="s">
        <v>1</v>
      </c>
      <c r="F39" s="151" t="s">
        <v>886</v>
      </c>
      <c r="G39" s="151" t="s">
        <v>1019</v>
      </c>
      <c r="H39" s="151" t="s">
        <v>3</v>
      </c>
      <c r="I39" s="151" t="s">
        <v>861</v>
      </c>
      <c r="J39" s="151" t="s">
        <v>516</v>
      </c>
      <c r="K39" s="151" t="s">
        <v>896</v>
      </c>
    </row>
    <row r="40" spans="1:11" x14ac:dyDescent="0.25">
      <c r="A40" s="151">
        <v>52</v>
      </c>
      <c r="B40" s="151" t="s">
        <v>238</v>
      </c>
      <c r="C40" s="151" t="s">
        <v>239</v>
      </c>
      <c r="D40" s="151" t="s">
        <v>0</v>
      </c>
      <c r="E40" s="151" t="s">
        <v>1</v>
      </c>
      <c r="F40" s="151" t="s">
        <v>240</v>
      </c>
      <c r="G40" s="151" t="s">
        <v>1019</v>
      </c>
      <c r="H40" s="151" t="s">
        <v>3</v>
      </c>
      <c r="I40" s="151" t="s">
        <v>241</v>
      </c>
      <c r="J40" s="151" t="s">
        <v>53</v>
      </c>
      <c r="K40" s="151" t="s">
        <v>691</v>
      </c>
    </row>
    <row r="41" spans="1:11" x14ac:dyDescent="0.25">
      <c r="A41" s="151">
        <v>54</v>
      </c>
      <c r="B41" s="151" t="s">
        <v>137</v>
      </c>
      <c r="C41" s="151" t="s">
        <v>138</v>
      </c>
      <c r="D41" s="151" t="s">
        <v>0</v>
      </c>
      <c r="E41" s="151" t="s">
        <v>1</v>
      </c>
      <c r="F41" s="151" t="s">
        <v>139</v>
      </c>
      <c r="G41" s="151" t="s">
        <v>1019</v>
      </c>
      <c r="H41" s="151" t="s">
        <v>3</v>
      </c>
      <c r="I41" s="151" t="s">
        <v>140</v>
      </c>
      <c r="J41" s="151" t="s">
        <v>53</v>
      </c>
      <c r="K41" s="151" t="s">
        <v>699</v>
      </c>
    </row>
    <row r="42" spans="1:11" x14ac:dyDescent="0.25">
      <c r="A42" s="151">
        <v>64</v>
      </c>
      <c r="B42" s="151" t="s">
        <v>110</v>
      </c>
      <c r="C42" s="151" t="s">
        <v>111</v>
      </c>
      <c r="D42" s="151" t="s">
        <v>112</v>
      </c>
      <c r="E42" s="151" t="s">
        <v>43</v>
      </c>
      <c r="F42" s="151" t="s">
        <v>113</v>
      </c>
      <c r="G42" s="151" t="s">
        <v>1019</v>
      </c>
      <c r="H42" s="151" t="s">
        <v>3</v>
      </c>
      <c r="I42" s="151" t="s">
        <v>114</v>
      </c>
      <c r="J42" s="151" t="s">
        <v>53</v>
      </c>
      <c r="K42" s="151" t="s">
        <v>727</v>
      </c>
    </row>
    <row r="43" spans="1:11" x14ac:dyDescent="0.25">
      <c r="A43" s="151">
        <v>65</v>
      </c>
      <c r="B43" s="151" t="s">
        <v>120</v>
      </c>
      <c r="C43" s="151" t="s">
        <v>121</v>
      </c>
      <c r="D43" s="151" t="s">
        <v>122</v>
      </c>
      <c r="E43" s="151" t="s">
        <v>43</v>
      </c>
      <c r="F43" s="151" t="s">
        <v>123</v>
      </c>
      <c r="G43" s="151" t="s">
        <v>1019</v>
      </c>
      <c r="H43" s="151" t="s">
        <v>3</v>
      </c>
      <c r="I43" s="151" t="s">
        <v>124</v>
      </c>
      <c r="J43" s="151" t="s">
        <v>125</v>
      </c>
      <c r="K43" s="151" t="s">
        <v>728</v>
      </c>
    </row>
    <row r="44" spans="1:11" x14ac:dyDescent="0.25">
      <c r="A44" s="151">
        <v>73</v>
      </c>
      <c r="B44" s="151" t="s">
        <v>206</v>
      </c>
      <c r="C44" s="151" t="s">
        <v>207</v>
      </c>
      <c r="D44" s="151" t="s">
        <v>173</v>
      </c>
      <c r="E44" s="151" t="s">
        <v>43</v>
      </c>
      <c r="F44" s="151" t="s">
        <v>208</v>
      </c>
      <c r="G44" s="151" t="s">
        <v>1019</v>
      </c>
      <c r="H44" s="151" t="s">
        <v>3</v>
      </c>
      <c r="I44" s="151" t="s">
        <v>209</v>
      </c>
      <c r="J44" s="151" t="s">
        <v>53</v>
      </c>
      <c r="K44" s="151" t="s">
        <v>745</v>
      </c>
    </row>
    <row r="45" spans="1:11" x14ac:dyDescent="0.25">
      <c r="A45" s="151">
        <v>74</v>
      </c>
      <c r="B45" s="151" t="s">
        <v>224</v>
      </c>
      <c r="C45" s="151" t="s">
        <v>225</v>
      </c>
      <c r="D45" s="151" t="s">
        <v>0</v>
      </c>
      <c r="E45" s="151" t="s">
        <v>1</v>
      </c>
      <c r="F45" s="151" t="s">
        <v>226</v>
      </c>
      <c r="G45" s="151" t="s">
        <v>1019</v>
      </c>
      <c r="H45" s="151" t="s">
        <v>3</v>
      </c>
      <c r="I45" s="151" t="s">
        <v>227</v>
      </c>
      <c r="J45" s="151" t="s">
        <v>53</v>
      </c>
      <c r="K45" s="151" t="s">
        <v>748</v>
      </c>
    </row>
    <row r="46" spans="1:11" x14ac:dyDescent="0.25">
      <c r="A46" s="151">
        <v>75</v>
      </c>
      <c r="B46" s="151" t="s">
        <v>54</v>
      </c>
      <c r="C46" s="151" t="s">
        <v>55</v>
      </c>
      <c r="D46" s="151" t="s">
        <v>0</v>
      </c>
      <c r="E46" s="151" t="s">
        <v>1</v>
      </c>
      <c r="F46" s="151" t="s">
        <v>229</v>
      </c>
      <c r="G46" s="151" t="s">
        <v>1019</v>
      </c>
      <c r="H46" s="151" t="s">
        <v>3</v>
      </c>
      <c r="I46" s="151" t="s">
        <v>230</v>
      </c>
      <c r="J46" s="151" t="s">
        <v>53</v>
      </c>
      <c r="K46" s="151" t="s">
        <v>749</v>
      </c>
    </row>
    <row r="47" spans="1:11" x14ac:dyDescent="0.25">
      <c r="A47" s="151">
        <v>77</v>
      </c>
      <c r="B47" s="151" t="s">
        <v>278</v>
      </c>
      <c r="C47" s="151" t="s">
        <v>279</v>
      </c>
      <c r="D47" s="151" t="s">
        <v>66</v>
      </c>
      <c r="E47" s="151" t="s">
        <v>1</v>
      </c>
      <c r="F47" s="151" t="s">
        <v>280</v>
      </c>
      <c r="G47" s="151" t="s">
        <v>1019</v>
      </c>
      <c r="H47" s="151" t="s">
        <v>3</v>
      </c>
      <c r="I47" s="151" t="s">
        <v>281</v>
      </c>
      <c r="J47" s="151" t="s">
        <v>53</v>
      </c>
      <c r="K47" s="151" t="s">
        <v>756</v>
      </c>
    </row>
    <row r="48" spans="1:11" x14ac:dyDescent="0.25">
      <c r="A48" s="151">
        <v>43</v>
      </c>
      <c r="B48" s="151" t="s">
        <v>590</v>
      </c>
      <c r="C48" s="151" t="s">
        <v>591</v>
      </c>
      <c r="D48" s="151" t="s">
        <v>592</v>
      </c>
      <c r="E48" s="151" t="s">
        <v>43</v>
      </c>
      <c r="F48" s="151" t="s">
        <v>593</v>
      </c>
      <c r="G48" s="151" t="s">
        <v>1131</v>
      </c>
      <c r="H48" s="151" t="s">
        <v>30</v>
      </c>
      <c r="I48" s="151" t="s">
        <v>594</v>
      </c>
      <c r="J48" s="151" t="s">
        <v>32</v>
      </c>
      <c r="K48" s="151" t="s">
        <v>669</v>
      </c>
    </row>
    <row r="49" spans="1:11" x14ac:dyDescent="0.25">
      <c r="A49" s="151">
        <v>24</v>
      </c>
      <c r="B49" s="151" t="s">
        <v>1072</v>
      </c>
      <c r="C49" s="151" t="s">
        <v>1073</v>
      </c>
      <c r="D49" s="151" t="s">
        <v>122</v>
      </c>
      <c r="E49" s="151" t="s">
        <v>43</v>
      </c>
      <c r="F49" s="151" t="s">
        <v>221</v>
      </c>
      <c r="G49" s="151" t="s">
        <v>1131</v>
      </c>
      <c r="H49" s="151" t="s">
        <v>3</v>
      </c>
      <c r="I49" s="151" t="s">
        <v>222</v>
      </c>
      <c r="J49" s="151" t="s">
        <v>53</v>
      </c>
      <c r="K49" s="151" t="s">
        <v>1074</v>
      </c>
    </row>
    <row r="50" spans="1:11" x14ac:dyDescent="0.25">
      <c r="A50" s="151">
        <v>69</v>
      </c>
      <c r="B50" s="151" t="s">
        <v>174</v>
      </c>
      <c r="C50" s="151" t="s">
        <v>175</v>
      </c>
      <c r="D50" s="151" t="s">
        <v>0</v>
      </c>
      <c r="E50" s="151" t="s">
        <v>1</v>
      </c>
      <c r="F50" s="151" t="s">
        <v>472</v>
      </c>
      <c r="G50" s="151" t="s">
        <v>1050</v>
      </c>
      <c r="H50" s="151" t="s">
        <v>473</v>
      </c>
      <c r="I50" s="151" t="s">
        <v>474</v>
      </c>
      <c r="J50" s="151" t="s">
        <v>475</v>
      </c>
      <c r="K50" s="151" t="s">
        <v>737</v>
      </c>
    </row>
    <row r="51" spans="1:11" x14ac:dyDescent="0.25">
      <c r="A51" s="151">
        <v>72</v>
      </c>
      <c r="B51" s="151" t="s">
        <v>54</v>
      </c>
      <c r="C51" s="151" t="s">
        <v>55</v>
      </c>
      <c r="D51" s="151" t="s">
        <v>0</v>
      </c>
      <c r="E51" s="151" t="s">
        <v>1</v>
      </c>
      <c r="F51" s="151" t="s">
        <v>480</v>
      </c>
      <c r="G51" s="151" t="s">
        <v>1050</v>
      </c>
      <c r="H51" s="151" t="s">
        <v>473</v>
      </c>
      <c r="I51" s="151" t="s">
        <v>481</v>
      </c>
      <c r="J51" s="151" t="s">
        <v>475</v>
      </c>
      <c r="K51" s="151" t="s">
        <v>744</v>
      </c>
    </row>
    <row r="52" spans="1:11" x14ac:dyDescent="0.25">
      <c r="A52" s="151">
        <v>2</v>
      </c>
      <c r="B52" s="151" t="s">
        <v>1462</v>
      </c>
      <c r="C52" s="151" t="s">
        <v>1463</v>
      </c>
      <c r="D52" s="151" t="s">
        <v>42</v>
      </c>
      <c r="E52" s="151" t="s">
        <v>43</v>
      </c>
      <c r="F52" s="151" t="s">
        <v>1464</v>
      </c>
      <c r="G52" s="151" t="s">
        <v>1136</v>
      </c>
      <c r="H52" s="151" t="s">
        <v>1013</v>
      </c>
      <c r="I52" s="151" t="s">
        <v>1465</v>
      </c>
      <c r="J52" s="151" t="s">
        <v>960</v>
      </c>
      <c r="K52" s="151" t="s">
        <v>1466</v>
      </c>
    </row>
    <row r="53" spans="1:11" x14ac:dyDescent="0.25">
      <c r="A53" s="151">
        <v>10</v>
      </c>
      <c r="B53" s="151" t="s">
        <v>262</v>
      </c>
      <c r="C53" s="151" t="s">
        <v>399</v>
      </c>
      <c r="D53" s="151" t="s">
        <v>0</v>
      </c>
      <c r="E53" s="151" t="s">
        <v>1</v>
      </c>
      <c r="F53" s="151" t="s">
        <v>1103</v>
      </c>
      <c r="G53" s="151" t="s">
        <v>1136</v>
      </c>
      <c r="H53" s="151" t="s">
        <v>1013</v>
      </c>
      <c r="I53" s="151" t="s">
        <v>1104</v>
      </c>
      <c r="J53" s="151" t="s">
        <v>960</v>
      </c>
      <c r="K53" s="151" t="s">
        <v>1206</v>
      </c>
    </row>
    <row r="54" spans="1:11" x14ac:dyDescent="0.25">
      <c r="A54" s="151">
        <v>12</v>
      </c>
      <c r="B54" s="151" t="s">
        <v>196</v>
      </c>
      <c r="C54" s="151" t="s">
        <v>104</v>
      </c>
      <c r="D54" s="151" t="s">
        <v>197</v>
      </c>
      <c r="E54" s="151" t="s">
        <v>198</v>
      </c>
      <c r="F54" s="151" t="s">
        <v>1168</v>
      </c>
      <c r="G54" s="151" t="s">
        <v>1136</v>
      </c>
      <c r="H54" s="151" t="s">
        <v>1013</v>
      </c>
      <c r="I54" s="151" t="s">
        <v>1169</v>
      </c>
      <c r="J54" s="151" t="s">
        <v>960</v>
      </c>
      <c r="K54" s="151" t="s">
        <v>1170</v>
      </c>
    </row>
    <row r="55" spans="1:11" x14ac:dyDescent="0.25">
      <c r="A55" s="151">
        <v>13</v>
      </c>
      <c r="B55" s="151" t="s">
        <v>1181</v>
      </c>
      <c r="C55" s="151" t="s">
        <v>1182</v>
      </c>
      <c r="D55" s="151" t="s">
        <v>1183</v>
      </c>
      <c r="E55" s="151" t="s">
        <v>48</v>
      </c>
      <c r="F55" s="151" t="s">
        <v>1184</v>
      </c>
      <c r="G55" s="151" t="s">
        <v>1136</v>
      </c>
      <c r="H55" s="151" t="s">
        <v>1013</v>
      </c>
      <c r="I55" s="151" t="s">
        <v>1185</v>
      </c>
      <c r="J55" s="151" t="s">
        <v>960</v>
      </c>
      <c r="K55" s="151" t="s">
        <v>1186</v>
      </c>
    </row>
    <row r="56" spans="1:11" x14ac:dyDescent="0.25">
      <c r="A56" s="151">
        <v>14</v>
      </c>
      <c r="B56" s="151" t="s">
        <v>1187</v>
      </c>
      <c r="C56" s="151" t="s">
        <v>1188</v>
      </c>
      <c r="D56" s="151" t="s">
        <v>1189</v>
      </c>
      <c r="E56" s="151" t="s">
        <v>43</v>
      </c>
      <c r="F56" s="151" t="s">
        <v>1190</v>
      </c>
      <c r="G56" s="151" t="s">
        <v>1136</v>
      </c>
      <c r="H56" s="151" t="s">
        <v>1013</v>
      </c>
      <c r="I56" s="151" t="s">
        <v>1191</v>
      </c>
      <c r="J56" s="151" t="s">
        <v>960</v>
      </c>
      <c r="K56" s="151" t="s">
        <v>1192</v>
      </c>
    </row>
    <row r="57" spans="1:11" x14ac:dyDescent="0.25">
      <c r="A57" s="151">
        <v>15</v>
      </c>
      <c r="B57" s="151" t="s">
        <v>64</v>
      </c>
      <c r="C57" s="151" t="s">
        <v>65</v>
      </c>
      <c r="D57" s="151" t="s">
        <v>66</v>
      </c>
      <c r="E57" s="151" t="s">
        <v>1</v>
      </c>
      <c r="F57" s="151" t="s">
        <v>1133</v>
      </c>
      <c r="G57" s="151" t="s">
        <v>1136</v>
      </c>
      <c r="H57" s="151" t="s">
        <v>1013</v>
      </c>
      <c r="I57" s="151" t="s">
        <v>1134</v>
      </c>
      <c r="J57" s="151" t="s">
        <v>960</v>
      </c>
      <c r="K57" s="151" t="s">
        <v>1135</v>
      </c>
    </row>
    <row r="58" spans="1:11" x14ac:dyDescent="0.25">
      <c r="A58" s="151">
        <v>16</v>
      </c>
      <c r="B58" s="151" t="s">
        <v>262</v>
      </c>
      <c r="C58" s="151" t="s">
        <v>1141</v>
      </c>
      <c r="D58" s="151" t="s">
        <v>1142</v>
      </c>
      <c r="E58" s="151" t="s">
        <v>1</v>
      </c>
      <c r="F58" s="151" t="s">
        <v>1143</v>
      </c>
      <c r="G58" s="151" t="s">
        <v>1136</v>
      </c>
      <c r="H58" s="151" t="s">
        <v>1013</v>
      </c>
      <c r="I58" s="151" t="s">
        <v>1144</v>
      </c>
      <c r="J58" s="151" t="s">
        <v>960</v>
      </c>
      <c r="K58" s="151" t="s">
        <v>1145</v>
      </c>
    </row>
    <row r="59" spans="1:11" x14ac:dyDescent="0.25">
      <c r="A59" s="151">
        <v>17</v>
      </c>
      <c r="B59" s="151" t="s">
        <v>1146</v>
      </c>
      <c r="C59" s="151" t="s">
        <v>1147</v>
      </c>
      <c r="D59" s="151" t="s">
        <v>1142</v>
      </c>
      <c r="E59" s="151" t="s">
        <v>1</v>
      </c>
      <c r="F59" s="151" t="s">
        <v>1148</v>
      </c>
      <c r="G59" s="151" t="s">
        <v>1136</v>
      </c>
      <c r="H59" s="151" t="s">
        <v>1013</v>
      </c>
      <c r="I59" s="151" t="s">
        <v>1149</v>
      </c>
      <c r="J59" s="151" t="s">
        <v>960</v>
      </c>
      <c r="K59" s="151" t="s">
        <v>1150</v>
      </c>
    </row>
    <row r="60" spans="1:11" x14ac:dyDescent="0.25">
      <c r="A60" s="151">
        <v>18</v>
      </c>
      <c r="B60" s="151" t="s">
        <v>50</v>
      </c>
      <c r="C60" s="151" t="s">
        <v>51</v>
      </c>
      <c r="D60" s="151" t="s">
        <v>52</v>
      </c>
      <c r="E60" s="151" t="s">
        <v>43</v>
      </c>
      <c r="F60" s="151" t="s">
        <v>1085</v>
      </c>
      <c r="G60" s="151" t="s">
        <v>1136</v>
      </c>
      <c r="H60" s="151" t="s">
        <v>1013</v>
      </c>
      <c r="I60" s="151" t="s">
        <v>1086</v>
      </c>
      <c r="J60" s="151" t="s">
        <v>960</v>
      </c>
      <c r="K60" s="151" t="s">
        <v>1087</v>
      </c>
    </row>
    <row r="61" spans="1:11" x14ac:dyDescent="0.25">
      <c r="A61" s="151">
        <v>19</v>
      </c>
      <c r="B61" s="151" t="s">
        <v>196</v>
      </c>
      <c r="C61" s="151" t="s">
        <v>104</v>
      </c>
      <c r="D61" s="151" t="s">
        <v>197</v>
      </c>
      <c r="E61" s="151" t="s">
        <v>198</v>
      </c>
      <c r="F61" s="151" t="s">
        <v>1107</v>
      </c>
      <c r="G61" s="151" t="s">
        <v>1136</v>
      </c>
      <c r="H61" s="151" t="s">
        <v>1013</v>
      </c>
      <c r="I61" s="151" t="s">
        <v>1108</v>
      </c>
      <c r="J61" s="151" t="s">
        <v>960</v>
      </c>
      <c r="K61" s="151" t="s">
        <v>1109</v>
      </c>
    </row>
    <row r="62" spans="1:11" x14ac:dyDescent="0.25">
      <c r="A62" s="151">
        <v>20</v>
      </c>
      <c r="B62" s="151" t="s">
        <v>1110</v>
      </c>
      <c r="C62" s="151" t="s">
        <v>408</v>
      </c>
      <c r="D62" s="151" t="s">
        <v>1111</v>
      </c>
      <c r="E62" s="151" t="s">
        <v>912</v>
      </c>
      <c r="F62" s="151" t="s">
        <v>1112</v>
      </c>
      <c r="G62" s="151" t="s">
        <v>1136</v>
      </c>
      <c r="H62" s="151" t="s">
        <v>1013</v>
      </c>
      <c r="I62" s="151" t="s">
        <v>1113</v>
      </c>
      <c r="J62" s="151" t="s">
        <v>960</v>
      </c>
      <c r="K62" s="151" t="s">
        <v>1114</v>
      </c>
    </row>
    <row r="63" spans="1:11" x14ac:dyDescent="0.25">
      <c r="A63" s="151">
        <v>21</v>
      </c>
      <c r="B63" s="151" t="s">
        <v>1115</v>
      </c>
      <c r="C63" s="151" t="s">
        <v>1116</v>
      </c>
      <c r="D63" s="151" t="s">
        <v>1117</v>
      </c>
      <c r="E63" s="151" t="s">
        <v>1</v>
      </c>
      <c r="F63" s="151" t="s">
        <v>1118</v>
      </c>
      <c r="G63" s="151" t="s">
        <v>1136</v>
      </c>
      <c r="H63" s="151" t="s">
        <v>1013</v>
      </c>
      <c r="I63" s="151" t="s">
        <v>1119</v>
      </c>
      <c r="J63" s="151" t="s">
        <v>960</v>
      </c>
      <c r="K63" s="151" t="s">
        <v>1120</v>
      </c>
    </row>
    <row r="64" spans="1:11" x14ac:dyDescent="0.25">
      <c r="A64" s="151">
        <v>22</v>
      </c>
      <c r="B64" s="151" t="s">
        <v>803</v>
      </c>
      <c r="C64" s="151" t="s">
        <v>804</v>
      </c>
      <c r="D64" s="151" t="s">
        <v>17</v>
      </c>
      <c r="E64" s="151" t="s">
        <v>7</v>
      </c>
      <c r="F64" s="151" t="s">
        <v>1121</v>
      </c>
      <c r="G64" s="151" t="s">
        <v>1136</v>
      </c>
      <c r="H64" s="151" t="s">
        <v>1013</v>
      </c>
      <c r="I64" s="151" t="s">
        <v>1122</v>
      </c>
      <c r="J64" s="151" t="s">
        <v>960</v>
      </c>
      <c r="K64" s="151" t="s">
        <v>1123</v>
      </c>
    </row>
    <row r="65" spans="1:11" x14ac:dyDescent="0.25">
      <c r="A65" s="151">
        <v>30</v>
      </c>
      <c r="B65" s="151" t="s">
        <v>803</v>
      </c>
      <c r="C65" s="151" t="s">
        <v>804</v>
      </c>
      <c r="D65" s="151" t="s">
        <v>17</v>
      </c>
      <c r="E65" s="151" t="s">
        <v>7</v>
      </c>
      <c r="F65" s="151" t="s">
        <v>805</v>
      </c>
      <c r="G65" s="151" t="s">
        <v>1136</v>
      </c>
      <c r="H65" s="151" t="s">
        <v>5</v>
      </c>
      <c r="I65" s="151" t="s">
        <v>806</v>
      </c>
      <c r="J65" s="151" t="s">
        <v>6</v>
      </c>
      <c r="K65" s="151" t="s">
        <v>996</v>
      </c>
    </row>
    <row r="66" spans="1:11" x14ac:dyDescent="0.25">
      <c r="A66" s="151">
        <v>50</v>
      </c>
      <c r="B66" s="151" t="s">
        <v>15</v>
      </c>
      <c r="C66" s="151" t="s">
        <v>16</v>
      </c>
      <c r="D66" s="151" t="s">
        <v>17</v>
      </c>
      <c r="E66" s="151" t="s">
        <v>7</v>
      </c>
      <c r="F66" s="151" t="s">
        <v>18</v>
      </c>
      <c r="G66" s="151" t="s">
        <v>1136</v>
      </c>
      <c r="H66" s="151" t="s">
        <v>5</v>
      </c>
      <c r="I66" s="151" t="s">
        <v>19</v>
      </c>
      <c r="J66" s="151" t="s">
        <v>6</v>
      </c>
      <c r="K66" s="151" t="s">
        <v>685</v>
      </c>
    </row>
    <row r="67" spans="1:11" x14ac:dyDescent="0.25">
      <c r="A67" s="151">
        <v>63</v>
      </c>
      <c r="B67" s="151" t="s">
        <v>50</v>
      </c>
      <c r="C67" s="151" t="s">
        <v>51</v>
      </c>
      <c r="D67" s="151" t="s">
        <v>52</v>
      </c>
      <c r="E67" s="151" t="s">
        <v>43</v>
      </c>
      <c r="F67" s="151" t="s">
        <v>94</v>
      </c>
      <c r="G67" s="151" t="s">
        <v>1136</v>
      </c>
      <c r="H67" s="151" t="s">
        <v>5</v>
      </c>
      <c r="I67" s="151" t="s">
        <v>95</v>
      </c>
      <c r="J67" s="151" t="s">
        <v>6</v>
      </c>
      <c r="K67" s="151" t="s">
        <v>724</v>
      </c>
    </row>
    <row r="68" spans="1:11" x14ac:dyDescent="0.25">
      <c r="A68" s="151">
        <v>67</v>
      </c>
      <c r="B68" s="151" t="s">
        <v>101</v>
      </c>
      <c r="C68" s="151" t="s">
        <v>102</v>
      </c>
      <c r="D68" s="151" t="s">
        <v>103</v>
      </c>
      <c r="E68" s="151" t="s">
        <v>43</v>
      </c>
      <c r="F68" s="151" t="s">
        <v>169</v>
      </c>
      <c r="G68" s="151" t="s">
        <v>1136</v>
      </c>
      <c r="H68" s="151" t="s">
        <v>8</v>
      </c>
      <c r="I68" s="151" t="s">
        <v>170</v>
      </c>
      <c r="J68" s="151" t="s">
        <v>9</v>
      </c>
      <c r="K68" s="151" t="s">
        <v>735</v>
      </c>
    </row>
    <row r="69" spans="1:11" x14ac:dyDescent="0.25">
      <c r="A69" s="151">
        <v>70</v>
      </c>
      <c r="B69" s="151" t="s">
        <v>179</v>
      </c>
      <c r="C69" s="151" t="s">
        <v>180</v>
      </c>
      <c r="D69" s="151" t="s">
        <v>181</v>
      </c>
      <c r="E69" s="151" t="s">
        <v>43</v>
      </c>
      <c r="F69" s="151" t="s">
        <v>182</v>
      </c>
      <c r="G69" s="151" t="s">
        <v>1136</v>
      </c>
      <c r="H69" s="151" t="s">
        <v>8</v>
      </c>
      <c r="I69" s="151" t="s">
        <v>183</v>
      </c>
      <c r="J69" s="151" t="s">
        <v>9</v>
      </c>
      <c r="K69" s="151" t="s">
        <v>738</v>
      </c>
    </row>
    <row r="70" spans="1:11" x14ac:dyDescent="0.25">
      <c r="A70" s="151">
        <v>1</v>
      </c>
      <c r="B70" s="151" t="s">
        <v>174</v>
      </c>
      <c r="C70" s="151" t="s">
        <v>175</v>
      </c>
      <c r="D70" s="151" t="s">
        <v>0</v>
      </c>
      <c r="E70" s="151" t="s">
        <v>1</v>
      </c>
      <c r="F70" s="151" t="s">
        <v>1232</v>
      </c>
      <c r="G70" s="151" t="s">
        <v>1257</v>
      </c>
      <c r="H70" s="151" t="s">
        <v>1013</v>
      </c>
      <c r="I70" s="151" t="s">
        <v>1234</v>
      </c>
      <c r="J70" s="151" t="s">
        <v>960</v>
      </c>
      <c r="K70" s="151" t="s">
        <v>1461</v>
      </c>
    </row>
    <row r="71" spans="1:11" x14ac:dyDescent="0.25">
      <c r="A71" s="151">
        <v>5</v>
      </c>
      <c r="B71" s="151" t="s">
        <v>366</v>
      </c>
      <c r="C71" s="151" t="s">
        <v>367</v>
      </c>
      <c r="D71" s="151" t="s">
        <v>368</v>
      </c>
      <c r="E71" s="151" t="s">
        <v>43</v>
      </c>
      <c r="F71" s="151" t="s">
        <v>1100</v>
      </c>
      <c r="G71" s="151" t="s">
        <v>1257</v>
      </c>
      <c r="H71" s="151" t="s">
        <v>1013</v>
      </c>
      <c r="I71" s="151" t="s">
        <v>1101</v>
      </c>
      <c r="J71" s="151" t="s">
        <v>960</v>
      </c>
      <c r="K71" s="151" t="s">
        <v>1258</v>
      </c>
    </row>
    <row r="72" spans="1:11" x14ac:dyDescent="0.25">
      <c r="A72" s="151">
        <v>6</v>
      </c>
      <c r="B72" s="151" t="s">
        <v>1215</v>
      </c>
      <c r="C72" s="151" t="s">
        <v>1216</v>
      </c>
      <c r="D72" s="151" t="s">
        <v>0</v>
      </c>
      <c r="E72" s="151" t="s">
        <v>1</v>
      </c>
      <c r="F72" s="151" t="s">
        <v>1218</v>
      </c>
      <c r="G72" s="151" t="s">
        <v>1257</v>
      </c>
      <c r="H72" s="151" t="s">
        <v>1013</v>
      </c>
      <c r="I72" s="151" t="s">
        <v>1219</v>
      </c>
      <c r="J72" s="151" t="s">
        <v>960</v>
      </c>
      <c r="K72" s="151" t="s">
        <v>1242</v>
      </c>
    </row>
    <row r="73" spans="1:11" x14ac:dyDescent="0.25">
      <c r="A73" s="151">
        <v>8</v>
      </c>
      <c r="B73" s="151" t="s">
        <v>1194</v>
      </c>
      <c r="C73" s="151" t="s">
        <v>1195</v>
      </c>
      <c r="D73" s="151" t="s">
        <v>1196</v>
      </c>
      <c r="E73" s="151" t="s">
        <v>28</v>
      </c>
      <c r="F73" s="151" t="s">
        <v>1197</v>
      </c>
      <c r="G73" s="151" t="s">
        <v>1257</v>
      </c>
      <c r="H73" s="151" t="s">
        <v>1013</v>
      </c>
      <c r="I73" s="151" t="s">
        <v>1198</v>
      </c>
      <c r="J73" s="151" t="s">
        <v>960</v>
      </c>
      <c r="K73" s="151" t="s">
        <v>1214</v>
      </c>
    </row>
    <row r="74" spans="1:11" x14ac:dyDescent="0.25">
      <c r="A74" s="151">
        <v>4</v>
      </c>
      <c r="B74" s="151" t="s">
        <v>366</v>
      </c>
      <c r="C74" s="151" t="s">
        <v>367</v>
      </c>
      <c r="D74" s="151" t="s">
        <v>368</v>
      </c>
      <c r="E74" s="151" t="s">
        <v>43</v>
      </c>
      <c r="F74" s="151" t="s">
        <v>395</v>
      </c>
      <c r="G74" s="151" t="s">
        <v>1257</v>
      </c>
      <c r="H74" s="151" t="s">
        <v>5</v>
      </c>
      <c r="I74" s="151" t="s">
        <v>396</v>
      </c>
      <c r="J74" s="151" t="s">
        <v>6</v>
      </c>
      <c r="K74" s="151" t="s">
        <v>1241</v>
      </c>
    </row>
    <row r="75" spans="1:11" x14ac:dyDescent="0.25">
      <c r="A75" s="151">
        <v>58</v>
      </c>
      <c r="B75" s="151" t="s">
        <v>443</v>
      </c>
      <c r="C75" s="151" t="s">
        <v>444</v>
      </c>
      <c r="D75" s="151" t="s">
        <v>0</v>
      </c>
      <c r="E75" s="151" t="s">
        <v>1</v>
      </c>
      <c r="F75" s="151" t="s">
        <v>445</v>
      </c>
      <c r="G75" s="151" t="s">
        <v>1257</v>
      </c>
      <c r="H75" s="151" t="s">
        <v>5</v>
      </c>
      <c r="I75" s="151" t="s">
        <v>446</v>
      </c>
      <c r="J75" s="151" t="s">
        <v>6</v>
      </c>
      <c r="K75" s="151" t="s">
        <v>708</v>
      </c>
    </row>
    <row r="76" spans="1:11" x14ac:dyDescent="0.25">
      <c r="A76" s="151">
        <v>62</v>
      </c>
      <c r="B76" s="151" t="s">
        <v>467</v>
      </c>
      <c r="C76" s="151" t="s">
        <v>468</v>
      </c>
      <c r="D76" s="151" t="s">
        <v>0</v>
      </c>
      <c r="E76" s="151" t="s">
        <v>1</v>
      </c>
      <c r="F76" s="151" t="s">
        <v>469</v>
      </c>
      <c r="G76" s="151" t="s">
        <v>1257</v>
      </c>
      <c r="H76" s="151" t="s">
        <v>5</v>
      </c>
      <c r="I76" s="151" t="s">
        <v>470</v>
      </c>
      <c r="J76" s="151" t="s">
        <v>6</v>
      </c>
      <c r="K76" s="151" t="s">
        <v>720</v>
      </c>
    </row>
    <row r="77" spans="1:11" x14ac:dyDescent="0.25">
      <c r="A77" s="151">
        <v>66</v>
      </c>
      <c r="B77" s="151" t="s">
        <v>797</v>
      </c>
      <c r="C77" s="151" t="s">
        <v>798</v>
      </c>
      <c r="D77" s="151" t="s">
        <v>799</v>
      </c>
      <c r="E77" s="151" t="s">
        <v>1</v>
      </c>
      <c r="F77" s="151" t="s">
        <v>800</v>
      </c>
      <c r="G77" s="151" t="s">
        <v>1257</v>
      </c>
      <c r="H77" s="151" t="s">
        <v>8</v>
      </c>
      <c r="I77" s="151" t="s">
        <v>801</v>
      </c>
      <c r="J77" s="151" t="s">
        <v>9</v>
      </c>
      <c r="K77" s="151" t="s">
        <v>802</v>
      </c>
    </row>
    <row r="78" spans="1:11" x14ac:dyDescent="0.25">
      <c r="A78" s="151">
        <v>68</v>
      </c>
      <c r="B78" s="151" t="s">
        <v>174</v>
      </c>
      <c r="C78" s="151" t="s">
        <v>175</v>
      </c>
      <c r="D78" s="151" t="s">
        <v>0</v>
      </c>
      <c r="E78" s="151" t="s">
        <v>1</v>
      </c>
      <c r="F78" s="151" t="s">
        <v>176</v>
      </c>
      <c r="G78" s="151" t="s">
        <v>1257</v>
      </c>
      <c r="H78" s="151" t="s">
        <v>8</v>
      </c>
      <c r="I78" s="151" t="s">
        <v>177</v>
      </c>
      <c r="J78" s="151" t="s">
        <v>9</v>
      </c>
      <c r="K78" s="151" t="s">
        <v>736</v>
      </c>
    </row>
  </sheetData>
  <sortState ref="A2:K78">
    <sortCondition ref="G2:G78"/>
    <sortCondition ref="H2:H78"/>
  </sortState>
  <pageMargins bottom="0.75" footer="0.3" header="0.3" left="0.7" right="0.7" top="0.75"/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83"/>
  <sheetViews>
    <sheetView workbookViewId="0">
      <selection activeCell="C8" sqref="C8"/>
    </sheetView>
  </sheetViews>
  <sheetFormatPr defaultRowHeight="15" x14ac:dyDescent="0.25"/>
  <cols>
    <col min="1" max="1" bestFit="true" customWidth="true" width="3.0" collapsed="true"/>
    <col min="2" max="2" bestFit="true" customWidth="true" width="14.28515625" collapsed="true"/>
    <col min="3" max="3" bestFit="true" customWidth="true" width="10.5703125" collapsed="true"/>
    <col min="4" max="4" bestFit="true" customWidth="true" width="13.85546875" collapsed="true"/>
    <col min="5" max="5" bestFit="true" customWidth="true" width="5.5703125" collapsed="true"/>
    <col min="6" max="6" bestFit="true" customWidth="true" width="15.140625" collapsed="true"/>
    <col min="7" max="7" bestFit="true" customWidth="true" width="11.7109375" collapsed="true"/>
    <col min="8" max="8" bestFit="true" customWidth="true" width="14.140625" collapsed="true"/>
    <col min="9" max="9" bestFit="true" customWidth="true" width="14.42578125" collapsed="true"/>
    <col min="10" max="10" bestFit="true" customWidth="true" width="19.28515625" collapsed="true"/>
    <col min="11" max="11" bestFit="true" customWidth="true" width="25.28515625" collapsed="true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customFormat="1" r="2" s="57" spans="1:11" x14ac:dyDescent="0.25">
      <c r="A2" s="57">
        <v>70</v>
      </c>
      <c r="B2" s="57" t="s">
        <v>54</v>
      </c>
      <c r="C2" s="57" t="s">
        <v>55</v>
      </c>
      <c r="D2" s="57" t="s">
        <v>0</v>
      </c>
      <c r="E2" s="57" t="s">
        <v>1</v>
      </c>
      <c r="F2" s="57" t="s">
        <v>156</v>
      </c>
      <c r="G2" s="57" t="s">
        <v>666</v>
      </c>
      <c r="H2" s="57" t="s">
        <v>157</v>
      </c>
      <c r="I2" s="57" t="s">
        <v>158</v>
      </c>
      <c r="J2" s="57" t="s">
        <v>159</v>
      </c>
      <c r="K2" s="57" t="s">
        <v>734</v>
      </c>
    </row>
    <row customFormat="1" r="3" s="57" spans="1:11" x14ac:dyDescent="0.25">
      <c r="A3" s="57">
        <v>7</v>
      </c>
      <c r="B3" s="57" t="s">
        <v>623</v>
      </c>
      <c r="C3" s="57" t="s">
        <v>624</v>
      </c>
      <c r="D3" s="57" t="s">
        <v>625</v>
      </c>
      <c r="E3" s="57" t="s">
        <v>48</v>
      </c>
      <c r="F3" s="57" t="s">
        <v>626</v>
      </c>
      <c r="G3" s="57" t="s">
        <v>666</v>
      </c>
      <c r="H3" s="57" t="s">
        <v>294</v>
      </c>
      <c r="I3" s="57" t="s">
        <v>627</v>
      </c>
      <c r="J3" s="57" t="s">
        <v>289</v>
      </c>
      <c r="K3" s="57" t="s">
        <v>1221</v>
      </c>
    </row>
    <row customFormat="1" r="4" s="57" spans="1:11" x14ac:dyDescent="0.25">
      <c r="A4" s="57">
        <v>56</v>
      </c>
      <c r="B4" s="57" t="s">
        <v>377</v>
      </c>
      <c r="C4" s="57" t="s">
        <v>378</v>
      </c>
      <c r="D4" s="57" t="s">
        <v>256</v>
      </c>
      <c r="E4" s="57" t="s">
        <v>1</v>
      </c>
      <c r="F4" s="57" t="s">
        <v>379</v>
      </c>
      <c r="G4" s="57" t="s">
        <v>666</v>
      </c>
      <c r="H4" s="57" t="s">
        <v>294</v>
      </c>
      <c r="I4" s="57" t="s">
        <v>380</v>
      </c>
      <c r="J4" s="57" t="s">
        <v>289</v>
      </c>
      <c r="K4" s="57" t="s">
        <v>695</v>
      </c>
    </row>
    <row customFormat="1" r="5" s="57" spans="1:11" x14ac:dyDescent="0.25">
      <c r="A5" s="57">
        <v>54</v>
      </c>
      <c r="B5" s="57" t="s">
        <v>333</v>
      </c>
      <c r="C5" s="57" t="s">
        <v>334</v>
      </c>
      <c r="D5" s="57" t="s">
        <v>335</v>
      </c>
      <c r="E5" s="57" t="s">
        <v>48</v>
      </c>
      <c r="F5" s="57" t="s">
        <v>336</v>
      </c>
      <c r="G5" s="57" t="s">
        <v>666</v>
      </c>
      <c r="H5" s="57" t="s">
        <v>287</v>
      </c>
      <c r="I5" s="57" t="s">
        <v>337</v>
      </c>
      <c r="J5" s="57" t="s">
        <v>289</v>
      </c>
      <c r="K5" s="57" t="s">
        <v>686</v>
      </c>
    </row>
    <row customFormat="1" r="6" s="57" spans="1:11" x14ac:dyDescent="0.25">
      <c r="A6" s="57">
        <v>37</v>
      </c>
      <c r="B6" s="57" t="s">
        <v>567</v>
      </c>
      <c r="C6" s="57" t="s">
        <v>561</v>
      </c>
      <c r="D6" s="57" t="s">
        <v>0</v>
      </c>
      <c r="E6" s="57" t="s">
        <v>1</v>
      </c>
      <c r="F6" s="57" t="s">
        <v>61</v>
      </c>
      <c r="G6" s="57" t="s">
        <v>666</v>
      </c>
      <c r="H6" s="57" t="s">
        <v>3</v>
      </c>
      <c r="I6" s="57" t="s">
        <v>62</v>
      </c>
      <c r="J6" s="57" t="s">
        <v>53</v>
      </c>
      <c r="K6" s="57" t="s">
        <v>919</v>
      </c>
    </row>
    <row customFormat="1" r="7" s="57" spans="1:11" x14ac:dyDescent="0.25">
      <c r="A7" s="57">
        <v>81</v>
      </c>
      <c r="B7" s="57" t="s">
        <v>232</v>
      </c>
      <c r="C7" s="57" t="s">
        <v>233</v>
      </c>
      <c r="D7" s="57" t="s">
        <v>234</v>
      </c>
      <c r="E7" s="57" t="s">
        <v>1</v>
      </c>
      <c r="F7" s="57" t="s">
        <v>235</v>
      </c>
      <c r="G7" s="57" t="s">
        <v>666</v>
      </c>
      <c r="H7" s="57" t="s">
        <v>3</v>
      </c>
      <c r="I7" s="57" t="s">
        <v>236</v>
      </c>
      <c r="J7" s="57" t="s">
        <v>53</v>
      </c>
      <c r="K7" s="57" t="s">
        <v>750</v>
      </c>
    </row>
    <row r="8" spans="1:11" x14ac:dyDescent="0.25">
      <c r="A8" s="150">
        <v>26</v>
      </c>
      <c r="B8" s="150" t="s">
        <v>190</v>
      </c>
      <c r="C8" s="150" t="s">
        <v>191</v>
      </c>
      <c r="D8" s="150" t="s">
        <v>192</v>
      </c>
      <c r="E8" s="150" t="s">
        <v>28</v>
      </c>
      <c r="F8" s="150" t="s">
        <v>193</v>
      </c>
      <c r="G8" s="150" t="s">
        <v>1019</v>
      </c>
      <c r="H8" s="150" t="s">
        <v>30</v>
      </c>
      <c r="I8" s="150" t="s">
        <v>194</v>
      </c>
      <c r="J8" s="150" t="s">
        <v>32</v>
      </c>
      <c r="K8" s="150" t="s">
        <v>1081</v>
      </c>
    </row>
    <row r="9" spans="1:11" x14ac:dyDescent="0.25">
      <c r="A9" s="150">
        <v>28</v>
      </c>
      <c r="B9" s="150" t="s">
        <v>71</v>
      </c>
      <c r="C9" s="150" t="s">
        <v>72</v>
      </c>
      <c r="D9" s="150" t="s">
        <v>73</v>
      </c>
      <c r="E9" s="150" t="s">
        <v>28</v>
      </c>
      <c r="F9" s="150" t="s">
        <v>74</v>
      </c>
      <c r="G9" s="150" t="s">
        <v>1019</v>
      </c>
      <c r="H9" s="150" t="s">
        <v>30</v>
      </c>
      <c r="I9" s="150" t="s">
        <v>75</v>
      </c>
      <c r="J9" s="150" t="s">
        <v>32</v>
      </c>
      <c r="K9" s="150" t="s">
        <v>1058</v>
      </c>
    </row>
    <row r="10" spans="1:11" x14ac:dyDescent="0.25">
      <c r="A10" s="150">
        <v>34</v>
      </c>
      <c r="B10" s="150" t="s">
        <v>64</v>
      </c>
      <c r="C10" s="150" t="s">
        <v>65</v>
      </c>
      <c r="D10" s="150" t="s">
        <v>66</v>
      </c>
      <c r="E10" s="150" t="s">
        <v>1</v>
      </c>
      <c r="F10" s="150" t="s">
        <v>67</v>
      </c>
      <c r="G10" s="150" t="s">
        <v>1019</v>
      </c>
      <c r="H10" s="150" t="s">
        <v>30</v>
      </c>
      <c r="I10" s="150" t="s">
        <v>68</v>
      </c>
      <c r="J10" s="150" t="s">
        <v>32</v>
      </c>
      <c r="K10" s="150" t="s">
        <v>959</v>
      </c>
    </row>
    <row r="11" spans="1:11" x14ac:dyDescent="0.25">
      <c r="A11" s="150">
        <v>62</v>
      </c>
      <c r="B11" s="150" t="s">
        <v>460</v>
      </c>
      <c r="C11" s="150" t="s">
        <v>461</v>
      </c>
      <c r="D11" s="150" t="s">
        <v>462</v>
      </c>
      <c r="E11" s="150" t="s">
        <v>1</v>
      </c>
      <c r="F11" s="150" t="s">
        <v>463</v>
      </c>
      <c r="G11" s="150" t="s">
        <v>1019</v>
      </c>
      <c r="H11" s="150" t="s">
        <v>30</v>
      </c>
      <c r="I11" s="150" t="s">
        <v>464</v>
      </c>
      <c r="J11" s="150" t="s">
        <v>32</v>
      </c>
      <c r="K11" s="150" t="s">
        <v>711</v>
      </c>
    </row>
    <row r="12" spans="1:11" x14ac:dyDescent="0.25">
      <c r="A12" s="150">
        <v>63</v>
      </c>
      <c r="B12" s="150" t="s">
        <v>165</v>
      </c>
      <c r="C12" s="150" t="s">
        <v>166</v>
      </c>
      <c r="D12" s="150" t="s">
        <v>27</v>
      </c>
      <c r="E12" s="150" t="s">
        <v>28</v>
      </c>
      <c r="F12" s="150" t="s">
        <v>167</v>
      </c>
      <c r="G12" s="150" t="s">
        <v>1019</v>
      </c>
      <c r="H12" s="150" t="s">
        <v>30</v>
      </c>
      <c r="I12" s="150" t="s">
        <v>168</v>
      </c>
      <c r="J12" s="150" t="s">
        <v>32</v>
      </c>
      <c r="K12" s="150" t="s">
        <v>712</v>
      </c>
    </row>
    <row r="13" spans="1:11" x14ac:dyDescent="0.25">
      <c r="A13" s="150">
        <v>64</v>
      </c>
      <c r="B13" s="150" t="s">
        <v>25</v>
      </c>
      <c r="C13" s="150" t="s">
        <v>26</v>
      </c>
      <c r="D13" s="150" t="s">
        <v>27</v>
      </c>
      <c r="E13" s="150" t="s">
        <v>28</v>
      </c>
      <c r="F13" s="150" t="s">
        <v>29</v>
      </c>
      <c r="G13" s="150" t="s">
        <v>1019</v>
      </c>
      <c r="H13" s="150" t="s">
        <v>30</v>
      </c>
      <c r="I13" s="150" t="s">
        <v>31</v>
      </c>
      <c r="J13" s="150" t="s">
        <v>32</v>
      </c>
      <c r="K13" s="150" t="s">
        <v>714</v>
      </c>
    </row>
    <row r="14" spans="1:11" x14ac:dyDescent="0.25">
      <c r="A14" s="150">
        <v>76</v>
      </c>
      <c r="B14" s="150" t="s">
        <v>467</v>
      </c>
      <c r="C14" s="150" t="s">
        <v>468</v>
      </c>
      <c r="D14" s="150" t="s">
        <v>0</v>
      </c>
      <c r="E14" s="150" t="s">
        <v>1</v>
      </c>
      <c r="F14" s="150" t="s">
        <v>477</v>
      </c>
      <c r="G14" s="150" t="s">
        <v>1019</v>
      </c>
      <c r="H14" s="150" t="s">
        <v>30</v>
      </c>
      <c r="I14" s="150" t="s">
        <v>478</v>
      </c>
      <c r="J14" s="150" t="s">
        <v>32</v>
      </c>
      <c r="K14" s="150" t="s">
        <v>740</v>
      </c>
    </row>
    <row r="15" spans="1:11" x14ac:dyDescent="0.25">
      <c r="A15" s="150">
        <v>3</v>
      </c>
      <c r="B15" s="150" t="s">
        <v>366</v>
      </c>
      <c r="C15" s="150" t="s">
        <v>367</v>
      </c>
      <c r="D15" s="150" t="s">
        <v>368</v>
      </c>
      <c r="E15" s="150" t="s">
        <v>43</v>
      </c>
      <c r="F15" s="150" t="s">
        <v>369</v>
      </c>
      <c r="G15" s="150" t="s">
        <v>1019</v>
      </c>
      <c r="H15" s="150" t="s">
        <v>294</v>
      </c>
      <c r="I15" s="150" t="s">
        <v>370</v>
      </c>
      <c r="J15" s="150" t="s">
        <v>289</v>
      </c>
      <c r="K15" s="150" t="s">
        <v>1240</v>
      </c>
    </row>
    <row r="16" spans="1:11" x14ac:dyDescent="0.25">
      <c r="A16" s="150">
        <v>38</v>
      </c>
      <c r="B16" s="150" t="s">
        <v>49</v>
      </c>
      <c r="C16" s="150" t="s">
        <v>97</v>
      </c>
      <c r="D16" s="150" t="s">
        <v>66</v>
      </c>
      <c r="E16" s="150" t="s">
        <v>1</v>
      </c>
      <c r="F16" s="150" t="s">
        <v>391</v>
      </c>
      <c r="G16" s="150" t="s">
        <v>1019</v>
      </c>
      <c r="H16" s="150" t="s">
        <v>294</v>
      </c>
      <c r="I16" s="150" t="s">
        <v>392</v>
      </c>
      <c r="J16" s="150" t="s">
        <v>289</v>
      </c>
      <c r="K16" s="150" t="s">
        <v>921</v>
      </c>
    </row>
    <row r="17" spans="1:11" x14ac:dyDescent="0.25">
      <c r="A17" s="150">
        <v>40</v>
      </c>
      <c r="B17" s="150" t="s">
        <v>845</v>
      </c>
      <c r="C17" s="150" t="s">
        <v>846</v>
      </c>
      <c r="D17" s="150" t="s">
        <v>27</v>
      </c>
      <c r="E17" s="150" t="s">
        <v>28</v>
      </c>
      <c r="F17" s="150" t="s">
        <v>847</v>
      </c>
      <c r="G17" s="150" t="s">
        <v>1019</v>
      </c>
      <c r="H17" s="150" t="s">
        <v>294</v>
      </c>
      <c r="I17" s="150" t="s">
        <v>848</v>
      </c>
      <c r="J17" s="150" t="s">
        <v>289</v>
      </c>
      <c r="K17" s="150" t="s">
        <v>849</v>
      </c>
    </row>
    <row r="18" spans="1:11" x14ac:dyDescent="0.25">
      <c r="A18" s="150">
        <v>42</v>
      </c>
      <c r="B18" s="150" t="s">
        <v>651</v>
      </c>
      <c r="C18" s="150" t="s">
        <v>652</v>
      </c>
      <c r="D18" s="150" t="s">
        <v>653</v>
      </c>
      <c r="E18" s="150" t="s">
        <v>1</v>
      </c>
      <c r="F18" s="150" t="s">
        <v>654</v>
      </c>
      <c r="G18" s="150" t="s">
        <v>1019</v>
      </c>
      <c r="H18" s="150" t="s">
        <v>294</v>
      </c>
      <c r="I18" s="150" t="s">
        <v>655</v>
      </c>
      <c r="J18" s="150" t="s">
        <v>289</v>
      </c>
      <c r="K18" s="150" t="s">
        <v>656</v>
      </c>
    </row>
    <row r="19" spans="1:11" x14ac:dyDescent="0.25">
      <c r="A19" s="150">
        <v>44</v>
      </c>
      <c r="B19" s="150" t="s">
        <v>608</v>
      </c>
      <c r="C19" s="150" t="s">
        <v>378</v>
      </c>
      <c r="D19" s="150" t="s">
        <v>27</v>
      </c>
      <c r="E19" s="150" t="s">
        <v>28</v>
      </c>
      <c r="F19" s="150" t="s">
        <v>609</v>
      </c>
      <c r="G19" s="150" t="s">
        <v>1019</v>
      </c>
      <c r="H19" s="150" t="s">
        <v>294</v>
      </c>
      <c r="I19" s="150" t="s">
        <v>610</v>
      </c>
      <c r="J19" s="150" t="s">
        <v>289</v>
      </c>
      <c r="K19" s="150" t="s">
        <v>663</v>
      </c>
    </row>
    <row r="20" spans="1:11" x14ac:dyDescent="0.25">
      <c r="A20" s="150">
        <v>48</v>
      </c>
      <c r="B20" s="150"/>
      <c r="C20" s="150"/>
      <c r="D20" s="150"/>
      <c r="E20" s="150"/>
      <c r="F20" s="150" t="s">
        <v>540</v>
      </c>
      <c r="G20" s="150" t="s">
        <v>1019</v>
      </c>
      <c r="H20" s="150" t="s">
        <v>294</v>
      </c>
      <c r="I20" s="150" t="s">
        <v>541</v>
      </c>
      <c r="J20" s="150" t="s">
        <v>289</v>
      </c>
      <c r="K20" s="150" t="s">
        <v>677</v>
      </c>
    </row>
    <row r="21" spans="1:11" x14ac:dyDescent="0.25">
      <c r="A21" s="150">
        <v>49</v>
      </c>
      <c r="B21" s="150" t="s">
        <v>291</v>
      </c>
      <c r="C21" s="150" t="s">
        <v>292</v>
      </c>
      <c r="D21" s="150" t="s">
        <v>0</v>
      </c>
      <c r="E21" s="150" t="s">
        <v>1</v>
      </c>
      <c r="F21" s="150" t="s">
        <v>293</v>
      </c>
      <c r="G21" s="150" t="s">
        <v>1019</v>
      </c>
      <c r="H21" s="150" t="s">
        <v>294</v>
      </c>
      <c r="I21" s="150" t="s">
        <v>295</v>
      </c>
      <c r="J21" s="150" t="s">
        <v>289</v>
      </c>
      <c r="K21" s="150" t="s">
        <v>679</v>
      </c>
    </row>
    <row r="22" spans="1:11" x14ac:dyDescent="0.25">
      <c r="A22" s="150">
        <v>50</v>
      </c>
      <c r="B22" s="150" t="s">
        <v>297</v>
      </c>
      <c r="C22" s="150" t="s">
        <v>255</v>
      </c>
      <c r="D22" s="150" t="s">
        <v>0</v>
      </c>
      <c r="E22" s="150" t="s">
        <v>1</v>
      </c>
      <c r="F22" s="150" t="s">
        <v>298</v>
      </c>
      <c r="G22" s="150" t="s">
        <v>1019</v>
      </c>
      <c r="H22" s="150" t="s">
        <v>294</v>
      </c>
      <c r="I22" s="150" t="s">
        <v>299</v>
      </c>
      <c r="J22" s="150" t="s">
        <v>289</v>
      </c>
      <c r="K22" s="150" t="s">
        <v>680</v>
      </c>
    </row>
    <row r="23" spans="1:11" x14ac:dyDescent="0.25">
      <c r="A23" s="150">
        <v>51</v>
      </c>
      <c r="B23" s="150" t="s">
        <v>311</v>
      </c>
      <c r="C23" s="150" t="s">
        <v>312</v>
      </c>
      <c r="D23" s="150" t="s">
        <v>313</v>
      </c>
      <c r="E23" s="150" t="s">
        <v>43</v>
      </c>
      <c r="F23" s="150" t="s">
        <v>314</v>
      </c>
      <c r="G23" s="150" t="s">
        <v>1019</v>
      </c>
      <c r="H23" s="150" t="s">
        <v>294</v>
      </c>
      <c r="I23" s="150" t="s">
        <v>315</v>
      </c>
      <c r="J23" s="150" t="s">
        <v>289</v>
      </c>
      <c r="K23" s="150" t="s">
        <v>683</v>
      </c>
    </row>
    <row r="24" spans="1:11" x14ac:dyDescent="0.25">
      <c r="A24" s="150">
        <v>58</v>
      </c>
      <c r="B24" s="150" t="s">
        <v>262</v>
      </c>
      <c r="C24" s="150" t="s">
        <v>399</v>
      </c>
      <c r="D24" s="150" t="s">
        <v>0</v>
      </c>
      <c r="E24" s="150" t="s">
        <v>1</v>
      </c>
      <c r="F24" s="150" t="s">
        <v>400</v>
      </c>
      <c r="G24" s="150" t="s">
        <v>1019</v>
      </c>
      <c r="H24" s="150" t="s">
        <v>294</v>
      </c>
      <c r="I24" s="150" t="s">
        <v>401</v>
      </c>
      <c r="J24" s="150" t="s">
        <v>289</v>
      </c>
      <c r="K24" s="150" t="s">
        <v>700</v>
      </c>
    </row>
    <row r="25" spans="1:11" x14ac:dyDescent="0.25">
      <c r="A25" s="150">
        <v>60</v>
      </c>
      <c r="B25" s="150" t="s">
        <v>431</v>
      </c>
      <c r="C25" s="150" t="s">
        <v>172</v>
      </c>
      <c r="D25" s="150" t="s">
        <v>432</v>
      </c>
      <c r="E25" s="150" t="s">
        <v>28</v>
      </c>
      <c r="F25" s="150" t="s">
        <v>433</v>
      </c>
      <c r="G25" s="150" t="s">
        <v>1019</v>
      </c>
      <c r="H25" s="150" t="s">
        <v>294</v>
      </c>
      <c r="I25" s="150" t="s">
        <v>434</v>
      </c>
      <c r="J25" s="150" t="s">
        <v>289</v>
      </c>
      <c r="K25" s="150" t="s">
        <v>704</v>
      </c>
    </row>
    <row r="26" spans="1:11" x14ac:dyDescent="0.25">
      <c r="A26" s="150">
        <v>36</v>
      </c>
      <c r="B26" s="150" t="s">
        <v>322</v>
      </c>
      <c r="C26" s="150" t="s">
        <v>323</v>
      </c>
      <c r="D26" s="150" t="s">
        <v>66</v>
      </c>
      <c r="E26" s="150" t="s">
        <v>1</v>
      </c>
      <c r="F26" s="150" t="s">
        <v>324</v>
      </c>
      <c r="G26" s="150" t="s">
        <v>1019</v>
      </c>
      <c r="H26" s="150" t="s">
        <v>287</v>
      </c>
      <c r="I26" s="150" t="s">
        <v>325</v>
      </c>
      <c r="J26" s="150" t="s">
        <v>289</v>
      </c>
      <c r="K26" s="150" t="s">
        <v>956</v>
      </c>
    </row>
    <row r="27" spans="1:11" x14ac:dyDescent="0.25">
      <c r="A27" s="150">
        <v>43</v>
      </c>
      <c r="B27" s="150" t="s">
        <v>425</v>
      </c>
      <c r="C27" s="150" t="s">
        <v>426</v>
      </c>
      <c r="D27" s="150" t="s">
        <v>427</v>
      </c>
      <c r="E27" s="150" t="s">
        <v>28</v>
      </c>
      <c r="F27" s="150" t="s">
        <v>428</v>
      </c>
      <c r="G27" s="150" t="s">
        <v>1019</v>
      </c>
      <c r="H27" s="150" t="s">
        <v>287</v>
      </c>
      <c r="I27" s="150" t="s">
        <v>429</v>
      </c>
      <c r="J27" s="150" t="s">
        <v>289</v>
      </c>
      <c r="K27" s="150" t="s">
        <v>659</v>
      </c>
    </row>
    <row r="28" spans="1:11" x14ac:dyDescent="0.25">
      <c r="A28" s="150">
        <v>45</v>
      </c>
      <c r="B28" s="150"/>
      <c r="C28" s="150"/>
      <c r="D28" s="150"/>
      <c r="E28" s="150"/>
      <c r="F28" s="150" t="s">
        <v>572</v>
      </c>
      <c r="G28" s="150" t="s">
        <v>1019</v>
      </c>
      <c r="H28" s="150" t="s">
        <v>287</v>
      </c>
      <c r="I28" s="150" t="s">
        <v>573</v>
      </c>
      <c r="J28" s="150" t="s">
        <v>289</v>
      </c>
      <c r="K28" s="150" t="s">
        <v>665</v>
      </c>
    </row>
    <row r="29" spans="1:11" x14ac:dyDescent="0.25">
      <c r="A29" s="150">
        <v>47</v>
      </c>
      <c r="B29" s="150" t="s">
        <v>566</v>
      </c>
      <c r="C29" s="150" t="s">
        <v>556</v>
      </c>
      <c r="D29" s="150" t="s">
        <v>0</v>
      </c>
      <c r="E29" s="150" t="s">
        <v>1</v>
      </c>
      <c r="F29" s="150" t="s">
        <v>557</v>
      </c>
      <c r="G29" s="150" t="s">
        <v>1019</v>
      </c>
      <c r="H29" s="150" t="s">
        <v>287</v>
      </c>
      <c r="I29" s="150" t="s">
        <v>558</v>
      </c>
      <c r="J29" s="150" t="s">
        <v>289</v>
      </c>
      <c r="K29" s="150" t="s">
        <v>673</v>
      </c>
    </row>
    <row r="30" spans="1:11" x14ac:dyDescent="0.25">
      <c r="A30" s="150">
        <v>52</v>
      </c>
      <c r="B30" s="150" t="s">
        <v>317</v>
      </c>
      <c r="C30" s="150" t="s">
        <v>279</v>
      </c>
      <c r="D30" s="150" t="s">
        <v>318</v>
      </c>
      <c r="E30" s="150" t="s">
        <v>28</v>
      </c>
      <c r="F30" s="150" t="s">
        <v>319</v>
      </c>
      <c r="G30" s="150" t="s">
        <v>1019</v>
      </c>
      <c r="H30" s="150" t="s">
        <v>287</v>
      </c>
      <c r="I30" s="150" t="s">
        <v>320</v>
      </c>
      <c r="J30" s="150" t="s">
        <v>289</v>
      </c>
      <c r="K30" s="150" t="s">
        <v>758</v>
      </c>
    </row>
    <row r="31" spans="1:11" x14ac:dyDescent="0.25">
      <c r="A31" s="150">
        <v>59</v>
      </c>
      <c r="B31" s="150" t="s">
        <v>403</v>
      </c>
      <c r="C31" s="150" t="s">
        <v>60</v>
      </c>
      <c r="D31" s="150" t="s">
        <v>27</v>
      </c>
      <c r="E31" s="150" t="s">
        <v>28</v>
      </c>
      <c r="F31" s="150" t="s">
        <v>404</v>
      </c>
      <c r="G31" s="150" t="s">
        <v>1019</v>
      </c>
      <c r="H31" s="150" t="s">
        <v>287</v>
      </c>
      <c r="I31" s="150" t="s">
        <v>405</v>
      </c>
      <c r="J31" s="150" t="s">
        <v>289</v>
      </c>
      <c r="K31" s="150" t="s">
        <v>701</v>
      </c>
    </row>
    <row r="32" spans="1:11" x14ac:dyDescent="0.25">
      <c r="A32" s="150">
        <v>9</v>
      </c>
      <c r="B32" s="150" t="s">
        <v>117</v>
      </c>
      <c r="C32" s="150" t="s">
        <v>1210</v>
      </c>
      <c r="D32" s="150" t="s">
        <v>648</v>
      </c>
      <c r="E32" s="150" t="s">
        <v>1</v>
      </c>
      <c r="F32" s="150" t="s">
        <v>1211</v>
      </c>
      <c r="G32" s="150" t="s">
        <v>1019</v>
      </c>
      <c r="H32" s="150" t="s">
        <v>3</v>
      </c>
      <c r="I32" s="150" t="s">
        <v>1212</v>
      </c>
      <c r="J32" s="150" t="s">
        <v>53</v>
      </c>
      <c r="K32" s="150" t="s">
        <v>1213</v>
      </c>
    </row>
    <row r="33" spans="1:11" x14ac:dyDescent="0.25">
      <c r="A33" s="150">
        <v>11</v>
      </c>
      <c r="B33" s="150" t="s">
        <v>116</v>
      </c>
      <c r="C33" s="150" t="s">
        <v>117</v>
      </c>
      <c r="D33" s="150" t="s">
        <v>648</v>
      </c>
      <c r="E33" s="150" t="s">
        <v>1</v>
      </c>
      <c r="F33" s="150" t="s">
        <v>118</v>
      </c>
      <c r="G33" s="150" t="s">
        <v>1019</v>
      </c>
      <c r="H33" s="150" t="s">
        <v>3</v>
      </c>
      <c r="I33" s="150" t="s">
        <v>119</v>
      </c>
      <c r="J33" s="150" t="s">
        <v>53</v>
      </c>
      <c r="K33" s="150" t="s">
        <v>1167</v>
      </c>
    </row>
    <row r="34" spans="1:11" x14ac:dyDescent="0.25">
      <c r="A34" s="150">
        <v>24</v>
      </c>
      <c r="B34" s="150" t="s">
        <v>50</v>
      </c>
      <c r="C34" s="150" t="s">
        <v>51</v>
      </c>
      <c r="D34" s="150" t="s">
        <v>52</v>
      </c>
      <c r="E34" s="150" t="s">
        <v>43</v>
      </c>
      <c r="F34" s="150" t="s">
        <v>246</v>
      </c>
      <c r="G34" s="150" t="s">
        <v>1019</v>
      </c>
      <c r="H34" s="150" t="s">
        <v>3</v>
      </c>
      <c r="I34" s="150" t="s">
        <v>247</v>
      </c>
      <c r="J34" s="150" t="s">
        <v>125</v>
      </c>
      <c r="K34" s="150" t="s">
        <v>1127</v>
      </c>
    </row>
    <row r="35" spans="1:11" x14ac:dyDescent="0.25">
      <c r="A35" s="150">
        <v>27</v>
      </c>
      <c r="B35" s="150" t="s">
        <v>262</v>
      </c>
      <c r="C35" s="150" t="s">
        <v>263</v>
      </c>
      <c r="D35" s="150" t="s">
        <v>264</v>
      </c>
      <c r="E35" s="150" t="s">
        <v>1</v>
      </c>
      <c r="F35" s="150" t="s">
        <v>265</v>
      </c>
      <c r="G35" s="150" t="s">
        <v>1019</v>
      </c>
      <c r="H35" s="150" t="s">
        <v>3</v>
      </c>
      <c r="I35" s="150" t="s">
        <v>266</v>
      </c>
      <c r="J35" s="150" t="s">
        <v>53</v>
      </c>
      <c r="K35" s="150" t="s">
        <v>1057</v>
      </c>
    </row>
    <row r="36" spans="1:11" x14ac:dyDescent="0.25">
      <c r="A36" s="150">
        <v>29</v>
      </c>
      <c r="B36" s="150" t="s">
        <v>273</v>
      </c>
      <c r="C36" s="150" t="s">
        <v>274</v>
      </c>
      <c r="D36" s="150" t="s">
        <v>0</v>
      </c>
      <c r="E36" s="150" t="s">
        <v>1</v>
      </c>
      <c r="F36" s="150" t="s">
        <v>275</v>
      </c>
      <c r="G36" s="150" t="s">
        <v>1019</v>
      </c>
      <c r="H36" s="150" t="s">
        <v>3</v>
      </c>
      <c r="I36" s="150" t="s">
        <v>276</v>
      </c>
      <c r="J36" s="150" t="s">
        <v>53</v>
      </c>
      <c r="K36" s="150" t="s">
        <v>1069</v>
      </c>
    </row>
    <row r="37" spans="1:11" x14ac:dyDescent="0.25">
      <c r="A37" s="150">
        <v>30</v>
      </c>
      <c r="B37" s="150" t="s">
        <v>102</v>
      </c>
      <c r="C37" s="150" t="s">
        <v>141</v>
      </c>
      <c r="D37" s="150" t="s">
        <v>42</v>
      </c>
      <c r="E37" s="150" t="s">
        <v>43</v>
      </c>
      <c r="F37" s="150" t="s">
        <v>142</v>
      </c>
      <c r="G37" s="150" t="s">
        <v>1019</v>
      </c>
      <c r="H37" s="150" t="s">
        <v>3</v>
      </c>
      <c r="I37" s="150" t="s">
        <v>143</v>
      </c>
      <c r="J37" s="150" t="s">
        <v>53</v>
      </c>
      <c r="K37" s="150" t="s">
        <v>1070</v>
      </c>
    </row>
    <row r="38" spans="1:11" x14ac:dyDescent="0.25">
      <c r="A38" s="150">
        <v>31</v>
      </c>
      <c r="B38" s="150" t="s">
        <v>145</v>
      </c>
      <c r="C38" s="150" t="s">
        <v>97</v>
      </c>
      <c r="D38" s="150" t="s">
        <v>1046</v>
      </c>
      <c r="E38" s="150" t="s">
        <v>1</v>
      </c>
      <c r="F38" s="150" t="s">
        <v>147</v>
      </c>
      <c r="G38" s="150" t="s">
        <v>1019</v>
      </c>
      <c r="H38" s="150" t="s">
        <v>3</v>
      </c>
      <c r="I38" s="150" t="s">
        <v>148</v>
      </c>
      <c r="J38" s="150" t="s">
        <v>53</v>
      </c>
      <c r="K38" s="150" t="s">
        <v>1047</v>
      </c>
    </row>
    <row r="39" spans="1:11" x14ac:dyDescent="0.25">
      <c r="A39" s="150">
        <v>33</v>
      </c>
      <c r="B39" s="150" t="s">
        <v>982</v>
      </c>
      <c r="C39" s="150" t="s">
        <v>292</v>
      </c>
      <c r="D39" s="150" t="s">
        <v>462</v>
      </c>
      <c r="E39" s="150" t="s">
        <v>1</v>
      </c>
      <c r="F39" s="150" t="s">
        <v>422</v>
      </c>
      <c r="G39" s="150" t="s">
        <v>1019</v>
      </c>
      <c r="H39" s="150" t="s">
        <v>3</v>
      </c>
      <c r="I39" s="150" t="s">
        <v>423</v>
      </c>
      <c r="J39" s="150" t="s">
        <v>2</v>
      </c>
      <c r="K39" s="150" t="s">
        <v>983</v>
      </c>
    </row>
    <row r="40" spans="1:11" x14ac:dyDescent="0.25">
      <c r="A40" s="150">
        <v>35</v>
      </c>
      <c r="B40" s="150" t="s">
        <v>242</v>
      </c>
      <c r="C40" s="150" t="s">
        <v>243</v>
      </c>
      <c r="D40" s="150" t="s">
        <v>957</v>
      </c>
      <c r="E40" s="150" t="s">
        <v>43</v>
      </c>
      <c r="F40" s="150" t="s">
        <v>244</v>
      </c>
      <c r="G40" s="150" t="s">
        <v>1019</v>
      </c>
      <c r="H40" s="150" t="s">
        <v>3</v>
      </c>
      <c r="I40" s="150" t="s">
        <v>245</v>
      </c>
      <c r="J40" s="150" t="s">
        <v>125</v>
      </c>
      <c r="K40" s="150" t="s">
        <v>958</v>
      </c>
    </row>
    <row r="41" spans="1:11" x14ac:dyDescent="0.25">
      <c r="A41" s="150">
        <v>39</v>
      </c>
      <c r="B41" s="150" t="s">
        <v>361</v>
      </c>
      <c r="C41" s="150" t="s">
        <v>362</v>
      </c>
      <c r="D41" s="150" t="s">
        <v>0</v>
      </c>
      <c r="E41" s="150" t="s">
        <v>1</v>
      </c>
      <c r="F41" s="150" t="s">
        <v>886</v>
      </c>
      <c r="G41" s="150" t="s">
        <v>1019</v>
      </c>
      <c r="H41" s="150" t="s">
        <v>3</v>
      </c>
      <c r="I41" s="150" t="s">
        <v>861</v>
      </c>
      <c r="J41" s="150" t="s">
        <v>516</v>
      </c>
      <c r="K41" s="150" t="s">
        <v>896</v>
      </c>
    </row>
    <row r="42" spans="1:11" x14ac:dyDescent="0.25">
      <c r="A42" s="150">
        <v>55</v>
      </c>
      <c r="B42" s="150" t="s">
        <v>238</v>
      </c>
      <c r="C42" s="150" t="s">
        <v>239</v>
      </c>
      <c r="D42" s="150" t="s">
        <v>0</v>
      </c>
      <c r="E42" s="150" t="s">
        <v>1</v>
      </c>
      <c r="F42" s="150" t="s">
        <v>240</v>
      </c>
      <c r="G42" s="150" t="s">
        <v>1019</v>
      </c>
      <c r="H42" s="150" t="s">
        <v>3</v>
      </c>
      <c r="I42" s="150" t="s">
        <v>241</v>
      </c>
      <c r="J42" s="150" t="s">
        <v>53</v>
      </c>
      <c r="K42" s="150" t="s">
        <v>691</v>
      </c>
    </row>
    <row r="43" spans="1:11" x14ac:dyDescent="0.25">
      <c r="A43" s="150">
        <v>57</v>
      </c>
      <c r="B43" s="150" t="s">
        <v>137</v>
      </c>
      <c r="C43" s="150" t="s">
        <v>138</v>
      </c>
      <c r="D43" s="150" t="s">
        <v>0</v>
      </c>
      <c r="E43" s="150" t="s">
        <v>1</v>
      </c>
      <c r="F43" s="150" t="s">
        <v>139</v>
      </c>
      <c r="G43" s="150" t="s">
        <v>1019</v>
      </c>
      <c r="H43" s="150" t="s">
        <v>3</v>
      </c>
      <c r="I43" s="150" t="s">
        <v>140</v>
      </c>
      <c r="J43" s="150" t="s">
        <v>53</v>
      </c>
      <c r="K43" s="150" t="s">
        <v>699</v>
      </c>
    </row>
    <row r="44" spans="1:11" x14ac:dyDescent="0.25">
      <c r="A44" s="150">
        <v>68</v>
      </c>
      <c r="B44" s="150" t="s">
        <v>110</v>
      </c>
      <c r="C44" s="150" t="s">
        <v>111</v>
      </c>
      <c r="D44" s="150" t="s">
        <v>112</v>
      </c>
      <c r="E44" s="150" t="s">
        <v>43</v>
      </c>
      <c r="F44" s="150" t="s">
        <v>113</v>
      </c>
      <c r="G44" s="150" t="s">
        <v>1019</v>
      </c>
      <c r="H44" s="150" t="s">
        <v>3</v>
      </c>
      <c r="I44" s="150" t="s">
        <v>114</v>
      </c>
      <c r="J44" s="150" t="s">
        <v>53</v>
      </c>
      <c r="K44" s="150" t="s">
        <v>727</v>
      </c>
    </row>
    <row r="45" spans="1:11" x14ac:dyDescent="0.25">
      <c r="A45" s="150">
        <v>69</v>
      </c>
      <c r="B45" s="150" t="s">
        <v>120</v>
      </c>
      <c r="C45" s="150" t="s">
        <v>121</v>
      </c>
      <c r="D45" s="150" t="s">
        <v>122</v>
      </c>
      <c r="E45" s="150" t="s">
        <v>43</v>
      </c>
      <c r="F45" s="150" t="s">
        <v>123</v>
      </c>
      <c r="G45" s="150" t="s">
        <v>1019</v>
      </c>
      <c r="H45" s="150" t="s">
        <v>3</v>
      </c>
      <c r="I45" s="150" t="s">
        <v>124</v>
      </c>
      <c r="J45" s="150" t="s">
        <v>125</v>
      </c>
      <c r="K45" s="150" t="s">
        <v>728</v>
      </c>
    </row>
    <row r="46" spans="1:11" x14ac:dyDescent="0.25">
      <c r="A46" s="150">
        <v>78</v>
      </c>
      <c r="B46" s="150" t="s">
        <v>206</v>
      </c>
      <c r="C46" s="150" t="s">
        <v>207</v>
      </c>
      <c r="D46" s="150" t="s">
        <v>173</v>
      </c>
      <c r="E46" s="150" t="s">
        <v>43</v>
      </c>
      <c r="F46" s="150" t="s">
        <v>208</v>
      </c>
      <c r="G46" s="150" t="s">
        <v>1019</v>
      </c>
      <c r="H46" s="150" t="s">
        <v>3</v>
      </c>
      <c r="I46" s="150" t="s">
        <v>209</v>
      </c>
      <c r="J46" s="150" t="s">
        <v>53</v>
      </c>
      <c r="K46" s="150" t="s">
        <v>745</v>
      </c>
    </row>
    <row r="47" spans="1:11" x14ac:dyDescent="0.25">
      <c r="A47" s="150">
        <v>79</v>
      </c>
      <c r="B47" s="150" t="s">
        <v>224</v>
      </c>
      <c r="C47" s="150" t="s">
        <v>225</v>
      </c>
      <c r="D47" s="150" t="s">
        <v>0</v>
      </c>
      <c r="E47" s="150" t="s">
        <v>1</v>
      </c>
      <c r="F47" s="150" t="s">
        <v>226</v>
      </c>
      <c r="G47" s="150" t="s">
        <v>1019</v>
      </c>
      <c r="H47" s="150" t="s">
        <v>3</v>
      </c>
      <c r="I47" s="150" t="s">
        <v>227</v>
      </c>
      <c r="J47" s="150" t="s">
        <v>53</v>
      </c>
      <c r="K47" s="150" t="s">
        <v>748</v>
      </c>
    </row>
    <row r="48" spans="1:11" x14ac:dyDescent="0.25">
      <c r="A48" s="150">
        <v>80</v>
      </c>
      <c r="B48" s="150" t="s">
        <v>54</v>
      </c>
      <c r="C48" s="150" t="s">
        <v>55</v>
      </c>
      <c r="D48" s="150" t="s">
        <v>0</v>
      </c>
      <c r="E48" s="150" t="s">
        <v>1</v>
      </c>
      <c r="F48" s="150" t="s">
        <v>229</v>
      </c>
      <c r="G48" s="150" t="s">
        <v>1019</v>
      </c>
      <c r="H48" s="150" t="s">
        <v>3</v>
      </c>
      <c r="I48" s="150" t="s">
        <v>230</v>
      </c>
      <c r="J48" s="150" t="s">
        <v>53</v>
      </c>
      <c r="K48" s="150" t="s">
        <v>749</v>
      </c>
    </row>
    <row r="49" spans="1:11" x14ac:dyDescent="0.25">
      <c r="A49" s="150">
        <v>82</v>
      </c>
      <c r="B49" s="150" t="s">
        <v>278</v>
      </c>
      <c r="C49" s="150" t="s">
        <v>279</v>
      </c>
      <c r="D49" s="150" t="s">
        <v>66</v>
      </c>
      <c r="E49" s="150" t="s">
        <v>1</v>
      </c>
      <c r="F49" s="150" t="s">
        <v>280</v>
      </c>
      <c r="G49" s="150" t="s">
        <v>1019</v>
      </c>
      <c r="H49" s="150" t="s">
        <v>3</v>
      </c>
      <c r="I49" s="150" t="s">
        <v>281</v>
      </c>
      <c r="J49" s="150" t="s">
        <v>53</v>
      </c>
      <c r="K49" s="150" t="s">
        <v>756</v>
      </c>
    </row>
    <row r="50" spans="1:11" x14ac:dyDescent="0.25">
      <c r="A50" s="150">
        <v>46</v>
      </c>
      <c r="B50" s="150" t="s">
        <v>590</v>
      </c>
      <c r="C50" s="150" t="s">
        <v>591</v>
      </c>
      <c r="D50" s="150" t="s">
        <v>592</v>
      </c>
      <c r="E50" s="150" t="s">
        <v>43</v>
      </c>
      <c r="F50" s="150" t="s">
        <v>593</v>
      </c>
      <c r="G50" s="150" t="s">
        <v>1131</v>
      </c>
      <c r="H50" s="150" t="s">
        <v>30</v>
      </c>
      <c r="I50" s="150" t="s">
        <v>594</v>
      </c>
      <c r="J50" s="150" t="s">
        <v>32</v>
      </c>
      <c r="K50" s="150" t="s">
        <v>669</v>
      </c>
    </row>
    <row r="51" spans="1:11" x14ac:dyDescent="0.25">
      <c r="A51" s="150">
        <v>25</v>
      </c>
      <c r="B51" s="150" t="s">
        <v>1072</v>
      </c>
      <c r="C51" s="150" t="s">
        <v>1073</v>
      </c>
      <c r="D51" s="150" t="s">
        <v>122</v>
      </c>
      <c r="E51" s="150" t="s">
        <v>43</v>
      </c>
      <c r="F51" s="150" t="s">
        <v>221</v>
      </c>
      <c r="G51" s="150" t="s">
        <v>1131</v>
      </c>
      <c r="H51" s="150" t="s">
        <v>3</v>
      </c>
      <c r="I51" s="150" t="s">
        <v>222</v>
      </c>
      <c r="J51" s="150" t="s">
        <v>53</v>
      </c>
      <c r="K51" s="150" t="s">
        <v>1074</v>
      </c>
    </row>
    <row r="52" spans="1:11" x14ac:dyDescent="0.25">
      <c r="A52" s="150">
        <v>74</v>
      </c>
      <c r="B52" s="150" t="s">
        <v>174</v>
      </c>
      <c r="C52" s="150" t="s">
        <v>175</v>
      </c>
      <c r="D52" s="150" t="s">
        <v>0</v>
      </c>
      <c r="E52" s="150" t="s">
        <v>1</v>
      </c>
      <c r="F52" s="150" t="s">
        <v>472</v>
      </c>
      <c r="G52" s="150" t="s">
        <v>1050</v>
      </c>
      <c r="H52" s="150" t="s">
        <v>473</v>
      </c>
      <c r="I52" s="150" t="s">
        <v>474</v>
      </c>
      <c r="J52" s="150" t="s">
        <v>475</v>
      </c>
      <c r="K52" s="150" t="s">
        <v>737</v>
      </c>
    </row>
    <row r="53" spans="1:11" x14ac:dyDescent="0.25">
      <c r="A53" s="150">
        <v>77</v>
      </c>
      <c r="B53" s="150" t="s">
        <v>54</v>
      </c>
      <c r="C53" s="150" t="s">
        <v>55</v>
      </c>
      <c r="D53" s="150" t="s">
        <v>0</v>
      </c>
      <c r="E53" s="150" t="s">
        <v>1</v>
      </c>
      <c r="F53" s="150" t="s">
        <v>480</v>
      </c>
      <c r="G53" s="150" t="s">
        <v>1050</v>
      </c>
      <c r="H53" s="150" t="s">
        <v>473</v>
      </c>
      <c r="I53" s="150" t="s">
        <v>481</v>
      </c>
      <c r="J53" s="150" t="s">
        <v>475</v>
      </c>
      <c r="K53" s="150" t="s">
        <v>744</v>
      </c>
    </row>
    <row customFormat="1" r="54" s="152" spans="1:11" x14ac:dyDescent="0.25">
      <c r="A54" s="152">
        <v>2</v>
      </c>
      <c r="B54" s="152" t="s">
        <v>1462</v>
      </c>
      <c r="C54" s="152" t="s">
        <v>1463</v>
      </c>
      <c r="D54" s="152" t="s">
        <v>42</v>
      </c>
      <c r="E54" s="152" t="s">
        <v>43</v>
      </c>
      <c r="F54" s="152" t="s">
        <v>1464</v>
      </c>
      <c r="G54" s="152" t="s">
        <v>960</v>
      </c>
      <c r="H54" s="152" t="s">
        <v>1013</v>
      </c>
      <c r="I54" s="152" t="s">
        <v>1465</v>
      </c>
      <c r="J54" s="152" t="s">
        <v>960</v>
      </c>
      <c r="K54" s="152" t="s">
        <v>1466</v>
      </c>
    </row>
    <row customFormat="1" r="55" s="57" spans="1:11" x14ac:dyDescent="0.25">
      <c r="A55" s="57">
        <v>41</v>
      </c>
      <c r="B55" s="57" t="s">
        <v>766</v>
      </c>
      <c r="C55" s="57" t="s">
        <v>767</v>
      </c>
      <c r="D55" s="57" t="s">
        <v>577</v>
      </c>
      <c r="E55" s="57" t="s">
        <v>7</v>
      </c>
      <c r="F55" s="57" t="s">
        <v>768</v>
      </c>
      <c r="G55" s="57" t="s">
        <v>960</v>
      </c>
      <c r="H55" s="57" t="s">
        <v>8</v>
      </c>
      <c r="I55" s="57" t="s">
        <v>769</v>
      </c>
      <c r="J55" s="57" t="s">
        <v>9</v>
      </c>
      <c r="K55" s="57" t="s">
        <v>770</v>
      </c>
    </row>
    <row r="56" spans="1:11" x14ac:dyDescent="0.25">
      <c r="A56" s="150">
        <v>10</v>
      </c>
      <c r="B56" s="150" t="s">
        <v>262</v>
      </c>
      <c r="C56" s="150" t="s">
        <v>399</v>
      </c>
      <c r="D56" s="150" t="s">
        <v>0</v>
      </c>
      <c r="E56" s="150" t="s">
        <v>1</v>
      </c>
      <c r="F56" s="150" t="s">
        <v>1103</v>
      </c>
      <c r="G56" s="150" t="s">
        <v>1136</v>
      </c>
      <c r="H56" s="150" t="s">
        <v>1013</v>
      </c>
      <c r="I56" s="150" t="s">
        <v>1104</v>
      </c>
      <c r="J56" s="150" t="s">
        <v>960</v>
      </c>
      <c r="K56" s="150" t="s">
        <v>1206</v>
      </c>
    </row>
    <row r="57" spans="1:11" x14ac:dyDescent="0.25">
      <c r="A57" s="150">
        <v>12</v>
      </c>
      <c r="B57" s="150" t="s">
        <v>196</v>
      </c>
      <c r="C57" s="150" t="s">
        <v>104</v>
      </c>
      <c r="D57" s="150" t="s">
        <v>197</v>
      </c>
      <c r="E57" s="150" t="s">
        <v>198</v>
      </c>
      <c r="F57" s="150" t="s">
        <v>1168</v>
      </c>
      <c r="G57" s="150" t="s">
        <v>1136</v>
      </c>
      <c r="H57" s="150" t="s">
        <v>1013</v>
      </c>
      <c r="I57" s="150" t="s">
        <v>1169</v>
      </c>
      <c r="J57" s="150" t="s">
        <v>960</v>
      </c>
      <c r="K57" s="150" t="s">
        <v>1170</v>
      </c>
    </row>
    <row r="58" spans="1:11" x14ac:dyDescent="0.25">
      <c r="A58" s="150">
        <v>13</v>
      </c>
      <c r="B58" s="150" t="s">
        <v>1176</v>
      </c>
      <c r="C58" s="150" t="s">
        <v>1177</v>
      </c>
      <c r="D58" s="150" t="s">
        <v>173</v>
      </c>
      <c r="E58" s="150" t="s">
        <v>43</v>
      </c>
      <c r="F58" s="150" t="s">
        <v>1178</v>
      </c>
      <c r="G58" s="150" t="s">
        <v>1136</v>
      </c>
      <c r="H58" s="150" t="s">
        <v>1013</v>
      </c>
      <c r="I58" s="150" t="s">
        <v>1179</v>
      </c>
      <c r="J58" s="150" t="s">
        <v>960</v>
      </c>
      <c r="K58" s="150" t="s">
        <v>1180</v>
      </c>
    </row>
    <row r="59" spans="1:11" x14ac:dyDescent="0.25">
      <c r="A59" s="150">
        <v>14</v>
      </c>
      <c r="B59" s="150" t="s">
        <v>1181</v>
      </c>
      <c r="C59" s="150" t="s">
        <v>1182</v>
      </c>
      <c r="D59" s="150" t="s">
        <v>1183</v>
      </c>
      <c r="E59" s="150" t="s">
        <v>48</v>
      </c>
      <c r="F59" s="150" t="s">
        <v>1184</v>
      </c>
      <c r="G59" s="150" t="s">
        <v>1136</v>
      </c>
      <c r="H59" s="150" t="s">
        <v>1013</v>
      </c>
      <c r="I59" s="150" t="s">
        <v>1185</v>
      </c>
      <c r="J59" s="150" t="s">
        <v>960</v>
      </c>
      <c r="K59" s="150" t="s">
        <v>1186</v>
      </c>
    </row>
    <row r="60" spans="1:11" x14ac:dyDescent="0.25">
      <c r="A60" s="150">
        <v>15</v>
      </c>
      <c r="B60" s="150" t="s">
        <v>1187</v>
      </c>
      <c r="C60" s="150" t="s">
        <v>1188</v>
      </c>
      <c r="D60" s="150" t="s">
        <v>1189</v>
      </c>
      <c r="E60" s="150" t="s">
        <v>43</v>
      </c>
      <c r="F60" s="150" t="s">
        <v>1190</v>
      </c>
      <c r="G60" s="150" t="s">
        <v>1136</v>
      </c>
      <c r="H60" s="150" t="s">
        <v>1013</v>
      </c>
      <c r="I60" s="150" t="s">
        <v>1191</v>
      </c>
      <c r="J60" s="150" t="s">
        <v>960</v>
      </c>
      <c r="K60" s="150" t="s">
        <v>1192</v>
      </c>
    </row>
    <row r="61" spans="1:11" x14ac:dyDescent="0.25">
      <c r="A61" s="150">
        <v>16</v>
      </c>
      <c r="B61" s="150" t="s">
        <v>64</v>
      </c>
      <c r="C61" s="150" t="s">
        <v>65</v>
      </c>
      <c r="D61" s="150" t="s">
        <v>66</v>
      </c>
      <c r="E61" s="150" t="s">
        <v>1</v>
      </c>
      <c r="F61" s="150" t="s">
        <v>1133</v>
      </c>
      <c r="G61" s="150" t="s">
        <v>1136</v>
      </c>
      <c r="H61" s="150" t="s">
        <v>1013</v>
      </c>
      <c r="I61" s="150" t="s">
        <v>1134</v>
      </c>
      <c r="J61" s="150" t="s">
        <v>960</v>
      </c>
      <c r="K61" s="150" t="s">
        <v>1135</v>
      </c>
    </row>
    <row r="62" spans="1:11" x14ac:dyDescent="0.25">
      <c r="A62" s="150">
        <v>17</v>
      </c>
      <c r="B62" s="150" t="s">
        <v>262</v>
      </c>
      <c r="C62" s="150" t="s">
        <v>1141</v>
      </c>
      <c r="D62" s="150" t="s">
        <v>1142</v>
      </c>
      <c r="E62" s="150" t="s">
        <v>1</v>
      </c>
      <c r="F62" s="150" t="s">
        <v>1143</v>
      </c>
      <c r="G62" s="150" t="s">
        <v>1136</v>
      </c>
      <c r="H62" s="150" t="s">
        <v>1013</v>
      </c>
      <c r="I62" s="150" t="s">
        <v>1144</v>
      </c>
      <c r="J62" s="150" t="s">
        <v>960</v>
      </c>
      <c r="K62" s="150" t="s">
        <v>1145</v>
      </c>
    </row>
    <row r="63" spans="1:11" x14ac:dyDescent="0.25">
      <c r="A63" s="150">
        <v>18</v>
      </c>
      <c r="B63" s="150" t="s">
        <v>1146</v>
      </c>
      <c r="C63" s="150" t="s">
        <v>1147</v>
      </c>
      <c r="D63" s="150" t="s">
        <v>1142</v>
      </c>
      <c r="E63" s="150" t="s">
        <v>1</v>
      </c>
      <c r="F63" s="150" t="s">
        <v>1148</v>
      </c>
      <c r="G63" s="150" t="s">
        <v>1136</v>
      </c>
      <c r="H63" s="150" t="s">
        <v>1013</v>
      </c>
      <c r="I63" s="150" t="s">
        <v>1149</v>
      </c>
      <c r="J63" s="150" t="s">
        <v>960</v>
      </c>
      <c r="K63" s="150" t="s">
        <v>1150</v>
      </c>
    </row>
    <row r="64" spans="1:11" x14ac:dyDescent="0.25">
      <c r="A64" s="150">
        <v>19</v>
      </c>
      <c r="B64" s="150" t="s">
        <v>50</v>
      </c>
      <c r="C64" s="150" t="s">
        <v>51</v>
      </c>
      <c r="D64" s="150" t="s">
        <v>52</v>
      </c>
      <c r="E64" s="150" t="s">
        <v>43</v>
      </c>
      <c r="F64" s="150" t="s">
        <v>1085</v>
      </c>
      <c r="G64" s="150" t="s">
        <v>1136</v>
      </c>
      <c r="H64" s="150" t="s">
        <v>1013</v>
      </c>
      <c r="I64" s="150" t="s">
        <v>1086</v>
      </c>
      <c r="J64" s="150" t="s">
        <v>960</v>
      </c>
      <c r="K64" s="150" t="s">
        <v>1087</v>
      </c>
    </row>
    <row r="65" spans="1:11" x14ac:dyDescent="0.25">
      <c r="A65" s="150">
        <v>20</v>
      </c>
      <c r="B65" s="150" t="s">
        <v>196</v>
      </c>
      <c r="C65" s="150" t="s">
        <v>104</v>
      </c>
      <c r="D65" s="150" t="s">
        <v>197</v>
      </c>
      <c r="E65" s="150" t="s">
        <v>198</v>
      </c>
      <c r="F65" s="150" t="s">
        <v>1107</v>
      </c>
      <c r="G65" s="150" t="s">
        <v>1136</v>
      </c>
      <c r="H65" s="150" t="s">
        <v>1013</v>
      </c>
      <c r="I65" s="150" t="s">
        <v>1108</v>
      </c>
      <c r="J65" s="150" t="s">
        <v>960</v>
      </c>
      <c r="K65" s="150" t="s">
        <v>1109</v>
      </c>
    </row>
    <row r="66" spans="1:11" x14ac:dyDescent="0.25">
      <c r="A66" s="150">
        <v>21</v>
      </c>
      <c r="B66" s="150" t="s">
        <v>1110</v>
      </c>
      <c r="C66" s="150" t="s">
        <v>408</v>
      </c>
      <c r="D66" s="150" t="s">
        <v>1111</v>
      </c>
      <c r="E66" s="150" t="s">
        <v>912</v>
      </c>
      <c r="F66" s="150" t="s">
        <v>1112</v>
      </c>
      <c r="G66" s="150" t="s">
        <v>1136</v>
      </c>
      <c r="H66" s="150" t="s">
        <v>1013</v>
      </c>
      <c r="I66" s="150" t="s">
        <v>1113</v>
      </c>
      <c r="J66" s="150" t="s">
        <v>960</v>
      </c>
      <c r="K66" s="150" t="s">
        <v>1114</v>
      </c>
    </row>
    <row r="67" spans="1:11" x14ac:dyDescent="0.25">
      <c r="A67" s="150">
        <v>22</v>
      </c>
      <c r="B67" s="150" t="s">
        <v>1115</v>
      </c>
      <c r="C67" s="150" t="s">
        <v>1116</v>
      </c>
      <c r="D67" s="150" t="s">
        <v>1117</v>
      </c>
      <c r="E67" s="150" t="s">
        <v>1</v>
      </c>
      <c r="F67" s="150" t="s">
        <v>1118</v>
      </c>
      <c r="G67" s="150" t="s">
        <v>1136</v>
      </c>
      <c r="H67" s="150" t="s">
        <v>1013</v>
      </c>
      <c r="I67" s="150" t="s">
        <v>1119</v>
      </c>
      <c r="J67" s="150" t="s">
        <v>960</v>
      </c>
      <c r="K67" s="150" t="s">
        <v>1120</v>
      </c>
    </row>
    <row r="68" spans="1:11" x14ac:dyDescent="0.25">
      <c r="A68" s="150">
        <v>23</v>
      </c>
      <c r="B68" s="150" t="s">
        <v>803</v>
      </c>
      <c r="C68" s="150" t="s">
        <v>804</v>
      </c>
      <c r="D68" s="150" t="s">
        <v>17</v>
      </c>
      <c r="E68" s="150" t="s">
        <v>7</v>
      </c>
      <c r="F68" s="150" t="s">
        <v>1121</v>
      </c>
      <c r="G68" s="150" t="s">
        <v>1136</v>
      </c>
      <c r="H68" s="150" t="s">
        <v>1013</v>
      </c>
      <c r="I68" s="150" t="s">
        <v>1122</v>
      </c>
      <c r="J68" s="150" t="s">
        <v>960</v>
      </c>
      <c r="K68" s="150" t="s">
        <v>1123</v>
      </c>
    </row>
    <row r="69" spans="1:11" x14ac:dyDescent="0.25">
      <c r="A69" s="150">
        <v>32</v>
      </c>
      <c r="B69" s="150" t="s">
        <v>803</v>
      </c>
      <c r="C69" s="150" t="s">
        <v>804</v>
      </c>
      <c r="D69" s="150" t="s">
        <v>17</v>
      </c>
      <c r="E69" s="150" t="s">
        <v>7</v>
      </c>
      <c r="F69" s="150" t="s">
        <v>805</v>
      </c>
      <c r="G69" s="150" t="s">
        <v>1136</v>
      </c>
      <c r="H69" s="150" t="s">
        <v>5</v>
      </c>
      <c r="I69" s="150" t="s">
        <v>806</v>
      </c>
      <c r="J69" s="150" t="s">
        <v>6</v>
      </c>
      <c r="K69" s="150" t="s">
        <v>996</v>
      </c>
    </row>
    <row r="70" spans="1:11" x14ac:dyDescent="0.25">
      <c r="A70" s="150">
        <v>53</v>
      </c>
      <c r="B70" s="150" t="s">
        <v>15</v>
      </c>
      <c r="C70" s="150" t="s">
        <v>16</v>
      </c>
      <c r="D70" s="150" t="s">
        <v>17</v>
      </c>
      <c r="E70" s="150" t="s">
        <v>7</v>
      </c>
      <c r="F70" s="150" t="s">
        <v>18</v>
      </c>
      <c r="G70" s="150" t="s">
        <v>1136</v>
      </c>
      <c r="H70" s="150" t="s">
        <v>5</v>
      </c>
      <c r="I70" s="150" t="s">
        <v>19</v>
      </c>
      <c r="J70" s="150" t="s">
        <v>6</v>
      </c>
      <c r="K70" s="150" t="s">
        <v>685</v>
      </c>
    </row>
    <row r="71" spans="1:11" x14ac:dyDescent="0.25">
      <c r="A71" s="150">
        <v>67</v>
      </c>
      <c r="B71" s="150" t="s">
        <v>50</v>
      </c>
      <c r="C71" s="150" t="s">
        <v>51</v>
      </c>
      <c r="D71" s="150" t="s">
        <v>52</v>
      </c>
      <c r="E71" s="150" t="s">
        <v>43</v>
      </c>
      <c r="F71" s="150" t="s">
        <v>94</v>
      </c>
      <c r="G71" s="150" t="s">
        <v>1136</v>
      </c>
      <c r="H71" s="150" t="s">
        <v>5</v>
      </c>
      <c r="I71" s="150" t="s">
        <v>95</v>
      </c>
      <c r="J71" s="150" t="s">
        <v>6</v>
      </c>
      <c r="K71" s="150" t="s">
        <v>724</v>
      </c>
    </row>
    <row r="72" spans="1:11" x14ac:dyDescent="0.25">
      <c r="A72" s="150">
        <v>72</v>
      </c>
      <c r="B72" s="150" t="s">
        <v>101</v>
      </c>
      <c r="C72" s="150" t="s">
        <v>102</v>
      </c>
      <c r="D72" s="150" t="s">
        <v>103</v>
      </c>
      <c r="E72" s="150" t="s">
        <v>43</v>
      </c>
      <c r="F72" s="150" t="s">
        <v>169</v>
      </c>
      <c r="G72" s="150" t="s">
        <v>1136</v>
      </c>
      <c r="H72" s="150" t="s">
        <v>8</v>
      </c>
      <c r="I72" s="150" t="s">
        <v>170</v>
      </c>
      <c r="J72" s="150" t="s">
        <v>9</v>
      </c>
      <c r="K72" s="150" t="s">
        <v>735</v>
      </c>
    </row>
    <row r="73" spans="1:11" x14ac:dyDescent="0.25">
      <c r="A73" s="150">
        <v>75</v>
      </c>
      <c r="B73" s="150" t="s">
        <v>179</v>
      </c>
      <c r="C73" s="150" t="s">
        <v>180</v>
      </c>
      <c r="D73" s="150" t="s">
        <v>181</v>
      </c>
      <c r="E73" s="150" t="s">
        <v>43</v>
      </c>
      <c r="F73" s="150" t="s">
        <v>182</v>
      </c>
      <c r="G73" s="150" t="s">
        <v>1136</v>
      </c>
      <c r="H73" s="150" t="s">
        <v>8</v>
      </c>
      <c r="I73" s="150" t="s">
        <v>183</v>
      </c>
      <c r="J73" s="150" t="s">
        <v>9</v>
      </c>
      <c r="K73" s="150" t="s">
        <v>738</v>
      </c>
    </row>
    <row r="74" spans="1:11" x14ac:dyDescent="0.25">
      <c r="A74" s="150">
        <v>1</v>
      </c>
      <c r="B74" s="150" t="s">
        <v>174</v>
      </c>
      <c r="C74" s="150" t="s">
        <v>175</v>
      </c>
      <c r="D74" s="150" t="s">
        <v>0</v>
      </c>
      <c r="E74" s="150" t="s">
        <v>1</v>
      </c>
      <c r="F74" s="150" t="s">
        <v>1232</v>
      </c>
      <c r="G74" s="150" t="s">
        <v>1257</v>
      </c>
      <c r="H74" s="150" t="s">
        <v>1013</v>
      </c>
      <c r="I74" s="150" t="s">
        <v>1234</v>
      </c>
      <c r="J74" s="150" t="s">
        <v>960</v>
      </c>
      <c r="K74" s="150" t="s">
        <v>1461</v>
      </c>
    </row>
    <row r="75" spans="1:11" x14ac:dyDescent="0.25">
      <c r="A75" s="150">
        <v>5</v>
      </c>
      <c r="B75" s="150" t="s">
        <v>366</v>
      </c>
      <c r="C75" s="150" t="s">
        <v>367</v>
      </c>
      <c r="D75" s="150" t="s">
        <v>368</v>
      </c>
      <c r="E75" s="150" t="s">
        <v>43</v>
      </c>
      <c r="F75" s="150" t="s">
        <v>1100</v>
      </c>
      <c r="G75" s="150" t="s">
        <v>1257</v>
      </c>
      <c r="H75" s="150" t="s">
        <v>1013</v>
      </c>
      <c r="I75" s="150" t="s">
        <v>1101</v>
      </c>
      <c r="J75" s="150" t="s">
        <v>960</v>
      </c>
      <c r="K75" s="150" t="s">
        <v>1258</v>
      </c>
    </row>
    <row r="76" spans="1:11" x14ac:dyDescent="0.25">
      <c r="A76" s="150">
        <v>6</v>
      </c>
      <c r="B76" s="150" t="s">
        <v>1215</v>
      </c>
      <c r="C76" s="150" t="s">
        <v>1216</v>
      </c>
      <c r="D76" s="150" t="s">
        <v>0</v>
      </c>
      <c r="E76" s="150" t="s">
        <v>1</v>
      </c>
      <c r="F76" s="150" t="s">
        <v>1218</v>
      </c>
      <c r="G76" s="150" t="s">
        <v>1257</v>
      </c>
      <c r="H76" s="150" t="s">
        <v>1013</v>
      </c>
      <c r="I76" s="150" t="s">
        <v>1219</v>
      </c>
      <c r="J76" s="150" t="s">
        <v>960</v>
      </c>
      <c r="K76" s="150" t="s">
        <v>1242</v>
      </c>
    </row>
    <row r="77" spans="1:11" x14ac:dyDescent="0.25">
      <c r="A77" s="150">
        <v>8</v>
      </c>
      <c r="B77" s="150" t="s">
        <v>1194</v>
      </c>
      <c r="C77" s="150" t="s">
        <v>1195</v>
      </c>
      <c r="D77" s="150" t="s">
        <v>1196</v>
      </c>
      <c r="E77" s="150" t="s">
        <v>28</v>
      </c>
      <c r="F77" s="150" t="s">
        <v>1197</v>
      </c>
      <c r="G77" s="150" t="s">
        <v>1257</v>
      </c>
      <c r="H77" s="150" t="s">
        <v>1013</v>
      </c>
      <c r="I77" s="150" t="s">
        <v>1198</v>
      </c>
      <c r="J77" s="150" t="s">
        <v>960</v>
      </c>
      <c r="K77" s="150" t="s">
        <v>1214</v>
      </c>
    </row>
    <row r="78" spans="1:11" x14ac:dyDescent="0.25">
      <c r="A78" s="150">
        <v>4</v>
      </c>
      <c r="B78" s="150" t="s">
        <v>366</v>
      </c>
      <c r="C78" s="150" t="s">
        <v>367</v>
      </c>
      <c r="D78" s="150" t="s">
        <v>368</v>
      </c>
      <c r="E78" s="150" t="s">
        <v>43</v>
      </c>
      <c r="F78" s="150" t="s">
        <v>395</v>
      </c>
      <c r="G78" s="150" t="s">
        <v>1257</v>
      </c>
      <c r="H78" s="150" t="s">
        <v>5</v>
      </c>
      <c r="I78" s="150" t="s">
        <v>396</v>
      </c>
      <c r="J78" s="150" t="s">
        <v>6</v>
      </c>
      <c r="K78" s="150" t="s">
        <v>1241</v>
      </c>
    </row>
    <row r="79" spans="1:11" x14ac:dyDescent="0.25">
      <c r="A79" s="150">
        <v>61</v>
      </c>
      <c r="B79" s="150" t="s">
        <v>443</v>
      </c>
      <c r="C79" s="150" t="s">
        <v>444</v>
      </c>
      <c r="D79" s="150" t="s">
        <v>0</v>
      </c>
      <c r="E79" s="150" t="s">
        <v>1</v>
      </c>
      <c r="F79" s="150" t="s">
        <v>445</v>
      </c>
      <c r="G79" s="150" t="s">
        <v>1257</v>
      </c>
      <c r="H79" s="150" t="s">
        <v>5</v>
      </c>
      <c r="I79" s="150" t="s">
        <v>446</v>
      </c>
      <c r="J79" s="150" t="s">
        <v>6</v>
      </c>
      <c r="K79" s="150" t="s">
        <v>708</v>
      </c>
    </row>
    <row r="80" spans="1:11" x14ac:dyDescent="0.25">
      <c r="A80" s="150">
        <v>65</v>
      </c>
      <c r="B80" s="150" t="s">
        <v>54</v>
      </c>
      <c r="C80" s="150" t="s">
        <v>55</v>
      </c>
      <c r="D80" s="150" t="s">
        <v>0</v>
      </c>
      <c r="E80" s="150" t="s">
        <v>1</v>
      </c>
      <c r="F80" s="150" t="s">
        <v>56</v>
      </c>
      <c r="G80" s="150" t="s">
        <v>1257</v>
      </c>
      <c r="H80" s="150" t="s">
        <v>5</v>
      </c>
      <c r="I80" s="150" t="s">
        <v>57</v>
      </c>
      <c r="J80" s="150" t="s">
        <v>6</v>
      </c>
      <c r="K80" s="150" t="s">
        <v>717</v>
      </c>
    </row>
    <row r="81" spans="1:11" x14ac:dyDescent="0.25">
      <c r="A81" s="150">
        <v>66</v>
      </c>
      <c r="B81" s="150" t="s">
        <v>467</v>
      </c>
      <c r="C81" s="150" t="s">
        <v>468</v>
      </c>
      <c r="D81" s="150" t="s">
        <v>0</v>
      </c>
      <c r="E81" s="150" t="s">
        <v>1</v>
      </c>
      <c r="F81" s="150" t="s">
        <v>469</v>
      </c>
      <c r="G81" s="150" t="s">
        <v>1257</v>
      </c>
      <c r="H81" s="150" t="s">
        <v>5</v>
      </c>
      <c r="I81" s="150" t="s">
        <v>470</v>
      </c>
      <c r="J81" s="150" t="s">
        <v>6</v>
      </c>
      <c r="K81" s="150" t="s">
        <v>720</v>
      </c>
    </row>
    <row r="82" spans="1:11" x14ac:dyDescent="0.25">
      <c r="A82" s="150">
        <v>71</v>
      </c>
      <c r="B82" s="150" t="s">
        <v>797</v>
      </c>
      <c r="C82" s="150" t="s">
        <v>798</v>
      </c>
      <c r="D82" s="150" t="s">
        <v>799</v>
      </c>
      <c r="E82" s="150" t="s">
        <v>1</v>
      </c>
      <c r="F82" s="150" t="s">
        <v>800</v>
      </c>
      <c r="G82" s="150" t="s">
        <v>1257</v>
      </c>
      <c r="H82" s="150" t="s">
        <v>8</v>
      </c>
      <c r="I82" s="150" t="s">
        <v>801</v>
      </c>
      <c r="J82" s="150" t="s">
        <v>9</v>
      </c>
      <c r="K82" s="150" t="s">
        <v>802</v>
      </c>
    </row>
    <row r="83" spans="1:11" x14ac:dyDescent="0.25">
      <c r="A83" s="150">
        <v>73</v>
      </c>
      <c r="B83" s="150" t="s">
        <v>174</v>
      </c>
      <c r="C83" s="150" t="s">
        <v>175</v>
      </c>
      <c r="D83" s="150" t="s">
        <v>0</v>
      </c>
      <c r="E83" s="150" t="s">
        <v>1</v>
      </c>
      <c r="F83" s="150" t="s">
        <v>176</v>
      </c>
      <c r="G83" s="150" t="s">
        <v>1257</v>
      </c>
      <c r="H83" s="150" t="s">
        <v>8</v>
      </c>
      <c r="I83" s="150" t="s">
        <v>177</v>
      </c>
      <c r="J83" s="150" t="s">
        <v>9</v>
      </c>
      <c r="K83" s="150" t="s">
        <v>736</v>
      </c>
    </row>
  </sheetData>
  <sortState ref="A2:K83">
    <sortCondition ref="G2:G83"/>
    <sortCondition ref="H2:H83"/>
  </sortState>
  <pageMargins bottom="0.75" footer="0.3" header="0.3" left="0.7" right="0.7" top="0.75"/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85"/>
  <sheetViews>
    <sheetView topLeftCell="A42" workbookViewId="0">
      <selection activeCell="F53" sqref="F53"/>
    </sheetView>
  </sheetViews>
  <sheetFormatPr defaultRowHeight="15" x14ac:dyDescent="0.25"/>
  <cols>
    <col min="1" max="1" bestFit="true" customWidth="true" width="3.28515625" collapsed="true"/>
    <col min="2" max="2" bestFit="true" customWidth="true" width="14.28515625" collapsed="true"/>
    <col min="3" max="3" bestFit="true" customWidth="true" width="10.5703125" collapsed="true"/>
    <col min="4" max="4" bestFit="true" customWidth="true" width="13.85546875" collapsed="true"/>
    <col min="5" max="5" bestFit="true" customWidth="true" width="5.5703125" collapsed="true"/>
    <col min="6" max="6" bestFit="true" customWidth="true" width="15.140625" collapsed="true"/>
    <col min="7" max="7" bestFit="true" customWidth="true" width="11.7109375" collapsed="true"/>
    <col min="8" max="8" bestFit="true" customWidth="true" width="14.140625" collapsed="true"/>
    <col min="9" max="9" bestFit="true" customWidth="true" width="14.42578125" collapsed="true"/>
    <col min="10" max="10" bestFit="true" customWidth="true" width="19.28515625" collapsed="true"/>
    <col min="11" max="11" bestFit="true" customWidth="true" width="25.28515625" collapsed="true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customFormat="1" r="2" s="57" spans="1:11" x14ac:dyDescent="0.25">
      <c r="A2" s="57">
        <v>73</v>
      </c>
      <c r="B2" s="57" t="s">
        <v>54</v>
      </c>
      <c r="C2" s="57" t="s">
        <v>55</v>
      </c>
      <c r="D2" s="57" t="s">
        <v>0</v>
      </c>
      <c r="E2" s="57" t="s">
        <v>1</v>
      </c>
      <c r="F2" s="57" t="s">
        <v>156</v>
      </c>
      <c r="G2" s="57" t="s">
        <v>666</v>
      </c>
      <c r="H2" s="57" t="s">
        <v>157</v>
      </c>
      <c r="I2" s="57" t="s">
        <v>158</v>
      </c>
      <c r="J2" s="57" t="s">
        <v>159</v>
      </c>
      <c r="K2" s="57" t="s">
        <v>734</v>
      </c>
    </row>
    <row customFormat="1" r="3" s="57" spans="1:11" x14ac:dyDescent="0.25">
      <c r="A3" s="57">
        <v>59</v>
      </c>
      <c r="B3" s="57" t="s">
        <v>377</v>
      </c>
      <c r="C3" s="57" t="s">
        <v>378</v>
      </c>
      <c r="D3" s="57" t="s">
        <v>256</v>
      </c>
      <c r="E3" s="57" t="s">
        <v>1</v>
      </c>
      <c r="F3" s="57" t="s">
        <v>379</v>
      </c>
      <c r="G3" s="57" t="s">
        <v>666</v>
      </c>
      <c r="H3" s="57" t="s">
        <v>294</v>
      </c>
      <c r="I3" s="57" t="s">
        <v>380</v>
      </c>
      <c r="J3" s="57" t="s">
        <v>289</v>
      </c>
      <c r="K3" s="57" t="s">
        <v>695</v>
      </c>
    </row>
    <row customFormat="1" r="4" s="57" spans="1:11" x14ac:dyDescent="0.25">
      <c r="A4" s="57">
        <v>7</v>
      </c>
      <c r="B4" s="57" t="s">
        <v>623</v>
      </c>
      <c r="C4" s="57" t="s">
        <v>624</v>
      </c>
      <c r="D4" s="57" t="s">
        <v>625</v>
      </c>
      <c r="E4" s="57" t="s">
        <v>48</v>
      </c>
      <c r="F4" s="57" t="s">
        <v>626</v>
      </c>
      <c r="G4" s="57" t="s">
        <v>666</v>
      </c>
      <c r="H4" s="57" t="s">
        <v>294</v>
      </c>
      <c r="I4" s="57" t="s">
        <v>627</v>
      </c>
      <c r="J4" s="57" t="s">
        <v>289</v>
      </c>
      <c r="K4" s="57" t="s">
        <v>1221</v>
      </c>
    </row>
    <row customFormat="1" r="5" s="57" spans="1:11" x14ac:dyDescent="0.25">
      <c r="A5" s="57">
        <v>57</v>
      </c>
      <c r="B5" s="57" t="s">
        <v>333</v>
      </c>
      <c r="C5" s="57" t="s">
        <v>334</v>
      </c>
      <c r="D5" s="57" t="s">
        <v>335</v>
      </c>
      <c r="E5" s="57" t="s">
        <v>48</v>
      </c>
      <c r="F5" s="57" t="s">
        <v>336</v>
      </c>
      <c r="G5" s="57" t="s">
        <v>666</v>
      </c>
      <c r="H5" s="57" t="s">
        <v>287</v>
      </c>
      <c r="I5" s="57" t="s">
        <v>337</v>
      </c>
      <c r="J5" s="57" t="s">
        <v>289</v>
      </c>
      <c r="K5" s="57" t="s">
        <v>686</v>
      </c>
    </row>
    <row customFormat="1" r="6" s="57" spans="1:11" x14ac:dyDescent="0.25">
      <c r="A6" s="57">
        <v>1</v>
      </c>
      <c r="B6" s="57" t="s">
        <v>387</v>
      </c>
      <c r="C6" s="57" t="s">
        <v>279</v>
      </c>
      <c r="D6" s="57" t="s">
        <v>351</v>
      </c>
      <c r="E6" s="57" t="s">
        <v>48</v>
      </c>
      <c r="F6" s="57" t="s">
        <v>388</v>
      </c>
      <c r="G6" s="57" t="s">
        <v>666</v>
      </c>
      <c r="H6" s="57" t="s">
        <v>287</v>
      </c>
      <c r="I6" s="57" t="s">
        <v>389</v>
      </c>
      <c r="J6" s="57" t="s">
        <v>289</v>
      </c>
      <c r="K6" s="57" t="s">
        <v>1459</v>
      </c>
    </row>
    <row customFormat="1" r="7" s="57" spans="1:11" x14ac:dyDescent="0.25">
      <c r="A7" s="57">
        <v>39</v>
      </c>
      <c r="B7" s="57" t="s">
        <v>567</v>
      </c>
      <c r="C7" s="57" t="s">
        <v>561</v>
      </c>
      <c r="D7" s="57" t="s">
        <v>0</v>
      </c>
      <c r="E7" s="57" t="s">
        <v>1</v>
      </c>
      <c r="F7" s="57" t="s">
        <v>61</v>
      </c>
      <c r="G7" s="57" t="s">
        <v>666</v>
      </c>
      <c r="H7" s="57" t="s">
        <v>3</v>
      </c>
      <c r="I7" s="57" t="s">
        <v>62</v>
      </c>
      <c r="J7" s="57" t="s">
        <v>53</v>
      </c>
      <c r="K7" s="57" t="s">
        <v>919</v>
      </c>
    </row>
    <row customFormat="1" r="8" s="57" spans="1:11" x14ac:dyDescent="0.25">
      <c r="A8" s="57">
        <v>84</v>
      </c>
      <c r="B8" s="57" t="s">
        <v>232</v>
      </c>
      <c r="C8" s="57" t="s">
        <v>233</v>
      </c>
      <c r="D8" s="57" t="s">
        <v>234</v>
      </c>
      <c r="E8" s="57" t="s">
        <v>1</v>
      </c>
      <c r="F8" s="57" t="s">
        <v>235</v>
      </c>
      <c r="G8" s="57" t="s">
        <v>666</v>
      </c>
      <c r="H8" s="57" t="s">
        <v>3</v>
      </c>
      <c r="I8" s="57" t="s">
        <v>236</v>
      </c>
      <c r="J8" s="57" t="s">
        <v>53</v>
      </c>
      <c r="K8" s="57" t="s">
        <v>750</v>
      </c>
    </row>
    <row r="9" spans="1:11" x14ac:dyDescent="0.25">
      <c r="A9" s="147">
        <v>79</v>
      </c>
      <c r="B9" s="147" t="s">
        <v>467</v>
      </c>
      <c r="C9" s="147" t="s">
        <v>468</v>
      </c>
      <c r="D9" s="147" t="s">
        <v>0</v>
      </c>
      <c r="E9" s="147" t="s">
        <v>1</v>
      </c>
      <c r="F9" s="147" t="s">
        <v>477</v>
      </c>
      <c r="G9" s="147" t="s">
        <v>1019</v>
      </c>
      <c r="H9" s="147" t="s">
        <v>30</v>
      </c>
      <c r="I9" s="147" t="s">
        <v>478</v>
      </c>
      <c r="J9" s="147" t="s">
        <v>32</v>
      </c>
      <c r="K9" s="147" t="s">
        <v>740</v>
      </c>
    </row>
    <row r="10" spans="1:11" x14ac:dyDescent="0.25">
      <c r="A10" s="147">
        <v>65</v>
      </c>
      <c r="B10" s="147" t="s">
        <v>460</v>
      </c>
      <c r="C10" s="147" t="s">
        <v>461</v>
      </c>
      <c r="D10" s="147" t="s">
        <v>462</v>
      </c>
      <c r="E10" s="147" t="s">
        <v>1</v>
      </c>
      <c r="F10" s="147" t="s">
        <v>463</v>
      </c>
      <c r="G10" s="147" t="s">
        <v>1019</v>
      </c>
      <c r="H10" s="147" t="s">
        <v>30</v>
      </c>
      <c r="I10" s="147" t="s">
        <v>464</v>
      </c>
      <c r="J10" s="147" t="s">
        <v>32</v>
      </c>
      <c r="K10" s="147" t="s">
        <v>711</v>
      </c>
    </row>
    <row r="11" spans="1:11" x14ac:dyDescent="0.25">
      <c r="A11" s="147">
        <v>29</v>
      </c>
      <c r="B11" s="147" t="s">
        <v>71</v>
      </c>
      <c r="C11" s="147" t="s">
        <v>72</v>
      </c>
      <c r="D11" s="147" t="s">
        <v>73</v>
      </c>
      <c r="E11" s="147" t="s">
        <v>28</v>
      </c>
      <c r="F11" s="147" t="s">
        <v>74</v>
      </c>
      <c r="G11" s="147" t="s">
        <v>1019</v>
      </c>
      <c r="H11" s="147" t="s">
        <v>30</v>
      </c>
      <c r="I11" s="147" t="s">
        <v>75</v>
      </c>
      <c r="J11" s="147" t="s">
        <v>32</v>
      </c>
      <c r="K11" s="147" t="s">
        <v>1058</v>
      </c>
    </row>
    <row r="12" spans="1:11" x14ac:dyDescent="0.25">
      <c r="A12" s="147">
        <v>66</v>
      </c>
      <c r="B12" s="147" t="s">
        <v>165</v>
      </c>
      <c r="C12" s="147" t="s">
        <v>166</v>
      </c>
      <c r="D12" s="147" t="s">
        <v>27</v>
      </c>
      <c r="E12" s="147" t="s">
        <v>28</v>
      </c>
      <c r="F12" s="147" t="s">
        <v>167</v>
      </c>
      <c r="G12" s="147" t="s">
        <v>1019</v>
      </c>
      <c r="H12" s="147" t="s">
        <v>30</v>
      </c>
      <c r="I12" s="147" t="s">
        <v>168</v>
      </c>
      <c r="J12" s="147" t="s">
        <v>32</v>
      </c>
      <c r="K12" s="147" t="s">
        <v>712</v>
      </c>
    </row>
    <row r="13" spans="1:11" x14ac:dyDescent="0.25">
      <c r="A13" s="147">
        <v>27</v>
      </c>
      <c r="B13" s="147" t="s">
        <v>190</v>
      </c>
      <c r="C13" s="147" t="s">
        <v>191</v>
      </c>
      <c r="D13" s="147" t="s">
        <v>192</v>
      </c>
      <c r="E13" s="147" t="s">
        <v>28</v>
      </c>
      <c r="F13" s="147" t="s">
        <v>193</v>
      </c>
      <c r="G13" s="147" t="s">
        <v>1019</v>
      </c>
      <c r="H13" s="147" t="s">
        <v>30</v>
      </c>
      <c r="I13" s="147" t="s">
        <v>194</v>
      </c>
      <c r="J13" s="147" t="s">
        <v>32</v>
      </c>
      <c r="K13" s="147" t="s">
        <v>1081</v>
      </c>
    </row>
    <row r="14" spans="1:11" x14ac:dyDescent="0.25">
      <c r="A14" s="147">
        <v>67</v>
      </c>
      <c r="B14" s="147" t="s">
        <v>25</v>
      </c>
      <c r="C14" s="147" t="s">
        <v>26</v>
      </c>
      <c r="D14" s="147" t="s">
        <v>27</v>
      </c>
      <c r="E14" s="147" t="s">
        <v>28</v>
      </c>
      <c r="F14" s="147" t="s">
        <v>29</v>
      </c>
      <c r="G14" s="147" t="s">
        <v>1019</v>
      </c>
      <c r="H14" s="147" t="s">
        <v>30</v>
      </c>
      <c r="I14" s="147" t="s">
        <v>31</v>
      </c>
      <c r="J14" s="147" t="s">
        <v>32</v>
      </c>
      <c r="K14" s="147" t="s">
        <v>714</v>
      </c>
    </row>
    <row r="15" spans="1:11" x14ac:dyDescent="0.25">
      <c r="A15" s="147">
        <v>36</v>
      </c>
      <c r="B15" s="147" t="s">
        <v>64</v>
      </c>
      <c r="C15" s="147" t="s">
        <v>65</v>
      </c>
      <c r="D15" s="147" t="s">
        <v>66</v>
      </c>
      <c r="E15" s="147" t="s">
        <v>1</v>
      </c>
      <c r="F15" s="147" t="s">
        <v>67</v>
      </c>
      <c r="G15" s="147" t="s">
        <v>1019</v>
      </c>
      <c r="H15" s="147" t="s">
        <v>30</v>
      </c>
      <c r="I15" s="147" t="s">
        <v>68</v>
      </c>
      <c r="J15" s="147" t="s">
        <v>32</v>
      </c>
      <c r="K15" s="147" t="s">
        <v>959</v>
      </c>
    </row>
    <row r="16" spans="1:11" x14ac:dyDescent="0.25">
      <c r="A16" s="147">
        <v>61</v>
      </c>
      <c r="B16" s="147" t="s">
        <v>262</v>
      </c>
      <c r="C16" s="147" t="s">
        <v>399</v>
      </c>
      <c r="D16" s="147" t="s">
        <v>0</v>
      </c>
      <c r="E16" s="147" t="s">
        <v>1</v>
      </c>
      <c r="F16" s="147" t="s">
        <v>400</v>
      </c>
      <c r="G16" s="147" t="s">
        <v>1019</v>
      </c>
      <c r="H16" s="147" t="s">
        <v>294</v>
      </c>
      <c r="I16" s="147" t="s">
        <v>401</v>
      </c>
      <c r="J16" s="147" t="s">
        <v>289</v>
      </c>
      <c r="K16" s="147" t="s">
        <v>700</v>
      </c>
    </row>
    <row r="17" spans="1:11" x14ac:dyDescent="0.25">
      <c r="A17" s="147">
        <v>63</v>
      </c>
      <c r="B17" s="147" t="s">
        <v>431</v>
      </c>
      <c r="C17" s="147" t="s">
        <v>172</v>
      </c>
      <c r="D17" s="147" t="s">
        <v>432</v>
      </c>
      <c r="E17" s="147" t="s">
        <v>28</v>
      </c>
      <c r="F17" s="147" t="s">
        <v>433</v>
      </c>
      <c r="G17" s="147" t="s">
        <v>1019</v>
      </c>
      <c r="H17" s="147" t="s">
        <v>294</v>
      </c>
      <c r="I17" s="147" t="s">
        <v>434</v>
      </c>
      <c r="J17" s="147" t="s">
        <v>289</v>
      </c>
      <c r="K17" s="147" t="s">
        <v>704</v>
      </c>
    </row>
    <row r="18" spans="1:11" x14ac:dyDescent="0.25">
      <c r="A18" s="147">
        <v>53</v>
      </c>
      <c r="B18" s="147" t="s">
        <v>297</v>
      </c>
      <c r="C18" s="147" t="s">
        <v>255</v>
      </c>
      <c r="D18" s="147" t="s">
        <v>0</v>
      </c>
      <c r="E18" s="147" t="s">
        <v>1</v>
      </c>
      <c r="F18" s="147" t="s">
        <v>298</v>
      </c>
      <c r="G18" s="147" t="s">
        <v>1019</v>
      </c>
      <c r="H18" s="147" t="s">
        <v>294</v>
      </c>
      <c r="I18" s="147" t="s">
        <v>299</v>
      </c>
      <c r="J18" s="147" t="s">
        <v>289</v>
      </c>
      <c r="K18" s="147" t="s">
        <v>680</v>
      </c>
    </row>
    <row r="19" spans="1:11" x14ac:dyDescent="0.25">
      <c r="A19" s="147">
        <v>51</v>
      </c>
      <c r="B19" s="147"/>
      <c r="C19" s="147"/>
      <c r="D19" s="147"/>
      <c r="E19" s="147"/>
      <c r="F19" s="147" t="s">
        <v>540</v>
      </c>
      <c r="G19" s="147" t="s">
        <v>1019</v>
      </c>
      <c r="H19" s="147" t="s">
        <v>294</v>
      </c>
      <c r="I19" s="147" t="s">
        <v>541</v>
      </c>
      <c r="J19" s="147" t="s">
        <v>289</v>
      </c>
      <c r="K19" s="147" t="s">
        <v>677</v>
      </c>
    </row>
    <row r="20" spans="1:11" x14ac:dyDescent="0.25">
      <c r="A20" s="147">
        <v>40</v>
      </c>
      <c r="B20" s="147" t="s">
        <v>49</v>
      </c>
      <c r="C20" s="147" t="s">
        <v>97</v>
      </c>
      <c r="D20" s="147" t="s">
        <v>66</v>
      </c>
      <c r="E20" s="147" t="s">
        <v>1</v>
      </c>
      <c r="F20" s="147" t="s">
        <v>391</v>
      </c>
      <c r="G20" s="147" t="s">
        <v>1019</v>
      </c>
      <c r="H20" s="147" t="s">
        <v>294</v>
      </c>
      <c r="I20" s="147" t="s">
        <v>392</v>
      </c>
      <c r="J20" s="147" t="s">
        <v>289</v>
      </c>
      <c r="K20" s="147" t="s">
        <v>921</v>
      </c>
    </row>
    <row r="21" spans="1:11" x14ac:dyDescent="0.25">
      <c r="A21" s="147">
        <v>54</v>
      </c>
      <c r="B21" s="147" t="s">
        <v>311</v>
      </c>
      <c r="C21" s="147" t="s">
        <v>312</v>
      </c>
      <c r="D21" s="147" t="s">
        <v>313</v>
      </c>
      <c r="E21" s="147" t="s">
        <v>43</v>
      </c>
      <c r="F21" s="147" t="s">
        <v>314</v>
      </c>
      <c r="G21" s="147" t="s">
        <v>1019</v>
      </c>
      <c r="H21" s="147" t="s">
        <v>294</v>
      </c>
      <c r="I21" s="147" t="s">
        <v>315</v>
      </c>
      <c r="J21" s="147" t="s">
        <v>289</v>
      </c>
      <c r="K21" s="147" t="s">
        <v>683</v>
      </c>
    </row>
    <row r="22" spans="1:11" x14ac:dyDescent="0.25">
      <c r="A22" s="147">
        <v>52</v>
      </c>
      <c r="B22" s="147" t="s">
        <v>291</v>
      </c>
      <c r="C22" s="147" t="s">
        <v>292</v>
      </c>
      <c r="D22" s="147" t="s">
        <v>0</v>
      </c>
      <c r="E22" s="147" t="s">
        <v>1</v>
      </c>
      <c r="F22" s="147" t="s">
        <v>293</v>
      </c>
      <c r="G22" s="147" t="s">
        <v>1019</v>
      </c>
      <c r="H22" s="147" t="s">
        <v>294</v>
      </c>
      <c r="I22" s="147" t="s">
        <v>295</v>
      </c>
      <c r="J22" s="147" t="s">
        <v>289</v>
      </c>
      <c r="K22" s="147" t="s">
        <v>679</v>
      </c>
    </row>
    <row r="23" spans="1:11" x14ac:dyDescent="0.25">
      <c r="A23" s="147">
        <v>47</v>
      </c>
      <c r="B23" s="147" t="s">
        <v>608</v>
      </c>
      <c r="C23" s="147" t="s">
        <v>378</v>
      </c>
      <c r="D23" s="147" t="s">
        <v>27</v>
      </c>
      <c r="E23" s="147" t="s">
        <v>28</v>
      </c>
      <c r="F23" s="147" t="s">
        <v>609</v>
      </c>
      <c r="G23" s="147" t="s">
        <v>1019</v>
      </c>
      <c r="H23" s="147" t="s">
        <v>294</v>
      </c>
      <c r="I23" s="147" t="s">
        <v>610</v>
      </c>
      <c r="J23" s="147" t="s">
        <v>289</v>
      </c>
      <c r="K23" s="147" t="s">
        <v>663</v>
      </c>
    </row>
    <row r="24" spans="1:11" x14ac:dyDescent="0.25">
      <c r="A24" s="147">
        <v>3</v>
      </c>
      <c r="B24" s="147" t="s">
        <v>366</v>
      </c>
      <c r="C24" s="147" t="s">
        <v>367</v>
      </c>
      <c r="D24" s="147" t="s">
        <v>368</v>
      </c>
      <c r="E24" s="147" t="s">
        <v>43</v>
      </c>
      <c r="F24" s="147" t="s">
        <v>369</v>
      </c>
      <c r="G24" s="147" t="s">
        <v>1019</v>
      </c>
      <c r="H24" s="147" t="s">
        <v>294</v>
      </c>
      <c r="I24" s="147" t="s">
        <v>370</v>
      </c>
      <c r="J24" s="147" t="s">
        <v>289</v>
      </c>
      <c r="K24" s="147" t="s">
        <v>1240</v>
      </c>
    </row>
    <row r="25" spans="1:11" x14ac:dyDescent="0.25">
      <c r="A25" s="147">
        <v>45</v>
      </c>
      <c r="B25" s="147" t="s">
        <v>651</v>
      </c>
      <c r="C25" s="147" t="s">
        <v>652</v>
      </c>
      <c r="D25" s="147" t="s">
        <v>653</v>
      </c>
      <c r="E25" s="147" t="s">
        <v>1</v>
      </c>
      <c r="F25" s="147" t="s">
        <v>654</v>
      </c>
      <c r="G25" s="147" t="s">
        <v>1019</v>
      </c>
      <c r="H25" s="147" t="s">
        <v>294</v>
      </c>
      <c r="I25" s="147" t="s">
        <v>655</v>
      </c>
      <c r="J25" s="147" t="s">
        <v>289</v>
      </c>
      <c r="K25" s="147" t="s">
        <v>656</v>
      </c>
    </row>
    <row r="26" spans="1:11" x14ac:dyDescent="0.25">
      <c r="A26" s="147">
        <v>42</v>
      </c>
      <c r="B26" s="147" t="s">
        <v>845</v>
      </c>
      <c r="C26" s="147" t="s">
        <v>846</v>
      </c>
      <c r="D26" s="147" t="s">
        <v>27</v>
      </c>
      <c r="E26" s="147" t="s">
        <v>28</v>
      </c>
      <c r="F26" s="147" t="s">
        <v>847</v>
      </c>
      <c r="G26" s="147" t="s">
        <v>1019</v>
      </c>
      <c r="H26" s="147" t="s">
        <v>294</v>
      </c>
      <c r="I26" s="147" t="s">
        <v>848</v>
      </c>
      <c r="J26" s="147" t="s">
        <v>289</v>
      </c>
      <c r="K26" s="147" t="s">
        <v>849</v>
      </c>
    </row>
    <row r="27" spans="1:11" x14ac:dyDescent="0.25">
      <c r="A27" s="147">
        <v>46</v>
      </c>
      <c r="B27" s="147" t="s">
        <v>425</v>
      </c>
      <c r="C27" s="147" t="s">
        <v>426</v>
      </c>
      <c r="D27" s="147" t="s">
        <v>427</v>
      </c>
      <c r="E27" s="147" t="s">
        <v>28</v>
      </c>
      <c r="F27" s="147" t="s">
        <v>428</v>
      </c>
      <c r="G27" s="147" t="s">
        <v>1019</v>
      </c>
      <c r="H27" s="147" t="s">
        <v>287</v>
      </c>
      <c r="I27" s="147" t="s">
        <v>429</v>
      </c>
      <c r="J27" s="147" t="s">
        <v>289</v>
      </c>
      <c r="K27" s="147" t="s">
        <v>659</v>
      </c>
    </row>
    <row r="28" spans="1:11" x14ac:dyDescent="0.25">
      <c r="A28" s="147">
        <v>55</v>
      </c>
      <c r="B28" s="147" t="s">
        <v>317</v>
      </c>
      <c r="C28" s="147" t="s">
        <v>279</v>
      </c>
      <c r="D28" s="147" t="s">
        <v>318</v>
      </c>
      <c r="E28" s="147" t="s">
        <v>28</v>
      </c>
      <c r="F28" s="147" t="s">
        <v>319</v>
      </c>
      <c r="G28" s="147" t="s">
        <v>1019</v>
      </c>
      <c r="H28" s="147" t="s">
        <v>287</v>
      </c>
      <c r="I28" s="147" t="s">
        <v>320</v>
      </c>
      <c r="J28" s="147" t="s">
        <v>289</v>
      </c>
      <c r="K28" s="147" t="s">
        <v>758</v>
      </c>
    </row>
    <row r="29" spans="1:11" x14ac:dyDescent="0.25">
      <c r="A29" s="147">
        <v>62</v>
      </c>
      <c r="B29" s="147" t="s">
        <v>403</v>
      </c>
      <c r="C29" s="147" t="s">
        <v>60</v>
      </c>
      <c r="D29" s="147" t="s">
        <v>27</v>
      </c>
      <c r="E29" s="147" t="s">
        <v>28</v>
      </c>
      <c r="F29" s="147" t="s">
        <v>404</v>
      </c>
      <c r="G29" s="147" t="s">
        <v>1019</v>
      </c>
      <c r="H29" s="147" t="s">
        <v>287</v>
      </c>
      <c r="I29" s="147" t="s">
        <v>405</v>
      </c>
      <c r="J29" s="147" t="s">
        <v>289</v>
      </c>
      <c r="K29" s="147" t="s">
        <v>701</v>
      </c>
    </row>
    <row r="30" spans="1:11" x14ac:dyDescent="0.25">
      <c r="A30" s="147">
        <v>50</v>
      </c>
      <c r="B30" s="147" t="s">
        <v>566</v>
      </c>
      <c r="C30" s="147" t="s">
        <v>556</v>
      </c>
      <c r="D30" s="147" t="s">
        <v>0</v>
      </c>
      <c r="E30" s="147" t="s">
        <v>1</v>
      </c>
      <c r="F30" s="147" t="s">
        <v>557</v>
      </c>
      <c r="G30" s="147" t="s">
        <v>1019</v>
      </c>
      <c r="H30" s="147" t="s">
        <v>287</v>
      </c>
      <c r="I30" s="147" t="s">
        <v>558</v>
      </c>
      <c r="J30" s="147" t="s">
        <v>289</v>
      </c>
      <c r="K30" s="147" t="s">
        <v>673</v>
      </c>
    </row>
    <row r="31" spans="1:11" x14ac:dyDescent="0.25">
      <c r="A31" s="147">
        <v>48</v>
      </c>
      <c r="B31" s="147"/>
      <c r="C31" s="147"/>
      <c r="D31" s="147"/>
      <c r="E31" s="147"/>
      <c r="F31" s="147" t="s">
        <v>572</v>
      </c>
      <c r="G31" s="147" t="s">
        <v>1019</v>
      </c>
      <c r="H31" s="147" t="s">
        <v>287</v>
      </c>
      <c r="I31" s="147" t="s">
        <v>573</v>
      </c>
      <c r="J31" s="147" t="s">
        <v>289</v>
      </c>
      <c r="K31" s="147" t="s">
        <v>665</v>
      </c>
    </row>
    <row r="32" spans="1:11" x14ac:dyDescent="0.25">
      <c r="A32" s="147">
        <v>38</v>
      </c>
      <c r="B32" s="147" t="s">
        <v>322</v>
      </c>
      <c r="C32" s="147" t="s">
        <v>323</v>
      </c>
      <c r="D32" s="147" t="s">
        <v>66</v>
      </c>
      <c r="E32" s="147" t="s">
        <v>1</v>
      </c>
      <c r="F32" s="147" t="s">
        <v>324</v>
      </c>
      <c r="G32" s="147" t="s">
        <v>1019</v>
      </c>
      <c r="H32" s="147" t="s">
        <v>287</v>
      </c>
      <c r="I32" s="147" t="s">
        <v>325</v>
      </c>
      <c r="J32" s="147" t="s">
        <v>289</v>
      </c>
      <c r="K32" s="147" t="s">
        <v>956</v>
      </c>
    </row>
    <row r="33" spans="1:11" x14ac:dyDescent="0.25">
      <c r="A33" s="147">
        <v>35</v>
      </c>
      <c r="B33" s="147" t="s">
        <v>982</v>
      </c>
      <c r="C33" s="147" t="s">
        <v>292</v>
      </c>
      <c r="D33" s="147" t="s">
        <v>462</v>
      </c>
      <c r="E33" s="147" t="s">
        <v>1</v>
      </c>
      <c r="F33" s="147" t="s">
        <v>422</v>
      </c>
      <c r="G33" s="147" t="s">
        <v>1019</v>
      </c>
      <c r="H33" s="147" t="s">
        <v>3</v>
      </c>
      <c r="I33" s="147" t="s">
        <v>423</v>
      </c>
      <c r="J33" s="147" t="s">
        <v>2</v>
      </c>
      <c r="K33" s="147" t="s">
        <v>983</v>
      </c>
    </row>
    <row r="34" spans="1:11" x14ac:dyDescent="0.25">
      <c r="A34" s="147">
        <v>41</v>
      </c>
      <c r="B34" s="147" t="s">
        <v>361</v>
      </c>
      <c r="C34" s="147" t="s">
        <v>362</v>
      </c>
      <c r="D34" s="147" t="s">
        <v>0</v>
      </c>
      <c r="E34" s="147" t="s">
        <v>1</v>
      </c>
      <c r="F34" s="147" t="s">
        <v>886</v>
      </c>
      <c r="G34" s="147" t="s">
        <v>1019</v>
      </c>
      <c r="H34" s="147" t="s">
        <v>3</v>
      </c>
      <c r="I34" s="147" t="s">
        <v>861</v>
      </c>
      <c r="J34" s="147" t="s">
        <v>516</v>
      </c>
      <c r="K34" s="147" t="s">
        <v>896</v>
      </c>
    </row>
    <row r="35" spans="1:11" x14ac:dyDescent="0.25">
      <c r="A35" s="147">
        <v>60</v>
      </c>
      <c r="B35" s="147" t="s">
        <v>137</v>
      </c>
      <c r="C35" s="147" t="s">
        <v>138</v>
      </c>
      <c r="D35" s="147" t="s">
        <v>0</v>
      </c>
      <c r="E35" s="147" t="s">
        <v>1</v>
      </c>
      <c r="F35" s="147" t="s">
        <v>139</v>
      </c>
      <c r="G35" s="147" t="s">
        <v>1019</v>
      </c>
      <c r="H35" s="147" t="s">
        <v>3</v>
      </c>
      <c r="I35" s="147" t="s">
        <v>140</v>
      </c>
      <c r="J35" s="147" t="s">
        <v>53</v>
      </c>
      <c r="K35" s="147" t="s">
        <v>699</v>
      </c>
    </row>
    <row r="36" spans="1:11" x14ac:dyDescent="0.25">
      <c r="A36" s="147">
        <v>82</v>
      </c>
      <c r="B36" s="147" t="s">
        <v>224</v>
      </c>
      <c r="C36" s="147" t="s">
        <v>225</v>
      </c>
      <c r="D36" s="147" t="s">
        <v>0</v>
      </c>
      <c r="E36" s="147" t="s">
        <v>1</v>
      </c>
      <c r="F36" s="147" t="s">
        <v>226</v>
      </c>
      <c r="G36" s="147" t="s">
        <v>1019</v>
      </c>
      <c r="H36" s="147" t="s">
        <v>3</v>
      </c>
      <c r="I36" s="147" t="s">
        <v>227</v>
      </c>
      <c r="J36" s="147" t="s">
        <v>53</v>
      </c>
      <c r="K36" s="147" t="s">
        <v>748</v>
      </c>
    </row>
    <row r="37" spans="1:11" x14ac:dyDescent="0.25">
      <c r="A37" s="147">
        <v>30</v>
      </c>
      <c r="B37" s="147" t="s">
        <v>273</v>
      </c>
      <c r="C37" s="147" t="s">
        <v>274</v>
      </c>
      <c r="D37" s="147" t="s">
        <v>0</v>
      </c>
      <c r="E37" s="147" t="s">
        <v>1</v>
      </c>
      <c r="F37" s="147" t="s">
        <v>275</v>
      </c>
      <c r="G37" s="147" t="s">
        <v>1019</v>
      </c>
      <c r="H37" s="147" t="s">
        <v>3</v>
      </c>
      <c r="I37" s="147" t="s">
        <v>276</v>
      </c>
      <c r="J37" s="147" t="s">
        <v>53</v>
      </c>
      <c r="K37" s="147" t="s">
        <v>1069</v>
      </c>
    </row>
    <row r="38" spans="1:11" x14ac:dyDescent="0.25">
      <c r="A38" s="147">
        <v>37</v>
      </c>
      <c r="B38" s="147" t="s">
        <v>242</v>
      </c>
      <c r="C38" s="147" t="s">
        <v>243</v>
      </c>
      <c r="D38" s="147" t="s">
        <v>957</v>
      </c>
      <c r="E38" s="147" t="s">
        <v>43</v>
      </c>
      <c r="F38" s="147" t="s">
        <v>244</v>
      </c>
      <c r="G38" s="147" t="s">
        <v>1019</v>
      </c>
      <c r="H38" s="147" t="s">
        <v>3</v>
      </c>
      <c r="I38" s="147" t="s">
        <v>245</v>
      </c>
      <c r="J38" s="147" t="s">
        <v>125</v>
      </c>
      <c r="K38" s="147" t="s">
        <v>958</v>
      </c>
    </row>
    <row r="39" spans="1:11" x14ac:dyDescent="0.25">
      <c r="A39" s="147">
        <v>9</v>
      </c>
      <c r="B39" s="147" t="s">
        <v>117</v>
      </c>
      <c r="C39" s="147" t="s">
        <v>1210</v>
      </c>
      <c r="D39" s="147" t="s">
        <v>648</v>
      </c>
      <c r="E39" s="147" t="s">
        <v>1</v>
      </c>
      <c r="F39" s="147" t="s">
        <v>1211</v>
      </c>
      <c r="G39" s="147" t="s">
        <v>1019</v>
      </c>
      <c r="H39" s="147" t="s">
        <v>3</v>
      </c>
      <c r="I39" s="147" t="s">
        <v>1212</v>
      </c>
      <c r="J39" s="147" t="s">
        <v>53</v>
      </c>
      <c r="K39" s="147" t="s">
        <v>1213</v>
      </c>
    </row>
    <row r="40" spans="1:11" x14ac:dyDescent="0.25">
      <c r="A40" s="147">
        <v>58</v>
      </c>
      <c r="B40" s="147" t="s">
        <v>238</v>
      </c>
      <c r="C40" s="147" t="s">
        <v>239</v>
      </c>
      <c r="D40" s="147" t="s">
        <v>0</v>
      </c>
      <c r="E40" s="147" t="s">
        <v>1</v>
      </c>
      <c r="F40" s="147" t="s">
        <v>240</v>
      </c>
      <c r="G40" s="147" t="s">
        <v>1019</v>
      </c>
      <c r="H40" s="147" t="s">
        <v>3</v>
      </c>
      <c r="I40" s="147" t="s">
        <v>241</v>
      </c>
      <c r="J40" s="147" t="s">
        <v>53</v>
      </c>
      <c r="K40" s="147" t="s">
        <v>691</v>
      </c>
    </row>
    <row r="41" spans="1:11" x14ac:dyDescent="0.25">
      <c r="A41" s="147">
        <v>28</v>
      </c>
      <c r="B41" s="147" t="s">
        <v>262</v>
      </c>
      <c r="C41" s="147" t="s">
        <v>263</v>
      </c>
      <c r="D41" s="147" t="s">
        <v>264</v>
      </c>
      <c r="E41" s="147" t="s">
        <v>1</v>
      </c>
      <c r="F41" s="147" t="s">
        <v>265</v>
      </c>
      <c r="G41" s="147" t="s">
        <v>1019</v>
      </c>
      <c r="H41" s="147" t="s">
        <v>3</v>
      </c>
      <c r="I41" s="147" t="s">
        <v>266</v>
      </c>
      <c r="J41" s="147" t="s">
        <v>53</v>
      </c>
      <c r="K41" s="147" t="s">
        <v>1057</v>
      </c>
    </row>
    <row r="42" spans="1:11" x14ac:dyDescent="0.25">
      <c r="A42" s="147">
        <v>72</v>
      </c>
      <c r="B42" s="147" t="s">
        <v>120</v>
      </c>
      <c r="C42" s="147" t="s">
        <v>121</v>
      </c>
      <c r="D42" s="147" t="s">
        <v>122</v>
      </c>
      <c r="E42" s="147" t="s">
        <v>43</v>
      </c>
      <c r="F42" s="147" t="s">
        <v>123</v>
      </c>
      <c r="G42" s="147" t="s">
        <v>1019</v>
      </c>
      <c r="H42" s="147" t="s">
        <v>3</v>
      </c>
      <c r="I42" s="147" t="s">
        <v>124</v>
      </c>
      <c r="J42" s="147" t="s">
        <v>125</v>
      </c>
      <c r="K42" s="147" t="s">
        <v>728</v>
      </c>
    </row>
    <row r="43" spans="1:11" x14ac:dyDescent="0.25">
      <c r="A43" s="147">
        <v>85</v>
      </c>
      <c r="B43" s="147" t="s">
        <v>278</v>
      </c>
      <c r="C43" s="147" t="s">
        <v>279</v>
      </c>
      <c r="D43" s="147" t="s">
        <v>66</v>
      </c>
      <c r="E43" s="147" t="s">
        <v>1</v>
      </c>
      <c r="F43" s="147" t="s">
        <v>280</v>
      </c>
      <c r="G43" s="147" t="s">
        <v>1019</v>
      </c>
      <c r="H43" s="147" t="s">
        <v>3</v>
      </c>
      <c r="I43" s="147" t="s">
        <v>281</v>
      </c>
      <c r="J43" s="147" t="s">
        <v>53</v>
      </c>
      <c r="K43" s="147" t="s">
        <v>756</v>
      </c>
    </row>
    <row r="44" spans="1:11" x14ac:dyDescent="0.25">
      <c r="A44" s="147">
        <v>83</v>
      </c>
      <c r="B44" s="147" t="s">
        <v>54</v>
      </c>
      <c r="C44" s="147" t="s">
        <v>55</v>
      </c>
      <c r="D44" s="147" t="s">
        <v>0</v>
      </c>
      <c r="E44" s="147" t="s">
        <v>1</v>
      </c>
      <c r="F44" s="147" t="s">
        <v>229</v>
      </c>
      <c r="G44" s="147" t="s">
        <v>1019</v>
      </c>
      <c r="H44" s="147" t="s">
        <v>3</v>
      </c>
      <c r="I44" s="147" t="s">
        <v>230</v>
      </c>
      <c r="J44" s="147" t="s">
        <v>53</v>
      </c>
      <c r="K44" s="147" t="s">
        <v>749</v>
      </c>
    </row>
    <row r="45" spans="1:11" x14ac:dyDescent="0.25">
      <c r="A45" s="147">
        <v>11</v>
      </c>
      <c r="B45" s="147" t="s">
        <v>116</v>
      </c>
      <c r="C45" s="147" t="s">
        <v>117</v>
      </c>
      <c r="D45" s="147" t="s">
        <v>648</v>
      </c>
      <c r="E45" s="147" t="s">
        <v>1</v>
      </c>
      <c r="F45" s="147" t="s">
        <v>118</v>
      </c>
      <c r="G45" s="147" t="s">
        <v>1019</v>
      </c>
      <c r="H45" s="147" t="s">
        <v>3</v>
      </c>
      <c r="I45" s="147" t="s">
        <v>119</v>
      </c>
      <c r="J45" s="147" t="s">
        <v>53</v>
      </c>
      <c r="K45" s="147" t="s">
        <v>1167</v>
      </c>
    </row>
    <row r="46" spans="1:11" x14ac:dyDescent="0.25">
      <c r="A46" s="147">
        <v>71</v>
      </c>
      <c r="B46" s="147" t="s">
        <v>110</v>
      </c>
      <c r="C46" s="147" t="s">
        <v>111</v>
      </c>
      <c r="D46" s="147" t="s">
        <v>112</v>
      </c>
      <c r="E46" s="147" t="s">
        <v>43</v>
      </c>
      <c r="F46" s="147" t="s">
        <v>113</v>
      </c>
      <c r="G46" s="147" t="s">
        <v>1019</v>
      </c>
      <c r="H46" s="147" t="s">
        <v>3</v>
      </c>
      <c r="I46" s="147" t="s">
        <v>114</v>
      </c>
      <c r="J46" s="147" t="s">
        <v>53</v>
      </c>
      <c r="K46" s="147" t="s">
        <v>727</v>
      </c>
    </row>
    <row r="47" spans="1:11" x14ac:dyDescent="0.25">
      <c r="A47" s="147">
        <v>25</v>
      </c>
      <c r="B47" s="147" t="s">
        <v>50</v>
      </c>
      <c r="C47" s="147" t="s">
        <v>51</v>
      </c>
      <c r="D47" s="147" t="s">
        <v>52</v>
      </c>
      <c r="E47" s="147" t="s">
        <v>43</v>
      </c>
      <c r="F47" s="147" t="s">
        <v>246</v>
      </c>
      <c r="G47" s="147" t="s">
        <v>1019</v>
      </c>
      <c r="H47" s="147" t="s">
        <v>3</v>
      </c>
      <c r="I47" s="147" t="s">
        <v>247</v>
      </c>
      <c r="J47" s="147" t="s">
        <v>125</v>
      </c>
      <c r="K47" s="147" t="s">
        <v>1127</v>
      </c>
    </row>
    <row r="48" spans="1:11" x14ac:dyDescent="0.25">
      <c r="A48" s="147">
        <v>81</v>
      </c>
      <c r="B48" s="147" t="s">
        <v>206</v>
      </c>
      <c r="C48" s="147" t="s">
        <v>207</v>
      </c>
      <c r="D48" s="147" t="s">
        <v>173</v>
      </c>
      <c r="E48" s="147" t="s">
        <v>43</v>
      </c>
      <c r="F48" s="147" t="s">
        <v>208</v>
      </c>
      <c r="G48" s="147" t="s">
        <v>1019</v>
      </c>
      <c r="H48" s="147" t="s">
        <v>3</v>
      </c>
      <c r="I48" s="147" t="s">
        <v>209</v>
      </c>
      <c r="J48" s="147" t="s">
        <v>53</v>
      </c>
      <c r="K48" s="147" t="s">
        <v>745</v>
      </c>
    </row>
    <row r="49" spans="1:11" x14ac:dyDescent="0.25">
      <c r="A49" s="147">
        <v>33</v>
      </c>
      <c r="B49" s="147" t="s">
        <v>145</v>
      </c>
      <c r="C49" s="147" t="s">
        <v>97</v>
      </c>
      <c r="D49" s="147" t="s">
        <v>1046</v>
      </c>
      <c r="E49" s="147" t="s">
        <v>1</v>
      </c>
      <c r="F49" s="147" t="s">
        <v>147</v>
      </c>
      <c r="G49" s="147" t="s">
        <v>1019</v>
      </c>
      <c r="H49" s="147" t="s">
        <v>3</v>
      </c>
      <c r="I49" s="147" t="s">
        <v>148</v>
      </c>
      <c r="J49" s="147" t="s">
        <v>53</v>
      </c>
      <c r="K49" s="147" t="s">
        <v>1047</v>
      </c>
    </row>
    <row r="50" spans="1:11" x14ac:dyDescent="0.25">
      <c r="A50" s="147">
        <v>31</v>
      </c>
      <c r="B50" s="147" t="s">
        <v>102</v>
      </c>
      <c r="C50" s="147" t="s">
        <v>141</v>
      </c>
      <c r="D50" s="147" t="s">
        <v>42</v>
      </c>
      <c r="E50" s="147" t="s">
        <v>43</v>
      </c>
      <c r="F50" s="147" t="s">
        <v>142</v>
      </c>
      <c r="G50" s="147" t="s">
        <v>1019</v>
      </c>
      <c r="H50" s="147" t="s">
        <v>3</v>
      </c>
      <c r="I50" s="147" t="s">
        <v>143</v>
      </c>
      <c r="J50" s="147" t="s">
        <v>53</v>
      </c>
      <c r="K50" s="147" t="s">
        <v>1070</v>
      </c>
    </row>
    <row r="51" spans="1:11" x14ac:dyDescent="0.25">
      <c r="A51" s="147">
        <v>49</v>
      </c>
      <c r="B51" s="147" t="s">
        <v>590</v>
      </c>
      <c r="C51" s="147" t="s">
        <v>591</v>
      </c>
      <c r="D51" s="147" t="s">
        <v>592</v>
      </c>
      <c r="E51" s="147" t="s">
        <v>43</v>
      </c>
      <c r="F51" s="147" t="s">
        <v>593</v>
      </c>
      <c r="G51" s="147" t="s">
        <v>1131</v>
      </c>
      <c r="H51" s="147" t="s">
        <v>30</v>
      </c>
      <c r="I51" s="147" t="s">
        <v>594</v>
      </c>
      <c r="J51" s="147" t="s">
        <v>32</v>
      </c>
      <c r="K51" s="147" t="s">
        <v>669</v>
      </c>
    </row>
    <row r="52" spans="1:11" x14ac:dyDescent="0.25">
      <c r="A52" s="147">
        <v>26</v>
      </c>
      <c r="B52" s="147" t="s">
        <v>1072</v>
      </c>
      <c r="C52" s="147" t="s">
        <v>1073</v>
      </c>
      <c r="D52" s="147" t="s">
        <v>122</v>
      </c>
      <c r="E52" s="147" t="s">
        <v>43</v>
      </c>
      <c r="F52" s="147" t="s">
        <v>221</v>
      </c>
      <c r="G52" s="147" t="s">
        <v>1131</v>
      </c>
      <c r="H52" s="147" t="s">
        <v>3</v>
      </c>
      <c r="I52" s="147" t="s">
        <v>222</v>
      </c>
      <c r="J52" s="147" t="s">
        <v>53</v>
      </c>
      <c r="K52" s="147" t="s">
        <v>1074</v>
      </c>
    </row>
    <row customFormat="1" r="53" s="148" spans="1:11" x14ac:dyDescent="0.25">
      <c r="A53" s="148">
        <v>32</v>
      </c>
      <c r="B53" s="148" t="s">
        <v>766</v>
      </c>
      <c r="C53" s="148" t="s">
        <v>767</v>
      </c>
      <c r="D53" s="148" t="s">
        <v>577</v>
      </c>
      <c r="E53" s="148" t="s">
        <v>7</v>
      </c>
      <c r="F53" s="148" t="s">
        <v>1040</v>
      </c>
      <c r="G53" s="148" t="s">
        <v>1050</v>
      </c>
      <c r="H53" s="148" t="s">
        <v>781</v>
      </c>
      <c r="I53" s="148" t="s">
        <v>1042</v>
      </c>
      <c r="J53" s="148" t="s">
        <v>1043</v>
      </c>
      <c r="K53" s="148" t="s">
        <v>1044</v>
      </c>
    </row>
    <row r="54" spans="1:11" x14ac:dyDescent="0.25">
      <c r="A54" s="147">
        <v>77</v>
      </c>
      <c r="B54" s="147" t="s">
        <v>174</v>
      </c>
      <c r="C54" s="147" t="s">
        <v>175</v>
      </c>
      <c r="D54" s="147" t="s">
        <v>0</v>
      </c>
      <c r="E54" s="147" t="s">
        <v>1</v>
      </c>
      <c r="F54" s="147" t="s">
        <v>472</v>
      </c>
      <c r="G54" s="147" t="s">
        <v>1050</v>
      </c>
      <c r="H54" s="147" t="s">
        <v>473</v>
      </c>
      <c r="I54" s="147" t="s">
        <v>474</v>
      </c>
      <c r="J54" s="147" t="s">
        <v>475</v>
      </c>
      <c r="K54" s="147" t="s">
        <v>737</v>
      </c>
    </row>
    <row r="55" spans="1:11" x14ac:dyDescent="0.25">
      <c r="A55" s="147">
        <v>80</v>
      </c>
      <c r="B55" s="147" t="s">
        <v>54</v>
      </c>
      <c r="C55" s="147" t="s">
        <v>55</v>
      </c>
      <c r="D55" s="147" t="s">
        <v>0</v>
      </c>
      <c r="E55" s="147" t="s">
        <v>1</v>
      </c>
      <c r="F55" s="147" t="s">
        <v>480</v>
      </c>
      <c r="G55" s="147" t="s">
        <v>1050</v>
      </c>
      <c r="H55" s="147" t="s">
        <v>473</v>
      </c>
      <c r="I55" s="147" t="s">
        <v>481</v>
      </c>
      <c r="J55" s="147" t="s">
        <v>475</v>
      </c>
      <c r="K55" s="147" t="s">
        <v>744</v>
      </c>
    </row>
    <row customFormat="1" r="56" s="57" spans="1:11" x14ac:dyDescent="0.25">
      <c r="A56" s="57">
        <v>43</v>
      </c>
      <c r="B56" s="57" t="s">
        <v>766</v>
      </c>
      <c r="C56" s="57" t="s">
        <v>767</v>
      </c>
      <c r="D56" s="57" t="s">
        <v>577</v>
      </c>
      <c r="E56" s="57" t="s">
        <v>7</v>
      </c>
      <c r="F56" s="57" t="s">
        <v>768</v>
      </c>
      <c r="G56" s="57" t="s">
        <v>960</v>
      </c>
      <c r="H56" s="57" t="s">
        <v>8</v>
      </c>
      <c r="I56" s="57" t="s">
        <v>769</v>
      </c>
      <c r="J56" s="57" t="s">
        <v>9</v>
      </c>
      <c r="K56" s="57" t="s">
        <v>770</v>
      </c>
    </row>
    <row r="57" spans="1:11" x14ac:dyDescent="0.25">
      <c r="A57" s="147">
        <v>18</v>
      </c>
      <c r="B57" s="147" t="s">
        <v>1146</v>
      </c>
      <c r="C57" s="147" t="s">
        <v>1147</v>
      </c>
      <c r="D57" s="147" t="s">
        <v>1142</v>
      </c>
      <c r="E57" s="147" t="s">
        <v>1</v>
      </c>
      <c r="F57" s="147" t="s">
        <v>1148</v>
      </c>
      <c r="G57" s="147" t="s">
        <v>1136</v>
      </c>
      <c r="H57" s="147" t="s">
        <v>1013</v>
      </c>
      <c r="I57" s="147" t="s">
        <v>1149</v>
      </c>
      <c r="J57" s="147" t="s">
        <v>960</v>
      </c>
      <c r="K57" s="147" t="s">
        <v>1150</v>
      </c>
    </row>
    <row r="58" spans="1:11" x14ac:dyDescent="0.25">
      <c r="A58" s="147">
        <v>20</v>
      </c>
      <c r="B58" s="147" t="s">
        <v>50</v>
      </c>
      <c r="C58" s="147" t="s">
        <v>51</v>
      </c>
      <c r="D58" s="147" t="s">
        <v>52</v>
      </c>
      <c r="E58" s="147" t="s">
        <v>43</v>
      </c>
      <c r="F58" s="147" t="s">
        <v>1085</v>
      </c>
      <c r="G58" s="147" t="s">
        <v>1136</v>
      </c>
      <c r="H58" s="147" t="s">
        <v>1013</v>
      </c>
      <c r="I58" s="147" t="s">
        <v>1086</v>
      </c>
      <c r="J58" s="147" t="s">
        <v>960</v>
      </c>
      <c r="K58" s="147" t="s">
        <v>1087</v>
      </c>
    </row>
    <row r="59" spans="1:11" x14ac:dyDescent="0.25">
      <c r="A59" s="147">
        <v>17</v>
      </c>
      <c r="B59" s="147" t="s">
        <v>262</v>
      </c>
      <c r="C59" s="147" t="s">
        <v>1141</v>
      </c>
      <c r="D59" s="147" t="s">
        <v>1142</v>
      </c>
      <c r="E59" s="147" t="s">
        <v>1</v>
      </c>
      <c r="F59" s="147" t="s">
        <v>1143</v>
      </c>
      <c r="G59" s="147" t="s">
        <v>1136</v>
      </c>
      <c r="H59" s="147" t="s">
        <v>1013</v>
      </c>
      <c r="I59" s="147" t="s">
        <v>1144</v>
      </c>
      <c r="J59" s="147" t="s">
        <v>960</v>
      </c>
      <c r="K59" s="147" t="s">
        <v>1145</v>
      </c>
    </row>
    <row r="60" spans="1:11" x14ac:dyDescent="0.25">
      <c r="A60" s="147">
        <v>22</v>
      </c>
      <c r="B60" s="147" t="s">
        <v>1110</v>
      </c>
      <c r="C60" s="147" t="s">
        <v>408</v>
      </c>
      <c r="D60" s="147" t="s">
        <v>1111</v>
      </c>
      <c r="E60" s="147" t="s">
        <v>912</v>
      </c>
      <c r="F60" s="147" t="s">
        <v>1112</v>
      </c>
      <c r="G60" s="147" t="s">
        <v>1136</v>
      </c>
      <c r="H60" s="147" t="s">
        <v>1013</v>
      </c>
      <c r="I60" s="147" t="s">
        <v>1113</v>
      </c>
      <c r="J60" s="147" t="s">
        <v>960</v>
      </c>
      <c r="K60" s="147" t="s">
        <v>1114</v>
      </c>
    </row>
    <row r="61" spans="1:11" x14ac:dyDescent="0.25">
      <c r="A61" s="147">
        <v>14</v>
      </c>
      <c r="B61" s="147" t="s">
        <v>1181</v>
      </c>
      <c r="C61" s="147" t="s">
        <v>1182</v>
      </c>
      <c r="D61" s="147" t="s">
        <v>1183</v>
      </c>
      <c r="E61" s="147" t="s">
        <v>48</v>
      </c>
      <c r="F61" s="147" t="s">
        <v>1184</v>
      </c>
      <c r="G61" s="147" t="s">
        <v>1136</v>
      </c>
      <c r="H61" s="147" t="s">
        <v>1013</v>
      </c>
      <c r="I61" s="147" t="s">
        <v>1185</v>
      </c>
      <c r="J61" s="147" t="s">
        <v>960</v>
      </c>
      <c r="K61" s="147" t="s">
        <v>1186</v>
      </c>
    </row>
    <row r="62" spans="1:11" x14ac:dyDescent="0.25">
      <c r="A62" s="147">
        <v>15</v>
      </c>
      <c r="B62" s="147" t="s">
        <v>1187</v>
      </c>
      <c r="C62" s="147" t="s">
        <v>1188</v>
      </c>
      <c r="D62" s="147" t="s">
        <v>1189</v>
      </c>
      <c r="E62" s="147" t="s">
        <v>43</v>
      </c>
      <c r="F62" s="147" t="s">
        <v>1190</v>
      </c>
      <c r="G62" s="147" t="s">
        <v>1136</v>
      </c>
      <c r="H62" s="147" t="s">
        <v>1013</v>
      </c>
      <c r="I62" s="147" t="s">
        <v>1191</v>
      </c>
      <c r="J62" s="147" t="s">
        <v>960</v>
      </c>
      <c r="K62" s="147" t="s">
        <v>1192</v>
      </c>
    </row>
    <row r="63" spans="1:11" x14ac:dyDescent="0.25">
      <c r="A63" s="147">
        <v>16</v>
      </c>
      <c r="B63" s="147" t="s">
        <v>64</v>
      </c>
      <c r="C63" s="147" t="s">
        <v>65</v>
      </c>
      <c r="D63" s="147" t="s">
        <v>66</v>
      </c>
      <c r="E63" s="147" t="s">
        <v>1</v>
      </c>
      <c r="F63" s="147" t="s">
        <v>1133</v>
      </c>
      <c r="G63" s="147" t="s">
        <v>1136</v>
      </c>
      <c r="H63" s="147" t="s">
        <v>1013</v>
      </c>
      <c r="I63" s="147" t="s">
        <v>1134</v>
      </c>
      <c r="J63" s="147" t="s">
        <v>960</v>
      </c>
      <c r="K63" s="147" t="s">
        <v>1135</v>
      </c>
    </row>
    <row r="64" spans="1:11" x14ac:dyDescent="0.25">
      <c r="A64" s="147">
        <v>13</v>
      </c>
      <c r="B64" s="147" t="s">
        <v>1176</v>
      </c>
      <c r="C64" s="147" t="s">
        <v>1177</v>
      </c>
      <c r="D64" s="147" t="s">
        <v>173</v>
      </c>
      <c r="E64" s="147" t="s">
        <v>43</v>
      </c>
      <c r="F64" s="147" t="s">
        <v>1178</v>
      </c>
      <c r="G64" s="147" t="s">
        <v>1136</v>
      </c>
      <c r="H64" s="147" t="s">
        <v>1013</v>
      </c>
      <c r="I64" s="147" t="s">
        <v>1179</v>
      </c>
      <c r="J64" s="147" t="s">
        <v>960</v>
      </c>
      <c r="K64" s="147" t="s">
        <v>1180</v>
      </c>
    </row>
    <row r="65" spans="1:11" x14ac:dyDescent="0.25">
      <c r="A65" s="147">
        <v>24</v>
      </c>
      <c r="B65" s="147" t="s">
        <v>803</v>
      </c>
      <c r="C65" s="147" t="s">
        <v>804</v>
      </c>
      <c r="D65" s="147" t="s">
        <v>17</v>
      </c>
      <c r="E65" s="147" t="s">
        <v>7</v>
      </c>
      <c r="F65" s="147" t="s">
        <v>1121</v>
      </c>
      <c r="G65" s="147" t="s">
        <v>1136</v>
      </c>
      <c r="H65" s="147" t="s">
        <v>1013</v>
      </c>
      <c r="I65" s="147" t="s">
        <v>1122</v>
      </c>
      <c r="J65" s="147" t="s">
        <v>960</v>
      </c>
      <c r="K65" s="147" t="s">
        <v>1123</v>
      </c>
    </row>
    <row r="66" spans="1:11" x14ac:dyDescent="0.25">
      <c r="A66" s="147">
        <v>23</v>
      </c>
      <c r="B66" s="147" t="s">
        <v>1115</v>
      </c>
      <c r="C66" s="147" t="s">
        <v>1116</v>
      </c>
      <c r="D66" s="147" t="s">
        <v>1117</v>
      </c>
      <c r="E66" s="147" t="s">
        <v>1</v>
      </c>
      <c r="F66" s="147" t="s">
        <v>1118</v>
      </c>
      <c r="G66" s="147" t="s">
        <v>1136</v>
      </c>
      <c r="H66" s="147" t="s">
        <v>1013</v>
      </c>
      <c r="I66" s="147" t="s">
        <v>1119</v>
      </c>
      <c r="J66" s="147" t="s">
        <v>960</v>
      </c>
      <c r="K66" s="147" t="s">
        <v>1120</v>
      </c>
    </row>
    <row r="67" spans="1:11" x14ac:dyDescent="0.25">
      <c r="A67" s="147">
        <v>10</v>
      </c>
      <c r="B67" s="147" t="s">
        <v>262</v>
      </c>
      <c r="C67" s="147" t="s">
        <v>399</v>
      </c>
      <c r="D67" s="147" t="s">
        <v>0</v>
      </c>
      <c r="E67" s="147" t="s">
        <v>1</v>
      </c>
      <c r="F67" s="147" t="s">
        <v>1103</v>
      </c>
      <c r="G67" s="147" t="s">
        <v>1136</v>
      </c>
      <c r="H67" s="147" t="s">
        <v>1013</v>
      </c>
      <c r="I67" s="147" t="s">
        <v>1104</v>
      </c>
      <c r="J67" s="147" t="s">
        <v>960</v>
      </c>
      <c r="K67" s="147" t="s">
        <v>1206</v>
      </c>
    </row>
    <row r="68" spans="1:11" x14ac:dyDescent="0.25">
      <c r="A68" s="147">
        <v>12</v>
      </c>
      <c r="B68" s="147" t="s">
        <v>196</v>
      </c>
      <c r="C68" s="147" t="s">
        <v>104</v>
      </c>
      <c r="D68" s="147" t="s">
        <v>197</v>
      </c>
      <c r="E68" s="147" t="s">
        <v>198</v>
      </c>
      <c r="F68" s="147" t="s">
        <v>1168</v>
      </c>
      <c r="G68" s="147" t="s">
        <v>1136</v>
      </c>
      <c r="H68" s="147" t="s">
        <v>1013</v>
      </c>
      <c r="I68" s="147" t="s">
        <v>1169</v>
      </c>
      <c r="J68" s="147" t="s">
        <v>960</v>
      </c>
      <c r="K68" s="147" t="s">
        <v>1170</v>
      </c>
    </row>
    <row r="69" spans="1:11" x14ac:dyDescent="0.25">
      <c r="A69" s="147">
        <v>21</v>
      </c>
      <c r="B69" s="147" t="s">
        <v>196</v>
      </c>
      <c r="C69" s="147" t="s">
        <v>104</v>
      </c>
      <c r="D69" s="147" t="s">
        <v>197</v>
      </c>
      <c r="E69" s="147" t="s">
        <v>198</v>
      </c>
      <c r="F69" s="147" t="s">
        <v>1107</v>
      </c>
      <c r="G69" s="147" t="s">
        <v>1136</v>
      </c>
      <c r="H69" s="147" t="s">
        <v>1013</v>
      </c>
      <c r="I69" s="147" t="s">
        <v>1108</v>
      </c>
      <c r="J69" s="147" t="s">
        <v>960</v>
      </c>
      <c r="K69" s="147" t="s">
        <v>1109</v>
      </c>
    </row>
    <row r="70" spans="1:11" x14ac:dyDescent="0.25">
      <c r="A70" s="147">
        <v>56</v>
      </c>
      <c r="B70" s="147" t="s">
        <v>15</v>
      </c>
      <c r="C70" s="147" t="s">
        <v>16</v>
      </c>
      <c r="D70" s="147" t="s">
        <v>17</v>
      </c>
      <c r="E70" s="147" t="s">
        <v>7</v>
      </c>
      <c r="F70" s="147" t="s">
        <v>18</v>
      </c>
      <c r="G70" s="147" t="s">
        <v>1136</v>
      </c>
      <c r="H70" s="147" t="s">
        <v>5</v>
      </c>
      <c r="I70" s="147" t="s">
        <v>19</v>
      </c>
      <c r="J70" s="147" t="s">
        <v>6</v>
      </c>
      <c r="K70" s="147" t="s">
        <v>685</v>
      </c>
    </row>
    <row r="71" spans="1:11" x14ac:dyDescent="0.25">
      <c r="A71" s="147">
        <v>34</v>
      </c>
      <c r="B71" s="147" t="s">
        <v>803</v>
      </c>
      <c r="C71" s="147" t="s">
        <v>804</v>
      </c>
      <c r="D71" s="147" t="s">
        <v>17</v>
      </c>
      <c r="E71" s="147" t="s">
        <v>7</v>
      </c>
      <c r="F71" s="147" t="s">
        <v>805</v>
      </c>
      <c r="G71" s="147" t="s">
        <v>1136</v>
      </c>
      <c r="H71" s="147" t="s">
        <v>5</v>
      </c>
      <c r="I71" s="147" t="s">
        <v>806</v>
      </c>
      <c r="J71" s="147" t="s">
        <v>6</v>
      </c>
      <c r="K71" s="147" t="s">
        <v>996</v>
      </c>
    </row>
    <row r="72" spans="1:11" x14ac:dyDescent="0.25">
      <c r="A72" s="147">
        <v>70</v>
      </c>
      <c r="B72" s="147" t="s">
        <v>50</v>
      </c>
      <c r="C72" s="147" t="s">
        <v>51</v>
      </c>
      <c r="D72" s="147" t="s">
        <v>52</v>
      </c>
      <c r="E72" s="147" t="s">
        <v>43</v>
      </c>
      <c r="F72" s="147" t="s">
        <v>94</v>
      </c>
      <c r="G72" s="147" t="s">
        <v>1136</v>
      </c>
      <c r="H72" s="147" t="s">
        <v>5</v>
      </c>
      <c r="I72" s="147" t="s">
        <v>95</v>
      </c>
      <c r="J72" s="147" t="s">
        <v>6</v>
      </c>
      <c r="K72" s="147" t="s">
        <v>724</v>
      </c>
    </row>
    <row r="73" spans="1:11" x14ac:dyDescent="0.25">
      <c r="A73" s="147">
        <v>75</v>
      </c>
      <c r="B73" s="147" t="s">
        <v>101</v>
      </c>
      <c r="C73" s="147" t="s">
        <v>102</v>
      </c>
      <c r="D73" s="147" t="s">
        <v>103</v>
      </c>
      <c r="E73" s="147" t="s">
        <v>43</v>
      </c>
      <c r="F73" s="147" t="s">
        <v>169</v>
      </c>
      <c r="G73" s="147" t="s">
        <v>1136</v>
      </c>
      <c r="H73" s="147" t="s">
        <v>8</v>
      </c>
      <c r="I73" s="147" t="s">
        <v>170</v>
      </c>
      <c r="J73" s="147" t="s">
        <v>9</v>
      </c>
      <c r="K73" s="147" t="s">
        <v>735</v>
      </c>
    </row>
    <row r="74" spans="1:11" x14ac:dyDescent="0.25">
      <c r="A74" s="147">
        <v>78</v>
      </c>
      <c r="B74" s="147" t="s">
        <v>179</v>
      </c>
      <c r="C74" s="147" t="s">
        <v>180</v>
      </c>
      <c r="D74" s="147" t="s">
        <v>181</v>
      </c>
      <c r="E74" s="147" t="s">
        <v>43</v>
      </c>
      <c r="F74" s="147" t="s">
        <v>182</v>
      </c>
      <c r="G74" s="147" t="s">
        <v>1136</v>
      </c>
      <c r="H74" s="147" t="s">
        <v>8</v>
      </c>
      <c r="I74" s="147" t="s">
        <v>183</v>
      </c>
      <c r="J74" s="147" t="s">
        <v>9</v>
      </c>
      <c r="K74" s="147" t="s">
        <v>738</v>
      </c>
    </row>
    <row r="75" spans="1:11" x14ac:dyDescent="0.25">
      <c r="A75" s="147">
        <v>19</v>
      </c>
      <c r="B75" s="147" t="s">
        <v>530</v>
      </c>
      <c r="C75" s="147" t="s">
        <v>531</v>
      </c>
      <c r="D75" s="147" t="s">
        <v>36</v>
      </c>
      <c r="E75" s="147" t="s">
        <v>1</v>
      </c>
      <c r="F75" s="147" t="s">
        <v>1158</v>
      </c>
      <c r="G75" s="147" t="s">
        <v>1257</v>
      </c>
      <c r="H75" s="147" t="s">
        <v>1013</v>
      </c>
      <c r="I75" s="147" t="s">
        <v>1159</v>
      </c>
      <c r="J75" s="147" t="s">
        <v>960</v>
      </c>
      <c r="K75" s="147" t="s">
        <v>1160</v>
      </c>
    </row>
    <row r="76" spans="1:11" x14ac:dyDescent="0.25">
      <c r="A76" s="147">
        <v>5</v>
      </c>
      <c r="B76" s="147" t="s">
        <v>366</v>
      </c>
      <c r="C76" s="147" t="s">
        <v>367</v>
      </c>
      <c r="D76" s="147" t="s">
        <v>368</v>
      </c>
      <c r="E76" s="147" t="s">
        <v>43</v>
      </c>
      <c r="F76" s="147" t="s">
        <v>1100</v>
      </c>
      <c r="G76" s="147" t="s">
        <v>1257</v>
      </c>
      <c r="H76" s="147" t="s">
        <v>1013</v>
      </c>
      <c r="I76" s="147" t="s">
        <v>1101</v>
      </c>
      <c r="J76" s="147" t="s">
        <v>960</v>
      </c>
      <c r="K76" s="147" t="s">
        <v>1258</v>
      </c>
    </row>
    <row r="77" spans="1:11" x14ac:dyDescent="0.25">
      <c r="A77" s="147">
        <v>8</v>
      </c>
      <c r="B77" s="147" t="s">
        <v>1194</v>
      </c>
      <c r="C77" s="147" t="s">
        <v>1195</v>
      </c>
      <c r="D77" s="147" t="s">
        <v>1196</v>
      </c>
      <c r="E77" s="147" t="s">
        <v>28</v>
      </c>
      <c r="F77" s="147" t="s">
        <v>1197</v>
      </c>
      <c r="G77" s="147" t="s">
        <v>1257</v>
      </c>
      <c r="H77" s="147" t="s">
        <v>1013</v>
      </c>
      <c r="I77" s="147" t="s">
        <v>1198</v>
      </c>
      <c r="J77" s="147" t="s">
        <v>960</v>
      </c>
      <c r="K77" s="147" t="s">
        <v>1214</v>
      </c>
    </row>
    <row r="78" spans="1:11" x14ac:dyDescent="0.25">
      <c r="A78" s="147">
        <v>2</v>
      </c>
      <c r="B78" s="147" t="s">
        <v>174</v>
      </c>
      <c r="C78" s="147" t="s">
        <v>175</v>
      </c>
      <c r="D78" s="147" t="s">
        <v>0</v>
      </c>
      <c r="E78" s="147" t="s">
        <v>1</v>
      </c>
      <c r="F78" s="147" t="s">
        <v>1232</v>
      </c>
      <c r="G78" s="147" t="s">
        <v>1257</v>
      </c>
      <c r="H78" s="147" t="s">
        <v>1013</v>
      </c>
      <c r="I78" s="147" t="s">
        <v>1234</v>
      </c>
      <c r="J78" s="147" t="s">
        <v>960</v>
      </c>
      <c r="K78" s="147" t="s">
        <v>1460</v>
      </c>
    </row>
    <row r="79" spans="1:11" x14ac:dyDescent="0.25">
      <c r="A79" s="147">
        <v>6</v>
      </c>
      <c r="B79" s="147" t="s">
        <v>1215</v>
      </c>
      <c r="C79" s="147" t="s">
        <v>1216</v>
      </c>
      <c r="D79" s="147" t="s">
        <v>0</v>
      </c>
      <c r="E79" s="147" t="s">
        <v>1</v>
      </c>
      <c r="F79" s="147" t="s">
        <v>1218</v>
      </c>
      <c r="G79" s="147" t="s">
        <v>1257</v>
      </c>
      <c r="H79" s="147" t="s">
        <v>1013</v>
      </c>
      <c r="I79" s="147" t="s">
        <v>1219</v>
      </c>
      <c r="J79" s="147" t="s">
        <v>960</v>
      </c>
      <c r="K79" s="147" t="s">
        <v>1242</v>
      </c>
    </row>
    <row r="80" spans="1:11" x14ac:dyDescent="0.25">
      <c r="A80" s="147">
        <v>64</v>
      </c>
      <c r="B80" s="147" t="s">
        <v>443</v>
      </c>
      <c r="C80" s="147" t="s">
        <v>444</v>
      </c>
      <c r="D80" s="147" t="s">
        <v>0</v>
      </c>
      <c r="E80" s="147" t="s">
        <v>1</v>
      </c>
      <c r="F80" s="147" t="s">
        <v>445</v>
      </c>
      <c r="G80" s="147" t="s">
        <v>1257</v>
      </c>
      <c r="H80" s="147" t="s">
        <v>5</v>
      </c>
      <c r="I80" s="147" t="s">
        <v>446</v>
      </c>
      <c r="J80" s="147" t="s">
        <v>6</v>
      </c>
      <c r="K80" s="147" t="s">
        <v>708</v>
      </c>
    </row>
    <row r="81" spans="1:11" x14ac:dyDescent="0.25">
      <c r="A81" s="147">
        <v>68</v>
      </c>
      <c r="B81" s="147" t="s">
        <v>54</v>
      </c>
      <c r="C81" s="147" t="s">
        <v>55</v>
      </c>
      <c r="D81" s="147" t="s">
        <v>0</v>
      </c>
      <c r="E81" s="147" t="s">
        <v>1</v>
      </c>
      <c r="F81" s="147" t="s">
        <v>56</v>
      </c>
      <c r="G81" s="147" t="s">
        <v>1257</v>
      </c>
      <c r="H81" s="147" t="s">
        <v>5</v>
      </c>
      <c r="I81" s="147" t="s">
        <v>57</v>
      </c>
      <c r="J81" s="147" t="s">
        <v>6</v>
      </c>
      <c r="K81" s="147" t="s">
        <v>717</v>
      </c>
    </row>
    <row r="82" spans="1:11" x14ac:dyDescent="0.25">
      <c r="A82" s="147">
        <v>4</v>
      </c>
      <c r="B82" s="147" t="s">
        <v>366</v>
      </c>
      <c r="C82" s="147" t="s">
        <v>367</v>
      </c>
      <c r="D82" s="147" t="s">
        <v>368</v>
      </c>
      <c r="E82" s="147" t="s">
        <v>43</v>
      </c>
      <c r="F82" s="147" t="s">
        <v>395</v>
      </c>
      <c r="G82" s="147" t="s">
        <v>1257</v>
      </c>
      <c r="H82" s="147" t="s">
        <v>5</v>
      </c>
      <c r="I82" s="147" t="s">
        <v>396</v>
      </c>
      <c r="J82" s="147" t="s">
        <v>6</v>
      </c>
      <c r="K82" s="147" t="s">
        <v>1241</v>
      </c>
    </row>
    <row r="83" spans="1:11" x14ac:dyDescent="0.25">
      <c r="A83" s="147">
        <v>69</v>
      </c>
      <c r="B83" s="147" t="s">
        <v>467</v>
      </c>
      <c r="C83" s="147" t="s">
        <v>468</v>
      </c>
      <c r="D83" s="147" t="s">
        <v>0</v>
      </c>
      <c r="E83" s="147" t="s">
        <v>1</v>
      </c>
      <c r="F83" s="147" t="s">
        <v>469</v>
      </c>
      <c r="G83" s="147" t="s">
        <v>1257</v>
      </c>
      <c r="H83" s="147" t="s">
        <v>5</v>
      </c>
      <c r="I83" s="147" t="s">
        <v>470</v>
      </c>
      <c r="J83" s="147" t="s">
        <v>6</v>
      </c>
      <c r="K83" s="147" t="s">
        <v>720</v>
      </c>
    </row>
    <row r="84" spans="1:11" x14ac:dyDescent="0.25">
      <c r="A84" s="147">
        <v>74</v>
      </c>
      <c r="B84" s="147" t="s">
        <v>797</v>
      </c>
      <c r="C84" s="147" t="s">
        <v>798</v>
      </c>
      <c r="D84" s="147" t="s">
        <v>799</v>
      </c>
      <c r="E84" s="147" t="s">
        <v>1</v>
      </c>
      <c r="F84" s="147" t="s">
        <v>800</v>
      </c>
      <c r="G84" s="147" t="s">
        <v>1257</v>
      </c>
      <c r="H84" s="147" t="s">
        <v>8</v>
      </c>
      <c r="I84" s="147" t="s">
        <v>801</v>
      </c>
      <c r="J84" s="147" t="s">
        <v>9</v>
      </c>
      <c r="K84" s="147" t="s">
        <v>802</v>
      </c>
    </row>
    <row r="85" spans="1:11" x14ac:dyDescent="0.25">
      <c r="A85" s="147">
        <v>76</v>
      </c>
      <c r="B85" s="147" t="s">
        <v>174</v>
      </c>
      <c r="C85" s="147" t="s">
        <v>175</v>
      </c>
      <c r="D85" s="147" t="s">
        <v>0</v>
      </c>
      <c r="E85" s="147" t="s">
        <v>1</v>
      </c>
      <c r="F85" s="147" t="s">
        <v>176</v>
      </c>
      <c r="G85" s="147" t="s">
        <v>1257</v>
      </c>
      <c r="H85" s="147" t="s">
        <v>8</v>
      </c>
      <c r="I85" s="147" t="s">
        <v>177</v>
      </c>
      <c r="J85" s="147" t="s">
        <v>9</v>
      </c>
      <c r="K85" s="147" t="s">
        <v>736</v>
      </c>
    </row>
  </sheetData>
  <sortState ref="A2:K86">
    <sortCondition ref="G2:G86"/>
    <sortCondition ref="H2:H86"/>
  </sortState>
  <pageMargins bottom="0.75" footer="0.3" header="0.3" left="0.7" right="0.7" top="0.75"/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83"/>
  <sheetViews>
    <sheetView topLeftCell="A31" workbookViewId="0">
      <selection activeCell="F33" sqref="F33:F56"/>
    </sheetView>
  </sheetViews>
  <sheetFormatPr defaultRowHeight="15" x14ac:dyDescent="0.25"/>
  <cols>
    <col min="1" max="1" bestFit="true" customWidth="true" width="3.0" collapsed="true"/>
    <col min="2" max="2" bestFit="true" customWidth="true" width="14.28515625" collapsed="true"/>
    <col min="3" max="3" bestFit="true" customWidth="true" width="10.5703125" collapsed="true"/>
    <col min="4" max="4" bestFit="true" customWidth="true" width="13.85546875" collapsed="true"/>
    <col min="5" max="5" bestFit="true" customWidth="true" width="5.5703125" collapsed="true"/>
    <col min="6" max="6" bestFit="true" customWidth="true" width="15.140625" collapsed="true"/>
    <col min="7" max="7" bestFit="true" customWidth="true" width="11.7109375" collapsed="true"/>
    <col min="8" max="8" bestFit="true" customWidth="true" width="14.140625" collapsed="true"/>
    <col min="9" max="9" bestFit="true" customWidth="true" width="14.42578125" collapsed="true"/>
    <col min="10" max="10" bestFit="true" customWidth="true" width="19.28515625" collapsed="true"/>
    <col min="11" max="11" bestFit="true" customWidth="true" width="25.28515625" collapsed="true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32</v>
      </c>
      <c r="B2" s="134" t="s">
        <v>982</v>
      </c>
      <c r="C2" s="134" t="s">
        <v>292</v>
      </c>
      <c r="D2" s="134" t="s">
        <v>462</v>
      </c>
      <c r="E2" s="134" t="s">
        <v>1</v>
      </c>
      <c r="F2" s="134" t="s">
        <v>422</v>
      </c>
      <c r="G2" s="134" t="s">
        <v>1019</v>
      </c>
      <c r="H2" s="134" t="s">
        <v>3</v>
      </c>
      <c r="I2" s="134" t="s">
        <v>423</v>
      </c>
      <c r="J2" s="134" t="s">
        <v>2</v>
      </c>
      <c r="K2" s="134" t="s">
        <v>983</v>
      </c>
    </row>
    <row r="3" spans="1:11" x14ac:dyDescent="0.25">
      <c r="A3">
        <v>38</v>
      </c>
      <c r="B3" s="134" t="s">
        <v>361</v>
      </c>
      <c r="C3" s="134" t="s">
        <v>362</v>
      </c>
      <c r="D3" s="134" t="s">
        <v>0</v>
      </c>
      <c r="E3" s="134" t="s">
        <v>1</v>
      </c>
      <c r="F3" s="134" t="s">
        <v>886</v>
      </c>
      <c r="G3" s="134" t="s">
        <v>1019</v>
      </c>
      <c r="H3" s="134" t="s">
        <v>3</v>
      </c>
      <c r="I3" s="134" t="s">
        <v>861</v>
      </c>
      <c r="J3" s="134" t="s">
        <v>516</v>
      </c>
      <c r="K3" s="134" t="s">
        <v>896</v>
      </c>
    </row>
    <row r="4" spans="1:11" x14ac:dyDescent="0.25">
      <c r="A4">
        <v>74</v>
      </c>
      <c r="B4" s="134" t="s">
        <v>174</v>
      </c>
      <c r="C4" s="134" t="s">
        <v>175</v>
      </c>
      <c r="D4" s="134" t="s">
        <v>0</v>
      </c>
      <c r="E4" s="134" t="s">
        <v>1</v>
      </c>
      <c r="F4" s="134" t="s">
        <v>472</v>
      </c>
      <c r="G4" s="134" t="s">
        <v>1050</v>
      </c>
      <c r="H4" s="134" t="s">
        <v>473</v>
      </c>
      <c r="I4" s="134" t="s">
        <v>474</v>
      </c>
      <c r="J4" s="134" t="s">
        <v>475</v>
      </c>
      <c r="K4" s="134" t="s">
        <v>737</v>
      </c>
    </row>
    <row r="5" spans="1:11" x14ac:dyDescent="0.25">
      <c r="A5" s="134">
        <v>77</v>
      </c>
      <c r="B5" s="134" t="s">
        <v>54</v>
      </c>
      <c r="C5" s="134" t="s">
        <v>55</v>
      </c>
      <c r="D5" s="134" t="s">
        <v>0</v>
      </c>
      <c r="E5" s="134" t="s">
        <v>1</v>
      </c>
      <c r="F5" s="134" t="s">
        <v>480</v>
      </c>
      <c r="G5" s="134" t="s">
        <v>1050</v>
      </c>
      <c r="H5" s="134" t="s">
        <v>473</v>
      </c>
      <c r="I5" s="134" t="s">
        <v>481</v>
      </c>
      <c r="J5" s="134" t="s">
        <v>475</v>
      </c>
      <c r="K5" s="134" t="s">
        <v>744</v>
      </c>
    </row>
    <row r="6" spans="1:11" x14ac:dyDescent="0.25">
      <c r="A6" s="134">
        <v>61</v>
      </c>
      <c r="B6" s="134" t="s">
        <v>443</v>
      </c>
      <c r="C6" s="134" t="s">
        <v>444</v>
      </c>
      <c r="D6" s="134" t="s">
        <v>0</v>
      </c>
      <c r="E6" s="134" t="s">
        <v>1</v>
      </c>
      <c r="F6" s="134" t="s">
        <v>445</v>
      </c>
      <c r="G6" s="134" t="s">
        <v>1257</v>
      </c>
      <c r="H6" s="134" t="s">
        <v>5</v>
      </c>
      <c r="I6" s="134" t="s">
        <v>446</v>
      </c>
      <c r="J6" s="134" t="s">
        <v>6</v>
      </c>
      <c r="K6" s="134" t="s">
        <v>708</v>
      </c>
    </row>
    <row r="7" spans="1:11" x14ac:dyDescent="0.25">
      <c r="A7" s="134">
        <v>52</v>
      </c>
      <c r="B7" s="134" t="s">
        <v>15</v>
      </c>
      <c r="C7" s="134" t="s">
        <v>16</v>
      </c>
      <c r="D7" s="134" t="s">
        <v>17</v>
      </c>
      <c r="E7" s="134" t="s">
        <v>7</v>
      </c>
      <c r="F7" s="134" t="s">
        <v>18</v>
      </c>
      <c r="G7" s="134" t="s">
        <v>1136</v>
      </c>
      <c r="H7" s="134" t="s">
        <v>5</v>
      </c>
      <c r="I7" s="134" t="s">
        <v>19</v>
      </c>
      <c r="J7" s="134" t="s">
        <v>6</v>
      </c>
      <c r="K7" s="134" t="s">
        <v>685</v>
      </c>
    </row>
    <row r="8" spans="1:11" x14ac:dyDescent="0.25">
      <c r="A8" s="134">
        <v>3</v>
      </c>
      <c r="B8" s="134" t="s">
        <v>366</v>
      </c>
      <c r="C8" s="134" t="s">
        <v>367</v>
      </c>
      <c r="D8" s="134" t="s">
        <v>368</v>
      </c>
      <c r="E8" s="134" t="s">
        <v>43</v>
      </c>
      <c r="F8" s="134" t="s">
        <v>395</v>
      </c>
      <c r="G8" s="134" t="s">
        <v>1257</v>
      </c>
      <c r="H8" s="134" t="s">
        <v>5</v>
      </c>
      <c r="I8" s="134" t="s">
        <v>396</v>
      </c>
      <c r="J8" s="134" t="s">
        <v>6</v>
      </c>
      <c r="K8" s="134" t="s">
        <v>1241</v>
      </c>
    </row>
    <row r="9" spans="1:11" x14ac:dyDescent="0.25">
      <c r="A9" s="134">
        <v>65</v>
      </c>
      <c r="B9" s="134" t="s">
        <v>467</v>
      </c>
      <c r="C9" s="134" t="s">
        <v>468</v>
      </c>
      <c r="D9" s="134" t="s">
        <v>0</v>
      </c>
      <c r="E9" s="134" t="s">
        <v>1</v>
      </c>
      <c r="F9" s="134" t="s">
        <v>469</v>
      </c>
      <c r="G9" s="134" t="s">
        <v>1257</v>
      </c>
      <c r="H9" s="134" t="s">
        <v>5</v>
      </c>
      <c r="I9" s="134" t="s">
        <v>470</v>
      </c>
      <c r="J9" s="134" t="s">
        <v>6</v>
      </c>
      <c r="K9" s="134" t="s">
        <v>720</v>
      </c>
    </row>
    <row r="10" spans="1:11" x14ac:dyDescent="0.25">
      <c r="A10" s="134">
        <v>31</v>
      </c>
      <c r="B10" s="134" t="s">
        <v>803</v>
      </c>
      <c r="C10" s="134" t="s">
        <v>804</v>
      </c>
      <c r="D10" s="134" t="s">
        <v>17</v>
      </c>
      <c r="E10" s="134" t="s">
        <v>7</v>
      </c>
      <c r="F10" s="134" t="s">
        <v>805</v>
      </c>
      <c r="G10" s="134" t="s">
        <v>1136</v>
      </c>
      <c r="H10" s="134" t="s">
        <v>5</v>
      </c>
      <c r="I10" s="134" t="s">
        <v>806</v>
      </c>
      <c r="J10" s="134" t="s">
        <v>6</v>
      </c>
      <c r="K10" s="134" t="s">
        <v>996</v>
      </c>
    </row>
    <row r="11" spans="1:11" x14ac:dyDescent="0.25">
      <c r="A11" s="134">
        <v>66</v>
      </c>
      <c r="B11" s="134" t="s">
        <v>50</v>
      </c>
      <c r="C11" s="134" t="s">
        <v>51</v>
      </c>
      <c r="D11" s="134" t="s">
        <v>52</v>
      </c>
      <c r="E11" s="134" t="s">
        <v>43</v>
      </c>
      <c r="F11" s="134" t="s">
        <v>94</v>
      </c>
      <c r="G11" s="134" t="s">
        <v>1136</v>
      </c>
      <c r="H11" s="134" t="s">
        <v>5</v>
      </c>
      <c r="I11" s="134" t="s">
        <v>95</v>
      </c>
      <c r="J11" s="134" t="s">
        <v>6</v>
      </c>
      <c r="K11" s="134" t="s">
        <v>724</v>
      </c>
    </row>
    <row r="12" spans="1:11" x14ac:dyDescent="0.25">
      <c r="A12" s="134">
        <v>72</v>
      </c>
      <c r="B12" s="134" t="s">
        <v>101</v>
      </c>
      <c r="C12" s="134" t="s">
        <v>102</v>
      </c>
      <c r="D12" s="134" t="s">
        <v>103</v>
      </c>
      <c r="E12" s="134" t="s">
        <v>43</v>
      </c>
      <c r="F12" s="134" t="s">
        <v>169</v>
      </c>
      <c r="G12" s="134" t="s">
        <v>1136</v>
      </c>
      <c r="H12" s="134" t="s">
        <v>8</v>
      </c>
      <c r="I12" s="134" t="s">
        <v>170</v>
      </c>
      <c r="J12" s="134" t="s">
        <v>9</v>
      </c>
      <c r="K12" s="134" t="s">
        <v>735</v>
      </c>
    </row>
    <row r="13" spans="1:11" x14ac:dyDescent="0.25">
      <c r="A13" s="134">
        <v>71</v>
      </c>
      <c r="B13" s="134" t="s">
        <v>797</v>
      </c>
      <c r="C13" s="134" t="s">
        <v>798</v>
      </c>
      <c r="D13" s="134" t="s">
        <v>799</v>
      </c>
      <c r="E13" s="134" t="s">
        <v>1</v>
      </c>
      <c r="F13" s="134" t="s">
        <v>800</v>
      </c>
      <c r="G13" s="134" t="s">
        <v>1257</v>
      </c>
      <c r="H13" s="134" t="s">
        <v>8</v>
      </c>
      <c r="I13" s="134" t="s">
        <v>801</v>
      </c>
      <c r="J13" s="134" t="s">
        <v>9</v>
      </c>
      <c r="K13" s="134" t="s">
        <v>802</v>
      </c>
    </row>
    <row r="14" spans="1:11" x14ac:dyDescent="0.25">
      <c r="A14" s="134">
        <v>75</v>
      </c>
      <c r="B14" s="134" t="s">
        <v>179</v>
      </c>
      <c r="C14" s="134" t="s">
        <v>180</v>
      </c>
      <c r="D14" s="134" t="s">
        <v>181</v>
      </c>
      <c r="E14" s="134" t="s">
        <v>43</v>
      </c>
      <c r="F14" s="134" t="s">
        <v>182</v>
      </c>
      <c r="G14" s="134" t="s">
        <v>1136</v>
      </c>
      <c r="H14" s="134" t="s">
        <v>8</v>
      </c>
      <c r="I14" s="134" t="s">
        <v>183</v>
      </c>
      <c r="J14" s="134" t="s">
        <v>9</v>
      </c>
      <c r="K14" s="134" t="s">
        <v>738</v>
      </c>
    </row>
    <row r="15" spans="1:11" x14ac:dyDescent="0.25">
      <c r="A15" s="134">
        <v>73</v>
      </c>
      <c r="B15" s="134" t="s">
        <v>174</v>
      </c>
      <c r="C15" s="134" t="s">
        <v>175</v>
      </c>
      <c r="D15" s="134" t="s">
        <v>0</v>
      </c>
      <c r="E15" s="134" t="s">
        <v>1</v>
      </c>
      <c r="F15" s="134" t="s">
        <v>176</v>
      </c>
      <c r="G15" s="134" t="s">
        <v>1257</v>
      </c>
      <c r="H15" s="134" t="s">
        <v>8</v>
      </c>
      <c r="I15" s="134" t="s">
        <v>177</v>
      </c>
      <c r="J15" s="134" t="s">
        <v>9</v>
      </c>
      <c r="K15" s="134" t="s">
        <v>736</v>
      </c>
    </row>
    <row r="16" spans="1:11" x14ac:dyDescent="0.25">
      <c r="A16" s="134">
        <v>17</v>
      </c>
      <c r="B16" s="134" t="s">
        <v>1146</v>
      </c>
      <c r="C16" s="134" t="s">
        <v>1147</v>
      </c>
      <c r="D16" s="134" t="s">
        <v>1142</v>
      </c>
      <c r="E16" s="134" t="s">
        <v>1</v>
      </c>
      <c r="F16" s="134" t="s">
        <v>1148</v>
      </c>
      <c r="G16" s="134" t="s">
        <v>1136</v>
      </c>
      <c r="H16" s="134" t="s">
        <v>1013</v>
      </c>
      <c r="I16" s="134" t="s">
        <v>1149</v>
      </c>
      <c r="J16" s="134" t="s">
        <v>960</v>
      </c>
      <c r="K16" s="134" t="s">
        <v>1150</v>
      </c>
    </row>
    <row r="17" spans="1:11" x14ac:dyDescent="0.25">
      <c r="A17" s="134">
        <v>18</v>
      </c>
      <c r="B17" s="134" t="s">
        <v>530</v>
      </c>
      <c r="C17" s="134" t="s">
        <v>531</v>
      </c>
      <c r="D17" s="134" t="s">
        <v>36</v>
      </c>
      <c r="E17" s="134" t="s">
        <v>1</v>
      </c>
      <c r="F17" s="134" t="s">
        <v>1158</v>
      </c>
      <c r="G17" s="134" t="s">
        <v>1257</v>
      </c>
      <c r="H17" s="134" t="s">
        <v>1013</v>
      </c>
      <c r="I17" s="134" t="s">
        <v>1159</v>
      </c>
      <c r="J17" s="134" t="s">
        <v>960</v>
      </c>
      <c r="K17" s="134" t="s">
        <v>1160</v>
      </c>
    </row>
    <row r="18" spans="1:11" x14ac:dyDescent="0.25">
      <c r="A18" s="134">
        <v>19</v>
      </c>
      <c r="B18" s="134" t="s">
        <v>50</v>
      </c>
      <c r="C18" s="134" t="s">
        <v>51</v>
      </c>
      <c r="D18" s="134" t="s">
        <v>52</v>
      </c>
      <c r="E18" s="134" t="s">
        <v>43</v>
      </c>
      <c r="F18" s="134" t="s">
        <v>1085</v>
      </c>
      <c r="G18" s="134" t="s">
        <v>1136</v>
      </c>
      <c r="H18" s="134" t="s">
        <v>1013</v>
      </c>
      <c r="I18" s="134" t="s">
        <v>1086</v>
      </c>
      <c r="J18" s="134" t="s">
        <v>960</v>
      </c>
      <c r="K18" s="134" t="s">
        <v>1087</v>
      </c>
    </row>
    <row r="19" spans="1:11" x14ac:dyDescent="0.25">
      <c r="A19" s="134">
        <v>16</v>
      </c>
      <c r="B19" s="134" t="s">
        <v>262</v>
      </c>
      <c r="C19" s="134" t="s">
        <v>1141</v>
      </c>
      <c r="D19" s="134" t="s">
        <v>1142</v>
      </c>
      <c r="E19" s="134" t="s">
        <v>1</v>
      </c>
      <c r="F19" s="134" t="s">
        <v>1143</v>
      </c>
      <c r="G19" s="134" t="s">
        <v>1136</v>
      </c>
      <c r="H19" s="134" t="s">
        <v>1013</v>
      </c>
      <c r="I19" s="134" t="s">
        <v>1144</v>
      </c>
      <c r="J19" s="134" t="s">
        <v>960</v>
      </c>
      <c r="K19" s="134" t="s">
        <v>1145</v>
      </c>
    </row>
    <row r="20" spans="1:11" x14ac:dyDescent="0.25">
      <c r="A20" s="134">
        <v>21</v>
      </c>
      <c r="B20" s="134" t="s">
        <v>1110</v>
      </c>
      <c r="C20" s="134" t="s">
        <v>408</v>
      </c>
      <c r="D20" s="134" t="s">
        <v>1111</v>
      </c>
      <c r="E20" s="134" t="s">
        <v>912</v>
      </c>
      <c r="F20" s="134" t="s">
        <v>1112</v>
      </c>
      <c r="G20" s="134" t="s">
        <v>1136</v>
      </c>
      <c r="H20" s="134" t="s">
        <v>1013</v>
      </c>
      <c r="I20" s="134" t="s">
        <v>1113</v>
      </c>
      <c r="J20" s="134" t="s">
        <v>960</v>
      </c>
      <c r="K20" s="134" t="s">
        <v>1114</v>
      </c>
    </row>
    <row r="21" spans="1:11" x14ac:dyDescent="0.25">
      <c r="A21" s="134">
        <v>13</v>
      </c>
      <c r="B21" s="134" t="s">
        <v>1181</v>
      </c>
      <c r="C21" s="134" t="s">
        <v>1182</v>
      </c>
      <c r="D21" s="134" t="s">
        <v>1183</v>
      </c>
      <c r="E21" s="134" t="s">
        <v>48</v>
      </c>
      <c r="F21" s="134" t="s">
        <v>1184</v>
      </c>
      <c r="G21" s="134" t="s">
        <v>1136</v>
      </c>
      <c r="H21" s="134" t="s">
        <v>1013</v>
      </c>
      <c r="I21" s="134" t="s">
        <v>1185</v>
      </c>
      <c r="J21" s="134" t="s">
        <v>960</v>
      </c>
      <c r="K21" s="134" t="s">
        <v>1186</v>
      </c>
    </row>
    <row r="22" spans="1:11" x14ac:dyDescent="0.25">
      <c r="A22" s="134">
        <v>14</v>
      </c>
      <c r="B22" s="134" t="s">
        <v>1187</v>
      </c>
      <c r="C22" s="134" t="s">
        <v>1188</v>
      </c>
      <c r="D22" s="134" t="s">
        <v>1189</v>
      </c>
      <c r="E22" s="134" t="s">
        <v>43</v>
      </c>
      <c r="F22" s="134" t="s">
        <v>1190</v>
      </c>
      <c r="G22" s="134" t="s">
        <v>1136</v>
      </c>
      <c r="H22" s="134" t="s">
        <v>1013</v>
      </c>
      <c r="I22" s="134" t="s">
        <v>1191</v>
      </c>
      <c r="J22" s="134" t="s">
        <v>960</v>
      </c>
      <c r="K22" s="134" t="s">
        <v>1192</v>
      </c>
    </row>
    <row r="23" spans="1:11" x14ac:dyDescent="0.25">
      <c r="A23" s="134">
        <v>4</v>
      </c>
      <c r="B23" s="134" t="s">
        <v>366</v>
      </c>
      <c r="C23" s="134" t="s">
        <v>367</v>
      </c>
      <c r="D23" s="134" t="s">
        <v>368</v>
      </c>
      <c r="E23" s="134" t="s">
        <v>43</v>
      </c>
      <c r="F23" s="134" t="s">
        <v>1100</v>
      </c>
      <c r="G23" s="134" t="s">
        <v>1257</v>
      </c>
      <c r="H23" s="134" t="s">
        <v>1013</v>
      </c>
      <c r="I23" s="134" t="s">
        <v>1101</v>
      </c>
      <c r="J23" s="134" t="s">
        <v>960</v>
      </c>
      <c r="K23" s="134" t="s">
        <v>1258</v>
      </c>
    </row>
    <row r="24" spans="1:11" x14ac:dyDescent="0.25">
      <c r="A24" s="134">
        <v>15</v>
      </c>
      <c r="B24" s="134" t="s">
        <v>64</v>
      </c>
      <c r="C24" s="134" t="s">
        <v>65</v>
      </c>
      <c r="D24" s="134" t="s">
        <v>66</v>
      </c>
      <c r="E24" s="134" t="s">
        <v>1</v>
      </c>
      <c r="F24" s="134" t="s">
        <v>1133</v>
      </c>
      <c r="G24" s="134" t="s">
        <v>1136</v>
      </c>
      <c r="H24" s="134" t="s">
        <v>1013</v>
      </c>
      <c r="I24" s="134" t="s">
        <v>1134</v>
      </c>
      <c r="J24" s="134" t="s">
        <v>960</v>
      </c>
      <c r="K24" s="134" t="s">
        <v>1135</v>
      </c>
    </row>
    <row r="25" spans="1:11" x14ac:dyDescent="0.25">
      <c r="A25" s="134">
        <v>12</v>
      </c>
      <c r="B25" s="134" t="s">
        <v>1176</v>
      </c>
      <c r="C25" s="134" t="s">
        <v>1177</v>
      </c>
      <c r="D25" s="134" t="s">
        <v>173</v>
      </c>
      <c r="E25" s="134" t="s">
        <v>43</v>
      </c>
      <c r="F25" s="134" t="s">
        <v>1178</v>
      </c>
      <c r="G25" s="134" t="s">
        <v>1136</v>
      </c>
      <c r="H25" s="134" t="s">
        <v>1013</v>
      </c>
      <c r="I25" s="134" t="s">
        <v>1179</v>
      </c>
      <c r="J25" s="134" t="s">
        <v>960</v>
      </c>
      <c r="K25" s="134" t="s">
        <v>1180</v>
      </c>
    </row>
    <row r="26" spans="1:11" x14ac:dyDescent="0.25">
      <c r="A26" s="134">
        <v>23</v>
      </c>
      <c r="B26" s="134" t="s">
        <v>803</v>
      </c>
      <c r="C26" s="134" t="s">
        <v>804</v>
      </c>
      <c r="D26" s="134" t="s">
        <v>17</v>
      </c>
      <c r="E26" s="134" t="s">
        <v>7</v>
      </c>
      <c r="F26" s="134" t="s">
        <v>1121</v>
      </c>
      <c r="G26" s="134" t="s">
        <v>1136</v>
      </c>
      <c r="H26" s="134" t="s">
        <v>1013</v>
      </c>
      <c r="I26" s="134" t="s">
        <v>1122</v>
      </c>
      <c r="J26" s="134" t="s">
        <v>960</v>
      </c>
      <c r="K26" s="134" t="s">
        <v>1123</v>
      </c>
    </row>
    <row r="27" spans="1:11" x14ac:dyDescent="0.25">
      <c r="A27" s="134">
        <v>22</v>
      </c>
      <c r="B27" s="134" t="s">
        <v>1115</v>
      </c>
      <c r="C27" s="134" t="s">
        <v>1116</v>
      </c>
      <c r="D27" s="134" t="s">
        <v>1117</v>
      </c>
      <c r="E27" s="134" t="s">
        <v>1</v>
      </c>
      <c r="F27" s="134" t="s">
        <v>1118</v>
      </c>
      <c r="G27" s="134" t="s">
        <v>1136</v>
      </c>
      <c r="H27" s="134" t="s">
        <v>1013</v>
      </c>
      <c r="I27" s="134" t="s">
        <v>1119</v>
      </c>
      <c r="J27" s="134" t="s">
        <v>960</v>
      </c>
      <c r="K27" s="134" t="s">
        <v>1120</v>
      </c>
    </row>
    <row r="28" spans="1:11" x14ac:dyDescent="0.25">
      <c r="A28" s="134">
        <v>11</v>
      </c>
      <c r="B28" s="134" t="s">
        <v>1171</v>
      </c>
      <c r="C28" s="134" t="s">
        <v>1172</v>
      </c>
      <c r="D28" s="134" t="s">
        <v>0</v>
      </c>
      <c r="E28" s="134" t="s">
        <v>1</v>
      </c>
      <c r="F28" s="134" t="s">
        <v>1173</v>
      </c>
      <c r="G28" s="134" t="s">
        <v>1136</v>
      </c>
      <c r="H28" s="134" t="s">
        <v>1013</v>
      </c>
      <c r="I28" s="134" t="s">
        <v>1174</v>
      </c>
      <c r="J28" s="134" t="s">
        <v>960</v>
      </c>
      <c r="K28" s="134" t="s">
        <v>1175</v>
      </c>
    </row>
    <row r="29" spans="1:11" x14ac:dyDescent="0.25">
      <c r="A29" s="134">
        <v>7</v>
      </c>
      <c r="B29" s="134" t="s">
        <v>1194</v>
      </c>
      <c r="C29" s="134" t="s">
        <v>1195</v>
      </c>
      <c r="D29" s="134" t="s">
        <v>1196</v>
      </c>
      <c r="E29" s="134" t="s">
        <v>28</v>
      </c>
      <c r="F29" s="134" t="s">
        <v>1197</v>
      </c>
      <c r="G29" s="134" t="s">
        <v>1257</v>
      </c>
      <c r="H29" s="134" t="s">
        <v>1013</v>
      </c>
      <c r="I29" s="134" t="s">
        <v>1198</v>
      </c>
      <c r="J29" s="134" t="s">
        <v>960</v>
      </c>
      <c r="K29" s="134" t="s">
        <v>1214</v>
      </c>
    </row>
    <row r="30" spans="1:11" x14ac:dyDescent="0.25">
      <c r="A30" s="134">
        <v>9</v>
      </c>
      <c r="B30" s="134" t="s">
        <v>262</v>
      </c>
      <c r="C30" s="134" t="s">
        <v>399</v>
      </c>
      <c r="D30" s="134" t="s">
        <v>0</v>
      </c>
      <c r="E30" s="134" t="s">
        <v>1</v>
      </c>
      <c r="F30" s="134" t="s">
        <v>1103</v>
      </c>
      <c r="G30" s="134" t="s">
        <v>1136</v>
      </c>
      <c r="H30" s="134" t="s">
        <v>1013</v>
      </c>
      <c r="I30" s="134" t="s">
        <v>1104</v>
      </c>
      <c r="J30" s="134" t="s">
        <v>960</v>
      </c>
      <c r="K30" s="134" t="s">
        <v>1206</v>
      </c>
    </row>
    <row r="31" spans="1:11" x14ac:dyDescent="0.25">
      <c r="A31" s="134">
        <v>5</v>
      </c>
      <c r="B31" s="134" t="s">
        <v>1215</v>
      </c>
      <c r="C31" s="134" t="s">
        <v>1216</v>
      </c>
      <c r="D31" s="134" t="s">
        <v>0</v>
      </c>
      <c r="E31" s="134" t="s">
        <v>1</v>
      </c>
      <c r="F31" s="134" t="s">
        <v>1218</v>
      </c>
      <c r="G31" s="134" t="s">
        <v>1257</v>
      </c>
      <c r="H31" s="134" t="s">
        <v>1013</v>
      </c>
      <c r="I31" s="134" t="s">
        <v>1219</v>
      </c>
      <c r="J31" s="134" t="s">
        <v>960</v>
      </c>
      <c r="K31" s="134" t="s">
        <v>1242</v>
      </c>
    </row>
    <row r="32" spans="1:11" x14ac:dyDescent="0.25">
      <c r="A32" s="134">
        <v>20</v>
      </c>
      <c r="B32" s="134" t="s">
        <v>196</v>
      </c>
      <c r="C32" s="134" t="s">
        <v>104</v>
      </c>
      <c r="D32" s="134" t="s">
        <v>197</v>
      </c>
      <c r="E32" s="134" t="s">
        <v>198</v>
      </c>
      <c r="F32" s="134" t="s">
        <v>1107</v>
      </c>
      <c r="G32" s="134" t="s">
        <v>1136</v>
      </c>
      <c r="H32" s="134" t="s">
        <v>1013</v>
      </c>
      <c r="I32" s="134" t="s">
        <v>1108</v>
      </c>
      <c r="J32" s="134" t="s">
        <v>960</v>
      </c>
      <c r="K32" s="134" t="s">
        <v>1109</v>
      </c>
    </row>
    <row r="33" spans="1:11" x14ac:dyDescent="0.25">
      <c r="A33" s="134">
        <v>57</v>
      </c>
      <c r="B33" s="134" t="s">
        <v>137</v>
      </c>
      <c r="C33" s="134" t="s">
        <v>138</v>
      </c>
      <c r="D33" s="134" t="s">
        <v>0</v>
      </c>
      <c r="E33" s="134" t="s">
        <v>1</v>
      </c>
      <c r="F33" s="134" t="s">
        <v>139</v>
      </c>
      <c r="G33" s="134" t="s">
        <v>1019</v>
      </c>
      <c r="H33" s="134" t="s">
        <v>3</v>
      </c>
      <c r="I33" s="134" t="s">
        <v>140</v>
      </c>
      <c r="J33" s="134" t="s">
        <v>53</v>
      </c>
      <c r="K33" s="134" t="s">
        <v>699</v>
      </c>
    </row>
    <row r="34" spans="1:11" x14ac:dyDescent="0.25">
      <c r="A34" s="134">
        <v>79</v>
      </c>
      <c r="B34" s="134" t="s">
        <v>224</v>
      </c>
      <c r="C34" s="134" t="s">
        <v>225</v>
      </c>
      <c r="D34" s="134" t="s">
        <v>0</v>
      </c>
      <c r="E34" s="134" t="s">
        <v>1</v>
      </c>
      <c r="F34" s="134" t="s">
        <v>226</v>
      </c>
      <c r="G34" s="134" t="s">
        <v>1019</v>
      </c>
      <c r="H34" s="134" t="s">
        <v>3</v>
      </c>
      <c r="I34" s="134" t="s">
        <v>227</v>
      </c>
      <c r="J34" s="134" t="s">
        <v>53</v>
      </c>
      <c r="K34" s="134" t="s">
        <v>748</v>
      </c>
    </row>
    <row r="35" spans="1:11" x14ac:dyDescent="0.25">
      <c r="A35" s="134">
        <v>28</v>
      </c>
      <c r="B35" s="134" t="s">
        <v>273</v>
      </c>
      <c r="C35" s="134" t="s">
        <v>274</v>
      </c>
      <c r="D35" s="134" t="s">
        <v>0</v>
      </c>
      <c r="E35" s="134" t="s">
        <v>1</v>
      </c>
      <c r="F35" s="134" t="s">
        <v>275</v>
      </c>
      <c r="G35" s="134" t="s">
        <v>1019</v>
      </c>
      <c r="H35" s="134" t="s">
        <v>3</v>
      </c>
      <c r="I35" s="134" t="s">
        <v>276</v>
      </c>
      <c r="J35" s="134" t="s">
        <v>53</v>
      </c>
      <c r="K35" s="134" t="s">
        <v>1069</v>
      </c>
    </row>
    <row r="36" spans="1:11" x14ac:dyDescent="0.25">
      <c r="A36" s="134">
        <v>34</v>
      </c>
      <c r="B36" s="134" t="s">
        <v>242</v>
      </c>
      <c r="C36" s="134" t="s">
        <v>243</v>
      </c>
      <c r="D36" s="134" t="s">
        <v>957</v>
      </c>
      <c r="E36" s="134" t="s">
        <v>43</v>
      </c>
      <c r="F36" s="134" t="s">
        <v>244</v>
      </c>
      <c r="G36" s="134" t="s">
        <v>1019</v>
      </c>
      <c r="H36" s="134" t="s">
        <v>3</v>
      </c>
      <c r="I36" s="134" t="s">
        <v>245</v>
      </c>
      <c r="J36" s="134" t="s">
        <v>125</v>
      </c>
      <c r="K36" s="134" t="s">
        <v>958</v>
      </c>
    </row>
    <row r="37" spans="1:11" x14ac:dyDescent="0.25">
      <c r="A37" s="134">
        <v>70</v>
      </c>
      <c r="B37" s="134" t="s">
        <v>54</v>
      </c>
      <c r="C37" s="134" t="s">
        <v>55</v>
      </c>
      <c r="D37" s="134" t="s">
        <v>0</v>
      </c>
      <c r="E37" s="134" t="s">
        <v>1</v>
      </c>
      <c r="F37" s="134" t="s">
        <v>156</v>
      </c>
      <c r="G37" s="134" t="s">
        <v>666</v>
      </c>
      <c r="H37" s="134" t="s">
        <v>157</v>
      </c>
      <c r="I37" s="134" t="s">
        <v>158</v>
      </c>
      <c r="J37" s="134" t="s">
        <v>159</v>
      </c>
      <c r="K37" s="134" t="s">
        <v>734</v>
      </c>
    </row>
    <row r="38" spans="1:11" x14ac:dyDescent="0.25">
      <c r="A38" s="134">
        <v>36</v>
      </c>
      <c r="B38" s="134" t="s">
        <v>567</v>
      </c>
      <c r="C38" s="134" t="s">
        <v>561</v>
      </c>
      <c r="D38" s="134" t="s">
        <v>0</v>
      </c>
      <c r="E38" s="134" t="s">
        <v>1</v>
      </c>
      <c r="F38" s="134" t="s">
        <v>61</v>
      </c>
      <c r="G38" s="134" t="s">
        <v>666</v>
      </c>
      <c r="H38" s="134" t="s">
        <v>3</v>
      </c>
      <c r="I38" s="134" t="s">
        <v>62</v>
      </c>
      <c r="J38" s="134" t="s">
        <v>53</v>
      </c>
      <c r="K38" s="134" t="s">
        <v>919</v>
      </c>
    </row>
    <row r="39" spans="1:11" x14ac:dyDescent="0.25">
      <c r="A39" s="134">
        <v>81</v>
      </c>
      <c r="B39" s="134" t="s">
        <v>232</v>
      </c>
      <c r="C39" s="134" t="s">
        <v>233</v>
      </c>
      <c r="D39" s="134" t="s">
        <v>234</v>
      </c>
      <c r="E39" s="134" t="s">
        <v>1</v>
      </c>
      <c r="F39" s="134" t="s">
        <v>235</v>
      </c>
      <c r="G39" s="134" t="s">
        <v>666</v>
      </c>
      <c r="H39" s="134" t="s">
        <v>3</v>
      </c>
      <c r="I39" s="134" t="s">
        <v>236</v>
      </c>
      <c r="J39" s="134" t="s">
        <v>53</v>
      </c>
      <c r="K39" s="134" t="s">
        <v>750</v>
      </c>
    </row>
    <row r="40" spans="1:11" x14ac:dyDescent="0.25">
      <c r="A40" s="134">
        <v>25</v>
      </c>
      <c r="B40" s="134" t="s">
        <v>1072</v>
      </c>
      <c r="C40" s="134" t="s">
        <v>1073</v>
      </c>
      <c r="D40" s="134" t="s">
        <v>122</v>
      </c>
      <c r="E40" s="134" t="s">
        <v>43</v>
      </c>
      <c r="F40" s="134" t="s">
        <v>221</v>
      </c>
      <c r="G40" s="134" t="s">
        <v>1131</v>
      </c>
      <c r="H40" s="134" t="s">
        <v>3</v>
      </c>
      <c r="I40" s="134" t="s">
        <v>222</v>
      </c>
      <c r="J40" s="134" t="s">
        <v>53</v>
      </c>
      <c r="K40" s="134" t="s">
        <v>1074</v>
      </c>
    </row>
    <row r="41" spans="1:11" x14ac:dyDescent="0.25">
      <c r="A41" s="134">
        <v>8</v>
      </c>
      <c r="B41" s="134" t="s">
        <v>117</v>
      </c>
      <c r="C41" s="134" t="s">
        <v>1210</v>
      </c>
      <c r="D41" s="134" t="s">
        <v>648</v>
      </c>
      <c r="E41" s="134" t="s">
        <v>1</v>
      </c>
      <c r="F41" s="134" t="s">
        <v>1211</v>
      </c>
      <c r="G41" s="134" t="s">
        <v>1019</v>
      </c>
      <c r="H41" s="134" t="s">
        <v>3</v>
      </c>
      <c r="I41" s="134" t="s">
        <v>1212</v>
      </c>
      <c r="J41" s="134" t="s">
        <v>53</v>
      </c>
      <c r="K41" s="134" t="s">
        <v>1213</v>
      </c>
    </row>
    <row r="42" spans="1:11" x14ac:dyDescent="0.25">
      <c r="A42" s="134">
        <v>54</v>
      </c>
      <c r="B42" s="134" t="s">
        <v>238</v>
      </c>
      <c r="C42" s="134" t="s">
        <v>239</v>
      </c>
      <c r="D42" s="134" t="s">
        <v>0</v>
      </c>
      <c r="E42" s="134" t="s">
        <v>1</v>
      </c>
      <c r="F42" s="134" t="s">
        <v>240</v>
      </c>
      <c r="G42" s="134" t="s">
        <v>1019</v>
      </c>
      <c r="H42" s="134" t="s">
        <v>3</v>
      </c>
      <c r="I42" s="134" t="s">
        <v>241</v>
      </c>
      <c r="J42" s="134" t="s">
        <v>53</v>
      </c>
      <c r="K42" s="134" t="s">
        <v>691</v>
      </c>
    </row>
    <row r="43" spans="1:11" x14ac:dyDescent="0.25">
      <c r="A43" s="134">
        <v>26</v>
      </c>
      <c r="B43" s="134" t="s">
        <v>262</v>
      </c>
      <c r="C43" s="134" t="s">
        <v>263</v>
      </c>
      <c r="D43" s="134" t="s">
        <v>264</v>
      </c>
      <c r="E43" s="134" t="s">
        <v>1</v>
      </c>
      <c r="F43" s="134" t="s">
        <v>265</v>
      </c>
      <c r="G43" s="134" t="s">
        <v>1019</v>
      </c>
      <c r="H43" s="134" t="s">
        <v>3</v>
      </c>
      <c r="I43" s="134" t="s">
        <v>266</v>
      </c>
      <c r="J43" s="134" t="s">
        <v>53</v>
      </c>
      <c r="K43" s="134" t="s">
        <v>1057</v>
      </c>
    </row>
    <row r="44" spans="1:11" x14ac:dyDescent="0.25">
      <c r="A44" s="134">
        <v>68</v>
      </c>
      <c r="B44" s="134" t="s">
        <v>120</v>
      </c>
      <c r="C44" s="134" t="s">
        <v>121</v>
      </c>
      <c r="D44" s="134" t="s">
        <v>122</v>
      </c>
      <c r="E44" s="134" t="s">
        <v>43</v>
      </c>
      <c r="F44" s="134" t="s">
        <v>123</v>
      </c>
      <c r="G44" s="134" t="s">
        <v>1019</v>
      </c>
      <c r="H44" s="134" t="s">
        <v>3</v>
      </c>
      <c r="I44" s="134" t="s">
        <v>124</v>
      </c>
      <c r="J44" s="134" t="s">
        <v>125</v>
      </c>
      <c r="K44" s="134" t="s">
        <v>728</v>
      </c>
    </row>
    <row r="45" spans="1:11" x14ac:dyDescent="0.25">
      <c r="A45" s="134">
        <v>82</v>
      </c>
      <c r="B45" s="134" t="s">
        <v>278</v>
      </c>
      <c r="C45" s="134" t="s">
        <v>279</v>
      </c>
      <c r="D45" s="134" t="s">
        <v>66</v>
      </c>
      <c r="E45" s="134" t="s">
        <v>1</v>
      </c>
      <c r="F45" s="134" t="s">
        <v>280</v>
      </c>
      <c r="G45" s="134" t="s">
        <v>1019</v>
      </c>
      <c r="H45" s="134" t="s">
        <v>3</v>
      </c>
      <c r="I45" s="134" t="s">
        <v>281</v>
      </c>
      <c r="J45" s="134" t="s">
        <v>53</v>
      </c>
      <c r="K45" s="134" t="s">
        <v>756</v>
      </c>
    </row>
    <row r="46" spans="1:11" x14ac:dyDescent="0.25">
      <c r="A46" s="134">
        <v>80</v>
      </c>
      <c r="B46" s="134" t="s">
        <v>54</v>
      </c>
      <c r="C46" s="134" t="s">
        <v>55</v>
      </c>
      <c r="D46" s="134" t="s">
        <v>0</v>
      </c>
      <c r="E46" s="134" t="s">
        <v>1</v>
      </c>
      <c r="F46" s="134" t="s">
        <v>229</v>
      </c>
      <c r="G46" s="134" t="s">
        <v>1019</v>
      </c>
      <c r="H46" s="134" t="s">
        <v>3</v>
      </c>
      <c r="I46" s="134" t="s">
        <v>230</v>
      </c>
      <c r="J46" s="134" t="s">
        <v>53</v>
      </c>
      <c r="K46" s="134" t="s">
        <v>749</v>
      </c>
    </row>
    <row r="47" spans="1:11" x14ac:dyDescent="0.25">
      <c r="A47" s="134">
        <v>10</v>
      </c>
      <c r="B47" s="134" t="s">
        <v>116</v>
      </c>
      <c r="C47" s="134" t="s">
        <v>117</v>
      </c>
      <c r="D47" s="134" t="s">
        <v>648</v>
      </c>
      <c r="E47" s="134" t="s">
        <v>1</v>
      </c>
      <c r="F47" s="134" t="s">
        <v>118</v>
      </c>
      <c r="G47" s="134" t="s">
        <v>1019</v>
      </c>
      <c r="H47" s="134" t="s">
        <v>3</v>
      </c>
      <c r="I47" s="134" t="s">
        <v>119</v>
      </c>
      <c r="J47" s="134" t="s">
        <v>53</v>
      </c>
      <c r="K47" s="134" t="s">
        <v>1167</v>
      </c>
    </row>
    <row r="48" spans="1:11" x14ac:dyDescent="0.25">
      <c r="A48" s="134">
        <v>67</v>
      </c>
      <c r="B48" s="134" t="s">
        <v>110</v>
      </c>
      <c r="C48" s="134" t="s">
        <v>111</v>
      </c>
      <c r="D48" s="134" t="s">
        <v>112</v>
      </c>
      <c r="E48" s="134" t="s">
        <v>43</v>
      </c>
      <c r="F48" s="134" t="s">
        <v>113</v>
      </c>
      <c r="G48" s="134" t="s">
        <v>1019</v>
      </c>
      <c r="H48" s="134" t="s">
        <v>3</v>
      </c>
      <c r="I48" s="134" t="s">
        <v>114</v>
      </c>
      <c r="J48" s="134" t="s">
        <v>53</v>
      </c>
      <c r="K48" s="134" t="s">
        <v>727</v>
      </c>
    </row>
    <row r="49" spans="1:11" x14ac:dyDescent="0.25">
      <c r="A49" s="134">
        <v>24</v>
      </c>
      <c r="B49" s="134" t="s">
        <v>50</v>
      </c>
      <c r="C49" s="134" t="s">
        <v>51</v>
      </c>
      <c r="D49" s="134" t="s">
        <v>52</v>
      </c>
      <c r="E49" s="134" t="s">
        <v>43</v>
      </c>
      <c r="F49" s="134" t="s">
        <v>246</v>
      </c>
      <c r="G49" s="134" t="s">
        <v>1019</v>
      </c>
      <c r="H49" s="134" t="s">
        <v>3</v>
      </c>
      <c r="I49" s="134" t="s">
        <v>247</v>
      </c>
      <c r="J49" s="134" t="s">
        <v>125</v>
      </c>
      <c r="K49" s="134" t="s">
        <v>1127</v>
      </c>
    </row>
    <row r="50" spans="1:11" x14ac:dyDescent="0.25">
      <c r="A50" s="134">
        <v>78</v>
      </c>
      <c r="B50" s="134" t="s">
        <v>206</v>
      </c>
      <c r="C50" s="134" t="s">
        <v>207</v>
      </c>
      <c r="D50" s="134" t="s">
        <v>173</v>
      </c>
      <c r="E50" s="134" t="s">
        <v>43</v>
      </c>
      <c r="F50" s="134" t="s">
        <v>208</v>
      </c>
      <c r="G50" s="134" t="s">
        <v>1019</v>
      </c>
      <c r="H50" s="134" t="s">
        <v>3</v>
      </c>
      <c r="I50" s="134" t="s">
        <v>209</v>
      </c>
      <c r="J50" s="134" t="s">
        <v>53</v>
      </c>
      <c r="K50" s="134" t="s">
        <v>745</v>
      </c>
    </row>
    <row r="51" spans="1:11" x14ac:dyDescent="0.25">
      <c r="A51" s="134">
        <v>30</v>
      </c>
      <c r="B51" s="134" t="s">
        <v>145</v>
      </c>
      <c r="C51" s="134" t="s">
        <v>97</v>
      </c>
      <c r="D51" s="134" t="s">
        <v>1046</v>
      </c>
      <c r="E51" s="134" t="s">
        <v>1</v>
      </c>
      <c r="F51" s="134" t="s">
        <v>147</v>
      </c>
      <c r="G51" s="134" t="s">
        <v>1019</v>
      </c>
      <c r="H51" s="134" t="s">
        <v>3</v>
      </c>
      <c r="I51" s="134" t="s">
        <v>148</v>
      </c>
      <c r="J51" s="134" t="s">
        <v>53</v>
      </c>
      <c r="K51" s="134" t="s">
        <v>1047</v>
      </c>
    </row>
    <row r="52" spans="1:11" x14ac:dyDescent="0.25">
      <c r="A52" s="134">
        <v>29</v>
      </c>
      <c r="B52" s="134" t="s">
        <v>102</v>
      </c>
      <c r="C52" s="134" t="s">
        <v>141</v>
      </c>
      <c r="D52" s="134" t="s">
        <v>42</v>
      </c>
      <c r="E52" s="134" t="s">
        <v>43</v>
      </c>
      <c r="F52" s="134" t="s">
        <v>142</v>
      </c>
      <c r="G52" s="134" t="s">
        <v>1019</v>
      </c>
      <c r="H52" s="134" t="s">
        <v>3</v>
      </c>
      <c r="I52" s="134" t="s">
        <v>143</v>
      </c>
      <c r="J52" s="134" t="s">
        <v>53</v>
      </c>
      <c r="K52" s="134" t="s">
        <v>1070</v>
      </c>
    </row>
    <row r="53" spans="1:11" x14ac:dyDescent="0.25">
      <c r="A53" s="134">
        <v>76</v>
      </c>
      <c r="B53" s="134" t="s">
        <v>467</v>
      </c>
      <c r="C53" s="134" t="s">
        <v>468</v>
      </c>
      <c r="D53" s="134" t="s">
        <v>0</v>
      </c>
      <c r="E53" s="134" t="s">
        <v>1</v>
      </c>
      <c r="F53" s="134" t="s">
        <v>477</v>
      </c>
      <c r="G53" s="134" t="s">
        <v>1019</v>
      </c>
      <c r="H53" s="134" t="s">
        <v>30</v>
      </c>
      <c r="I53" s="134" t="s">
        <v>478</v>
      </c>
      <c r="J53" s="134" t="s">
        <v>32</v>
      </c>
      <c r="K53" s="134" t="s">
        <v>740</v>
      </c>
    </row>
    <row r="54" spans="1:11" x14ac:dyDescent="0.25">
      <c r="A54" s="134">
        <v>45</v>
      </c>
      <c r="B54" s="134" t="s">
        <v>590</v>
      </c>
      <c r="C54" s="134" t="s">
        <v>591</v>
      </c>
      <c r="D54" s="134" t="s">
        <v>592</v>
      </c>
      <c r="E54" s="134" t="s">
        <v>43</v>
      </c>
      <c r="F54" s="134" t="s">
        <v>593</v>
      </c>
      <c r="G54" s="134" t="s">
        <v>1131</v>
      </c>
      <c r="H54" s="134" t="s">
        <v>30</v>
      </c>
      <c r="I54" s="134" t="s">
        <v>594</v>
      </c>
      <c r="J54" s="134" t="s">
        <v>32</v>
      </c>
      <c r="K54" s="134" t="s">
        <v>669</v>
      </c>
    </row>
    <row r="55" spans="1:11" x14ac:dyDescent="0.25">
      <c r="A55" s="134">
        <v>69</v>
      </c>
      <c r="B55" s="134" t="s">
        <v>131</v>
      </c>
      <c r="C55" s="134" t="s">
        <v>132</v>
      </c>
      <c r="D55" s="134" t="s">
        <v>133</v>
      </c>
      <c r="E55" s="134" t="s">
        <v>28</v>
      </c>
      <c r="F55" s="134" t="s">
        <v>134</v>
      </c>
      <c r="G55" s="134" t="s">
        <v>666</v>
      </c>
      <c r="H55" s="134" t="s">
        <v>30</v>
      </c>
      <c r="I55" s="134" t="s">
        <v>135</v>
      </c>
      <c r="J55" s="134" t="s">
        <v>32</v>
      </c>
      <c r="K55" s="134" t="s">
        <v>731</v>
      </c>
    </row>
    <row r="56" spans="1:11" x14ac:dyDescent="0.25">
      <c r="A56" s="134">
        <v>62</v>
      </c>
      <c r="B56" s="134" t="s">
        <v>460</v>
      </c>
      <c r="C56" s="134" t="s">
        <v>461</v>
      </c>
      <c r="D56" s="134" t="s">
        <v>462</v>
      </c>
      <c r="E56" s="134" t="s">
        <v>1</v>
      </c>
      <c r="F56" s="134" t="s">
        <v>463</v>
      </c>
      <c r="G56" s="134" t="s">
        <v>1019</v>
      </c>
      <c r="H56" s="134" t="s">
        <v>30</v>
      </c>
      <c r="I56" s="134" t="s">
        <v>464</v>
      </c>
      <c r="J56" s="134" t="s">
        <v>32</v>
      </c>
      <c r="K56" s="134" t="s">
        <v>711</v>
      </c>
    </row>
    <row r="57" spans="1:11" x14ac:dyDescent="0.25">
      <c r="A57" s="134">
        <v>27</v>
      </c>
      <c r="B57" s="134" t="s">
        <v>71</v>
      </c>
      <c r="C57" s="134" t="s">
        <v>72</v>
      </c>
      <c r="D57" s="134" t="s">
        <v>73</v>
      </c>
      <c r="E57" s="134" t="s">
        <v>28</v>
      </c>
      <c r="F57" s="134" t="s">
        <v>74</v>
      </c>
      <c r="G57" s="134" t="s">
        <v>1019</v>
      </c>
      <c r="H57" s="134" t="s">
        <v>30</v>
      </c>
      <c r="I57" s="134" t="s">
        <v>75</v>
      </c>
      <c r="J57" s="134" t="s">
        <v>32</v>
      </c>
      <c r="K57" s="134" t="s">
        <v>1058</v>
      </c>
    </row>
    <row r="58" spans="1:11" x14ac:dyDescent="0.25">
      <c r="A58" s="134">
        <v>63</v>
      </c>
      <c r="B58" s="134" t="s">
        <v>165</v>
      </c>
      <c r="C58" s="134" t="s">
        <v>166</v>
      </c>
      <c r="D58" s="134" t="s">
        <v>27</v>
      </c>
      <c r="E58" s="134" t="s">
        <v>28</v>
      </c>
      <c r="F58" s="134" t="s">
        <v>167</v>
      </c>
      <c r="G58" s="134" t="s">
        <v>1019</v>
      </c>
      <c r="H58" s="134" t="s">
        <v>30</v>
      </c>
      <c r="I58" s="134" t="s">
        <v>168</v>
      </c>
      <c r="J58" s="134" t="s">
        <v>32</v>
      </c>
      <c r="K58" s="134" t="s">
        <v>712</v>
      </c>
    </row>
    <row r="59" spans="1:11" x14ac:dyDescent="0.25">
      <c r="A59" s="134">
        <v>64</v>
      </c>
      <c r="B59" s="134" t="s">
        <v>25</v>
      </c>
      <c r="C59" s="134" t="s">
        <v>26</v>
      </c>
      <c r="D59" s="134" t="s">
        <v>27</v>
      </c>
      <c r="E59" s="134" t="s">
        <v>28</v>
      </c>
      <c r="F59" s="134" t="s">
        <v>29</v>
      </c>
      <c r="G59" s="134" t="s">
        <v>1019</v>
      </c>
      <c r="H59" s="134" t="s">
        <v>30</v>
      </c>
      <c r="I59" s="134" t="s">
        <v>31</v>
      </c>
      <c r="J59" s="134" t="s">
        <v>32</v>
      </c>
      <c r="K59" s="134" t="s">
        <v>714</v>
      </c>
    </row>
    <row r="60" spans="1:11" x14ac:dyDescent="0.25">
      <c r="A60" s="134">
        <v>33</v>
      </c>
      <c r="B60" s="134" t="s">
        <v>64</v>
      </c>
      <c r="C60" s="134" t="s">
        <v>65</v>
      </c>
      <c r="D60" s="134" t="s">
        <v>66</v>
      </c>
      <c r="E60" s="134" t="s">
        <v>1</v>
      </c>
      <c r="F60" s="134" t="s">
        <v>67</v>
      </c>
      <c r="G60" s="134" t="s">
        <v>1019</v>
      </c>
      <c r="H60" s="134" t="s">
        <v>30</v>
      </c>
      <c r="I60" s="134" t="s">
        <v>68</v>
      </c>
      <c r="J60" s="134" t="s">
        <v>32</v>
      </c>
      <c r="K60" s="134" t="s">
        <v>959</v>
      </c>
    </row>
    <row r="61" spans="1:11" x14ac:dyDescent="0.25">
      <c r="A61" s="134">
        <v>40</v>
      </c>
      <c r="B61" s="134" t="s">
        <v>453</v>
      </c>
      <c r="C61" s="134" t="s">
        <v>454</v>
      </c>
      <c r="D61" s="134" t="s">
        <v>455</v>
      </c>
      <c r="E61" s="134" t="s">
        <v>456</v>
      </c>
      <c r="F61" s="134" t="s">
        <v>457</v>
      </c>
      <c r="G61" s="134" t="s">
        <v>666</v>
      </c>
      <c r="H61" s="134" t="s">
        <v>30</v>
      </c>
      <c r="I61" s="134" t="s">
        <v>458</v>
      </c>
      <c r="J61" s="134" t="s">
        <v>32</v>
      </c>
      <c r="K61" s="134" t="s">
        <v>763</v>
      </c>
    </row>
    <row r="62" spans="1:11" x14ac:dyDescent="0.25">
      <c r="A62" s="134">
        <v>58</v>
      </c>
      <c r="B62" s="134" t="s">
        <v>262</v>
      </c>
      <c r="C62" s="134" t="s">
        <v>399</v>
      </c>
      <c r="D62" s="134" t="s">
        <v>0</v>
      </c>
      <c r="E62" s="134" t="s">
        <v>1</v>
      </c>
      <c r="F62" s="134" t="s">
        <v>400</v>
      </c>
      <c r="G62" s="134" t="s">
        <v>1019</v>
      </c>
      <c r="H62" s="134" t="s">
        <v>294</v>
      </c>
      <c r="I62" s="134" t="s">
        <v>401</v>
      </c>
      <c r="J62" s="134" t="s">
        <v>289</v>
      </c>
      <c r="K62" s="134" t="s">
        <v>700</v>
      </c>
    </row>
    <row r="63" spans="1:11" x14ac:dyDescent="0.25">
      <c r="A63" s="134">
        <v>60</v>
      </c>
      <c r="B63" s="134" t="s">
        <v>431</v>
      </c>
      <c r="C63" s="134" t="s">
        <v>172</v>
      </c>
      <c r="D63" s="134" t="s">
        <v>432</v>
      </c>
      <c r="E63" s="134" t="s">
        <v>28</v>
      </c>
      <c r="F63" s="134" t="s">
        <v>433</v>
      </c>
      <c r="G63" s="134" t="s">
        <v>1019</v>
      </c>
      <c r="H63" s="134" t="s">
        <v>294</v>
      </c>
      <c r="I63" s="134" t="s">
        <v>434</v>
      </c>
      <c r="J63" s="134" t="s">
        <v>289</v>
      </c>
      <c r="K63" s="134" t="s">
        <v>704</v>
      </c>
    </row>
    <row r="64" spans="1:11" x14ac:dyDescent="0.25">
      <c r="A64" s="134">
        <v>49</v>
      </c>
      <c r="B64" s="134" t="s">
        <v>297</v>
      </c>
      <c r="C64" s="134" t="s">
        <v>255</v>
      </c>
      <c r="D64" s="134" t="s">
        <v>0</v>
      </c>
      <c r="E64" s="134" t="s">
        <v>1</v>
      </c>
      <c r="F64" s="134" t="s">
        <v>298</v>
      </c>
      <c r="G64" s="134" t="s">
        <v>1019</v>
      </c>
      <c r="H64" s="134" t="s">
        <v>294</v>
      </c>
      <c r="I64" s="134" t="s">
        <v>299</v>
      </c>
      <c r="J64" s="134" t="s">
        <v>289</v>
      </c>
      <c r="K64" s="134" t="s">
        <v>680</v>
      </c>
    </row>
    <row r="65" spans="1:11" x14ac:dyDescent="0.25">
      <c r="A65" s="134">
        <v>1</v>
      </c>
      <c r="B65" s="134" t="s">
        <v>301</v>
      </c>
      <c r="C65" s="134" t="s">
        <v>302</v>
      </c>
      <c r="D65" s="134" t="s">
        <v>0</v>
      </c>
      <c r="E65" s="134" t="s">
        <v>1</v>
      </c>
      <c r="F65" s="134" t="s">
        <v>303</v>
      </c>
      <c r="G65" s="134" t="s">
        <v>1019</v>
      </c>
      <c r="H65" s="134" t="s">
        <v>294</v>
      </c>
      <c r="I65" s="134" t="s">
        <v>304</v>
      </c>
      <c r="J65" s="134" t="s">
        <v>289</v>
      </c>
      <c r="K65" s="134" t="s">
        <v>1256</v>
      </c>
    </row>
    <row r="66" spans="1:11" x14ac:dyDescent="0.25">
      <c r="A66" s="134">
        <v>47</v>
      </c>
      <c r="B66" s="134"/>
      <c r="C66" s="134"/>
      <c r="D66" s="134"/>
      <c r="E66" s="134"/>
      <c r="F66" s="134" t="s">
        <v>540</v>
      </c>
      <c r="G66" s="134" t="s">
        <v>1019</v>
      </c>
      <c r="H66" s="134" t="s">
        <v>294</v>
      </c>
      <c r="I66" s="134" t="s">
        <v>541</v>
      </c>
      <c r="J66" s="134" t="s">
        <v>289</v>
      </c>
      <c r="K66" s="134" t="s">
        <v>677</v>
      </c>
    </row>
    <row r="67" spans="1:11" x14ac:dyDescent="0.25">
      <c r="A67" s="134">
        <v>55</v>
      </c>
      <c r="B67" s="134" t="s">
        <v>377</v>
      </c>
      <c r="C67" s="134" t="s">
        <v>378</v>
      </c>
      <c r="D67" s="134" t="s">
        <v>256</v>
      </c>
      <c r="E67" s="134" t="s">
        <v>1</v>
      </c>
      <c r="F67" s="134" t="s">
        <v>379</v>
      </c>
      <c r="G67" s="134" t="s">
        <v>666</v>
      </c>
      <c r="H67" s="134" t="s">
        <v>294</v>
      </c>
      <c r="I67" s="134" t="s">
        <v>380</v>
      </c>
      <c r="J67" s="134" t="s">
        <v>289</v>
      </c>
      <c r="K67" s="134" t="s">
        <v>695</v>
      </c>
    </row>
    <row r="68" spans="1:11" x14ac:dyDescent="0.25">
      <c r="A68" s="134">
        <v>37</v>
      </c>
      <c r="B68" s="134" t="s">
        <v>49</v>
      </c>
      <c r="C68" s="134" t="s">
        <v>97</v>
      </c>
      <c r="D68" s="134" t="s">
        <v>66</v>
      </c>
      <c r="E68" s="134" t="s">
        <v>1</v>
      </c>
      <c r="F68" s="134" t="s">
        <v>391</v>
      </c>
      <c r="G68" s="134" t="s">
        <v>1019</v>
      </c>
      <c r="H68" s="134" t="s">
        <v>294</v>
      </c>
      <c r="I68" s="134" t="s">
        <v>392</v>
      </c>
      <c r="J68" s="134" t="s">
        <v>289</v>
      </c>
      <c r="K68" s="134" t="s">
        <v>921</v>
      </c>
    </row>
    <row r="69" spans="1:11" x14ac:dyDescent="0.25">
      <c r="A69" s="134">
        <v>50</v>
      </c>
      <c r="B69" s="134" t="s">
        <v>311</v>
      </c>
      <c r="C69" s="134" t="s">
        <v>312</v>
      </c>
      <c r="D69" s="134" t="s">
        <v>313</v>
      </c>
      <c r="E69" s="134" t="s">
        <v>43</v>
      </c>
      <c r="F69" s="134" t="s">
        <v>314</v>
      </c>
      <c r="G69" s="134" t="s">
        <v>1019</v>
      </c>
      <c r="H69" s="134" t="s">
        <v>294</v>
      </c>
      <c r="I69" s="134" t="s">
        <v>315</v>
      </c>
      <c r="J69" s="134" t="s">
        <v>289</v>
      </c>
      <c r="K69" s="134" t="s">
        <v>683</v>
      </c>
    </row>
    <row r="70" spans="1:11" x14ac:dyDescent="0.25">
      <c r="A70" s="134">
        <v>48</v>
      </c>
      <c r="B70" s="134" t="s">
        <v>291</v>
      </c>
      <c r="C70" s="134" t="s">
        <v>292</v>
      </c>
      <c r="D70" s="134" t="s">
        <v>0</v>
      </c>
      <c r="E70" s="134" t="s">
        <v>1</v>
      </c>
      <c r="F70" s="134" t="s">
        <v>293</v>
      </c>
      <c r="G70" s="134" t="s">
        <v>1019</v>
      </c>
      <c r="H70" s="134" t="s">
        <v>294</v>
      </c>
      <c r="I70" s="134" t="s">
        <v>295</v>
      </c>
      <c r="J70" s="134" t="s">
        <v>289</v>
      </c>
      <c r="K70" s="134" t="s">
        <v>679</v>
      </c>
    </row>
    <row r="71" spans="1:11" x14ac:dyDescent="0.25">
      <c r="A71" s="134">
        <v>43</v>
      </c>
      <c r="B71" s="134" t="s">
        <v>608</v>
      </c>
      <c r="C71" s="134" t="s">
        <v>378</v>
      </c>
      <c r="D71" s="134" t="s">
        <v>27</v>
      </c>
      <c r="E71" s="134" t="s">
        <v>28</v>
      </c>
      <c r="F71" s="134" t="s">
        <v>609</v>
      </c>
      <c r="G71" s="134" t="s">
        <v>1019</v>
      </c>
      <c r="H71" s="134" t="s">
        <v>294</v>
      </c>
      <c r="I71" s="134" t="s">
        <v>610</v>
      </c>
      <c r="J71" s="134" t="s">
        <v>289</v>
      </c>
      <c r="K71" s="134" t="s">
        <v>663</v>
      </c>
    </row>
    <row r="72" spans="1:11" x14ac:dyDescent="0.25">
      <c r="A72" s="134">
        <v>2</v>
      </c>
      <c r="B72" s="134" t="s">
        <v>366</v>
      </c>
      <c r="C72" s="134" t="s">
        <v>367</v>
      </c>
      <c r="D72" s="134" t="s">
        <v>368</v>
      </c>
      <c r="E72" s="134" t="s">
        <v>43</v>
      </c>
      <c r="F72" s="134" t="s">
        <v>369</v>
      </c>
      <c r="G72" s="134" t="s">
        <v>1019</v>
      </c>
      <c r="H72" s="134" t="s">
        <v>294</v>
      </c>
      <c r="I72" s="134" t="s">
        <v>370</v>
      </c>
      <c r="J72" s="134" t="s">
        <v>289</v>
      </c>
      <c r="K72" s="134" t="s">
        <v>1240</v>
      </c>
    </row>
    <row r="73" spans="1:11" x14ac:dyDescent="0.25">
      <c r="A73" s="134">
        <v>42</v>
      </c>
      <c r="B73" s="134" t="s">
        <v>425</v>
      </c>
      <c r="C73" s="134" t="s">
        <v>426</v>
      </c>
      <c r="D73" s="134" t="s">
        <v>427</v>
      </c>
      <c r="E73" s="134" t="s">
        <v>28</v>
      </c>
      <c r="F73" s="134" t="s">
        <v>428</v>
      </c>
      <c r="G73" s="134" t="s">
        <v>1019</v>
      </c>
      <c r="H73" s="134" t="s">
        <v>287</v>
      </c>
      <c r="I73" s="134" t="s">
        <v>429</v>
      </c>
      <c r="J73" s="134" t="s">
        <v>289</v>
      </c>
      <c r="K73" s="134" t="s">
        <v>659</v>
      </c>
    </row>
    <row r="74" spans="1:11" x14ac:dyDescent="0.25">
      <c r="A74" s="134">
        <v>51</v>
      </c>
      <c r="B74" s="134" t="s">
        <v>317</v>
      </c>
      <c r="C74" s="134" t="s">
        <v>279</v>
      </c>
      <c r="D74" s="134" t="s">
        <v>318</v>
      </c>
      <c r="E74" s="134" t="s">
        <v>28</v>
      </c>
      <c r="F74" s="134" t="s">
        <v>319</v>
      </c>
      <c r="G74" s="134" t="s">
        <v>1019</v>
      </c>
      <c r="H74" s="134" t="s">
        <v>287</v>
      </c>
      <c r="I74" s="134" t="s">
        <v>320</v>
      </c>
      <c r="J74" s="134" t="s">
        <v>289</v>
      </c>
      <c r="K74" s="134" t="s">
        <v>758</v>
      </c>
    </row>
    <row r="75" spans="1:11" x14ac:dyDescent="0.25">
      <c r="A75" s="134">
        <v>53</v>
      </c>
      <c r="B75" s="134" t="s">
        <v>333</v>
      </c>
      <c r="C75" s="134" t="s">
        <v>334</v>
      </c>
      <c r="D75" s="134" t="s">
        <v>335</v>
      </c>
      <c r="E75" s="134" t="s">
        <v>48</v>
      </c>
      <c r="F75" s="134" t="s">
        <v>336</v>
      </c>
      <c r="G75" s="134" t="s">
        <v>666</v>
      </c>
      <c r="H75" s="134" t="s">
        <v>287</v>
      </c>
      <c r="I75" s="134" t="s">
        <v>337</v>
      </c>
      <c r="J75" s="134" t="s">
        <v>289</v>
      </c>
      <c r="K75" s="134" t="s">
        <v>686</v>
      </c>
    </row>
    <row r="76" spans="1:11" x14ac:dyDescent="0.25">
      <c r="A76" s="134">
        <v>59</v>
      </c>
      <c r="B76" s="134" t="s">
        <v>403</v>
      </c>
      <c r="C76" s="134" t="s">
        <v>60</v>
      </c>
      <c r="D76" s="134" t="s">
        <v>27</v>
      </c>
      <c r="E76" s="134" t="s">
        <v>28</v>
      </c>
      <c r="F76" s="134" t="s">
        <v>404</v>
      </c>
      <c r="G76" s="134" t="s">
        <v>1019</v>
      </c>
      <c r="H76" s="134" t="s">
        <v>287</v>
      </c>
      <c r="I76" s="134" t="s">
        <v>405</v>
      </c>
      <c r="J76" s="134" t="s">
        <v>289</v>
      </c>
      <c r="K76" s="134" t="s">
        <v>701</v>
      </c>
    </row>
    <row r="77" spans="1:11" x14ac:dyDescent="0.25">
      <c r="A77" s="134">
        <v>56</v>
      </c>
      <c r="B77" s="134" t="s">
        <v>387</v>
      </c>
      <c r="C77" s="134" t="s">
        <v>279</v>
      </c>
      <c r="D77" s="134" t="s">
        <v>351</v>
      </c>
      <c r="E77" s="134" t="s">
        <v>48</v>
      </c>
      <c r="F77" s="134" t="s">
        <v>388</v>
      </c>
      <c r="G77" s="134" t="s">
        <v>666</v>
      </c>
      <c r="H77" s="134" t="s">
        <v>287</v>
      </c>
      <c r="I77" s="134" t="s">
        <v>389</v>
      </c>
      <c r="J77" s="134" t="s">
        <v>289</v>
      </c>
      <c r="K77" s="134" t="s">
        <v>696</v>
      </c>
    </row>
    <row r="78" spans="1:11" x14ac:dyDescent="0.25">
      <c r="A78" s="134">
        <v>46</v>
      </c>
      <c r="B78" s="134" t="s">
        <v>566</v>
      </c>
      <c r="C78" s="134" t="s">
        <v>556</v>
      </c>
      <c r="D78" s="134" t="s">
        <v>0</v>
      </c>
      <c r="E78" s="134" t="s">
        <v>1</v>
      </c>
      <c r="F78" s="134" t="s">
        <v>557</v>
      </c>
      <c r="G78" s="134" t="s">
        <v>1019</v>
      </c>
      <c r="H78" s="134" t="s">
        <v>287</v>
      </c>
      <c r="I78" s="134" t="s">
        <v>558</v>
      </c>
      <c r="J78" s="134" t="s">
        <v>289</v>
      </c>
      <c r="K78" s="134" t="s">
        <v>673</v>
      </c>
    </row>
    <row r="79" spans="1:11" x14ac:dyDescent="0.25">
      <c r="A79" s="134">
        <v>44</v>
      </c>
      <c r="B79" s="134"/>
      <c r="C79" s="134"/>
      <c r="D79" s="134"/>
      <c r="E79" s="134"/>
      <c r="F79" s="134" t="s">
        <v>572</v>
      </c>
      <c r="G79" s="134" t="s">
        <v>1019</v>
      </c>
      <c r="H79" s="134" t="s">
        <v>287</v>
      </c>
      <c r="I79" s="134" t="s">
        <v>573</v>
      </c>
      <c r="J79" s="134" t="s">
        <v>289</v>
      </c>
      <c r="K79" s="134" t="s">
        <v>665</v>
      </c>
    </row>
    <row r="80" spans="1:11" x14ac:dyDescent="0.25">
      <c r="A80" s="134">
        <v>35</v>
      </c>
      <c r="B80" s="134" t="s">
        <v>322</v>
      </c>
      <c r="C80" s="134" t="s">
        <v>323</v>
      </c>
      <c r="D80" s="134" t="s">
        <v>66</v>
      </c>
      <c r="E80" s="134" t="s">
        <v>1</v>
      </c>
      <c r="F80" s="134" t="s">
        <v>324</v>
      </c>
      <c r="G80" s="134" t="s">
        <v>1019</v>
      </c>
      <c r="H80" s="134" t="s">
        <v>287</v>
      </c>
      <c r="I80" s="134" t="s">
        <v>325</v>
      </c>
      <c r="J80" s="134" t="s">
        <v>289</v>
      </c>
      <c r="K80" s="134" t="s">
        <v>956</v>
      </c>
    </row>
    <row r="81" spans="1:11" x14ac:dyDescent="0.25">
      <c r="A81" s="134">
        <v>41</v>
      </c>
      <c r="B81" s="134" t="s">
        <v>651</v>
      </c>
      <c r="C81" s="134" t="s">
        <v>652</v>
      </c>
      <c r="D81" s="134" t="s">
        <v>653</v>
      </c>
      <c r="E81" s="134" t="s">
        <v>1</v>
      </c>
      <c r="F81" s="134" t="s">
        <v>654</v>
      </c>
      <c r="G81" s="134" t="s">
        <v>1019</v>
      </c>
      <c r="H81" s="134" t="s">
        <v>294</v>
      </c>
      <c r="I81" s="134" t="s">
        <v>655</v>
      </c>
      <c r="J81" s="134" t="s">
        <v>289</v>
      </c>
      <c r="K81" s="134" t="s">
        <v>656</v>
      </c>
    </row>
    <row r="82" spans="1:11" x14ac:dyDescent="0.25">
      <c r="A82" s="134">
        <v>39</v>
      </c>
      <c r="B82" s="134" t="s">
        <v>845</v>
      </c>
      <c r="C82" s="134" t="s">
        <v>846</v>
      </c>
      <c r="D82" s="134" t="s">
        <v>27</v>
      </c>
      <c r="E82" s="134" t="s">
        <v>28</v>
      </c>
      <c r="F82" s="134" t="s">
        <v>847</v>
      </c>
      <c r="G82" s="134" t="s">
        <v>1019</v>
      </c>
      <c r="H82" s="134" t="s">
        <v>294</v>
      </c>
      <c r="I82" s="134" t="s">
        <v>848</v>
      </c>
      <c r="J82" s="134" t="s">
        <v>289</v>
      </c>
      <c r="K82" s="134" t="s">
        <v>849</v>
      </c>
    </row>
    <row r="83" spans="1:11" x14ac:dyDescent="0.25">
      <c r="A83" s="134">
        <v>6</v>
      </c>
      <c r="B83" s="134" t="s">
        <v>623</v>
      </c>
      <c r="C83" s="134" t="s">
        <v>624</v>
      </c>
      <c r="D83" s="134" t="s">
        <v>625</v>
      </c>
      <c r="E83" s="134" t="s">
        <v>48</v>
      </c>
      <c r="F83" s="134" t="s">
        <v>626</v>
      </c>
      <c r="G83" s="134" t="s">
        <v>666</v>
      </c>
      <c r="H83" s="134" t="s">
        <v>294</v>
      </c>
      <c r="I83" s="134" t="s">
        <v>627</v>
      </c>
      <c r="J83" s="134" t="s">
        <v>289</v>
      </c>
      <c r="K83" s="134" t="s">
        <v>1221</v>
      </c>
    </row>
  </sheetData>
  <sortState ref="A2:K83">
    <sortCondition ref="F2:F83"/>
  </sortState>
  <pageMargins bottom="0.75" footer="0.3" header="0.3" left="0.7" right="0.7" top="0.75"/>
</worksheet>
</file>

<file path=xl/worksheets/sheet1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86"/>
  <sheetViews>
    <sheetView workbookViewId="0" zoomScaleNormal="100"/>
  </sheetViews>
  <sheetFormatPr defaultRowHeight="15" x14ac:dyDescent="0.25"/>
  <cols>
    <col min="1" max="1" bestFit="true" customWidth="true" width="3.0" collapsed="true"/>
    <col min="2" max="2" bestFit="true" customWidth="true" width="14.28515625" collapsed="true"/>
    <col min="3" max="3" bestFit="true" customWidth="true" width="12.28515625" collapsed="true"/>
    <col min="4" max="4" bestFit="true" customWidth="true" width="13.85546875" collapsed="true"/>
    <col min="5" max="5" bestFit="true" customWidth="true" width="5.5703125" collapsed="true"/>
    <col min="6" max="6" bestFit="true" customWidth="true" width="15.140625" collapsed="true"/>
    <col min="7" max="7" bestFit="true" customWidth="true" width="11.7109375" collapsed="true"/>
    <col min="8" max="8" bestFit="true" customWidth="true" width="14.140625" collapsed="true"/>
    <col min="9" max="9" bestFit="true" customWidth="true" width="14.42578125" collapsed="true"/>
    <col min="10" max="10" bestFit="true" customWidth="true" width="19.28515625" collapsed="true"/>
    <col min="11" max="11" bestFit="true" customWidth="true" width="25.28515625" collapsed="true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36</v>
      </c>
      <c r="B2" s="132" t="s">
        <v>982</v>
      </c>
      <c r="C2" s="132" t="s">
        <v>292</v>
      </c>
      <c r="D2" s="132" t="s">
        <v>462</v>
      </c>
      <c r="E2" s="132" t="s">
        <v>1</v>
      </c>
      <c r="F2" s="132" t="s">
        <v>422</v>
      </c>
      <c r="G2" s="132" t="s">
        <v>1019</v>
      </c>
      <c r="H2" s="132" t="s">
        <v>3</v>
      </c>
      <c r="I2" s="132" t="s">
        <v>423</v>
      </c>
      <c r="J2" s="132" t="s">
        <v>2</v>
      </c>
      <c r="K2" s="132" t="s">
        <v>983</v>
      </c>
    </row>
    <row r="3" spans="1:11" x14ac:dyDescent="0.25">
      <c r="A3">
        <v>42</v>
      </c>
      <c r="B3" s="132" t="s">
        <v>361</v>
      </c>
      <c r="C3" s="132" t="s">
        <v>362</v>
      </c>
      <c r="D3" s="132" t="s">
        <v>0</v>
      </c>
      <c r="E3" s="132" t="s">
        <v>1</v>
      </c>
      <c r="F3" s="132" t="s">
        <v>886</v>
      </c>
      <c r="G3" s="132" t="s">
        <v>1019</v>
      </c>
      <c r="H3" s="132" t="s">
        <v>3</v>
      </c>
      <c r="I3" s="132" t="s">
        <v>861</v>
      </c>
      <c r="J3" s="132" t="s">
        <v>516</v>
      </c>
      <c r="K3" s="132" t="s">
        <v>896</v>
      </c>
    </row>
    <row r="4" spans="1:11" x14ac:dyDescent="0.25">
      <c r="A4">
        <v>78</v>
      </c>
      <c r="B4" s="132" t="s">
        <v>174</v>
      </c>
      <c r="C4" s="132" t="s">
        <v>175</v>
      </c>
      <c r="D4" s="132" t="s">
        <v>0</v>
      </c>
      <c r="E4" s="132" t="s">
        <v>1</v>
      </c>
      <c r="F4" s="132" t="s">
        <v>472</v>
      </c>
      <c r="G4" s="132" t="s">
        <v>1050</v>
      </c>
      <c r="H4" s="132" t="s">
        <v>473</v>
      </c>
      <c r="I4" s="132" t="s">
        <v>474</v>
      </c>
      <c r="J4" s="132" t="s">
        <v>475</v>
      </c>
      <c r="K4" s="132" t="s">
        <v>737</v>
      </c>
    </row>
    <row r="5" spans="1:11" x14ac:dyDescent="0.25">
      <c r="A5" s="132">
        <v>81</v>
      </c>
      <c r="B5" s="132" t="s">
        <v>54</v>
      </c>
      <c r="C5" s="132" t="s">
        <v>55</v>
      </c>
      <c r="D5" s="132" t="s">
        <v>0</v>
      </c>
      <c r="E5" s="132" t="s">
        <v>1</v>
      </c>
      <c r="F5" s="132" t="s">
        <v>480</v>
      </c>
      <c r="G5" s="132" t="s">
        <v>1050</v>
      </c>
      <c r="H5" s="132" t="s">
        <v>473</v>
      </c>
      <c r="I5" s="132" t="s">
        <v>481</v>
      </c>
      <c r="J5" s="132" t="s">
        <v>475</v>
      </c>
      <c r="K5" s="132" t="s">
        <v>744</v>
      </c>
    </row>
    <row r="6" spans="1:11" x14ac:dyDescent="0.25">
      <c r="A6" s="132">
        <v>65</v>
      </c>
      <c r="B6" s="132" t="s">
        <v>443</v>
      </c>
      <c r="C6" s="132" t="s">
        <v>444</v>
      </c>
      <c r="D6" s="132" t="s">
        <v>0</v>
      </c>
      <c r="E6" s="132" t="s">
        <v>1</v>
      </c>
      <c r="F6" s="132" t="s">
        <v>445</v>
      </c>
      <c r="G6" s="132" t="s">
        <v>1257</v>
      </c>
      <c r="H6" s="132" t="s">
        <v>5</v>
      </c>
      <c r="I6" s="132" t="s">
        <v>446</v>
      </c>
      <c r="J6" s="132" t="s">
        <v>6</v>
      </c>
      <c r="K6" s="132" t="s">
        <v>708</v>
      </c>
    </row>
    <row r="7" spans="1:11" x14ac:dyDescent="0.25">
      <c r="A7" s="132">
        <v>56</v>
      </c>
      <c r="B7" s="132" t="s">
        <v>15</v>
      </c>
      <c r="C7" s="132" t="s">
        <v>16</v>
      </c>
      <c r="D7" s="132" t="s">
        <v>17</v>
      </c>
      <c r="E7" s="132" t="s">
        <v>7</v>
      </c>
      <c r="F7" s="132" t="s">
        <v>18</v>
      </c>
      <c r="G7" s="132" t="s">
        <v>1136</v>
      </c>
      <c r="H7" s="132" t="s">
        <v>5</v>
      </c>
      <c r="I7" s="132" t="s">
        <v>19</v>
      </c>
      <c r="J7" s="132" t="s">
        <v>6</v>
      </c>
      <c r="K7" s="132" t="s">
        <v>685</v>
      </c>
    </row>
    <row r="8" spans="1:11" x14ac:dyDescent="0.25">
      <c r="A8" s="132">
        <v>4</v>
      </c>
      <c r="B8" s="132" t="s">
        <v>366</v>
      </c>
      <c r="C8" s="132" t="s">
        <v>367</v>
      </c>
      <c r="D8" s="132" t="s">
        <v>368</v>
      </c>
      <c r="E8" s="132" t="s">
        <v>43</v>
      </c>
      <c r="F8" s="132" t="s">
        <v>395</v>
      </c>
      <c r="G8" s="132" t="s">
        <v>1257</v>
      </c>
      <c r="H8" s="132" t="s">
        <v>5</v>
      </c>
      <c r="I8" s="132" t="s">
        <v>396</v>
      </c>
      <c r="J8" s="132" t="s">
        <v>6</v>
      </c>
      <c r="K8" s="132" t="s">
        <v>1241</v>
      </c>
    </row>
    <row r="9" spans="1:11" x14ac:dyDescent="0.25">
      <c r="A9" s="132">
        <v>69</v>
      </c>
      <c r="B9" s="132" t="s">
        <v>467</v>
      </c>
      <c r="C9" s="132" t="s">
        <v>468</v>
      </c>
      <c r="D9" s="132" t="s">
        <v>0</v>
      </c>
      <c r="E9" s="132" t="s">
        <v>1</v>
      </c>
      <c r="F9" s="132" t="s">
        <v>469</v>
      </c>
      <c r="G9" s="132" t="s">
        <v>1257</v>
      </c>
      <c r="H9" s="132" t="s">
        <v>5</v>
      </c>
      <c r="I9" s="132" t="s">
        <v>470</v>
      </c>
      <c r="J9" s="132" t="s">
        <v>6</v>
      </c>
      <c r="K9" s="132" t="s">
        <v>720</v>
      </c>
    </row>
    <row r="10" spans="1:11" x14ac:dyDescent="0.25">
      <c r="A10" s="132">
        <v>35</v>
      </c>
      <c r="B10" s="132" t="s">
        <v>803</v>
      </c>
      <c r="C10" s="132" t="s">
        <v>804</v>
      </c>
      <c r="D10" s="132" t="s">
        <v>17</v>
      </c>
      <c r="E10" s="132" t="s">
        <v>7</v>
      </c>
      <c r="F10" s="132" t="s">
        <v>805</v>
      </c>
      <c r="G10" s="132" t="s">
        <v>1136</v>
      </c>
      <c r="H10" s="132" t="s">
        <v>5</v>
      </c>
      <c r="I10" s="132" t="s">
        <v>806</v>
      </c>
      <c r="J10" s="132" t="s">
        <v>6</v>
      </c>
      <c r="K10" s="132" t="s">
        <v>996</v>
      </c>
    </row>
    <row r="11" spans="1:11" x14ac:dyDescent="0.25">
      <c r="A11" s="132">
        <v>70</v>
      </c>
      <c r="B11" s="132" t="s">
        <v>50</v>
      </c>
      <c r="C11" s="132" t="s">
        <v>51</v>
      </c>
      <c r="D11" s="132" t="s">
        <v>52</v>
      </c>
      <c r="E11" s="132" t="s">
        <v>43</v>
      </c>
      <c r="F11" s="132" t="s">
        <v>94</v>
      </c>
      <c r="G11" s="132" t="s">
        <v>1136</v>
      </c>
      <c r="H11" s="132" t="s">
        <v>5</v>
      </c>
      <c r="I11" s="132" t="s">
        <v>95</v>
      </c>
      <c r="J11" s="132" t="s">
        <v>6</v>
      </c>
      <c r="K11" s="132" t="s">
        <v>724</v>
      </c>
    </row>
    <row r="12" spans="1:11" x14ac:dyDescent="0.25">
      <c r="A12" s="132">
        <v>76</v>
      </c>
      <c r="B12" s="132" t="s">
        <v>101</v>
      </c>
      <c r="C12" s="132" t="s">
        <v>102</v>
      </c>
      <c r="D12" s="132" t="s">
        <v>103</v>
      </c>
      <c r="E12" s="132" t="s">
        <v>43</v>
      </c>
      <c r="F12" s="132" t="s">
        <v>169</v>
      </c>
      <c r="G12" s="132" t="s">
        <v>1136</v>
      </c>
      <c r="H12" s="132" t="s">
        <v>8</v>
      </c>
      <c r="I12" s="132" t="s">
        <v>170</v>
      </c>
      <c r="J12" s="132" t="s">
        <v>9</v>
      </c>
      <c r="K12" s="132" t="s">
        <v>735</v>
      </c>
    </row>
    <row r="13" spans="1:11" x14ac:dyDescent="0.25">
      <c r="A13" s="132">
        <v>75</v>
      </c>
      <c r="B13" s="132" t="s">
        <v>797</v>
      </c>
      <c r="C13" s="132" t="s">
        <v>798</v>
      </c>
      <c r="D13" s="132" t="s">
        <v>799</v>
      </c>
      <c r="E13" s="132" t="s">
        <v>1</v>
      </c>
      <c r="F13" s="132" t="s">
        <v>800</v>
      </c>
      <c r="G13" s="132" t="s">
        <v>1257</v>
      </c>
      <c r="H13" s="132" t="s">
        <v>8</v>
      </c>
      <c r="I13" s="132" t="s">
        <v>801</v>
      </c>
      <c r="J13" s="132" t="s">
        <v>9</v>
      </c>
      <c r="K13" s="132" t="s">
        <v>802</v>
      </c>
    </row>
    <row r="14" spans="1:11" x14ac:dyDescent="0.25">
      <c r="A14" s="132">
        <v>79</v>
      </c>
      <c r="B14" s="132" t="s">
        <v>179</v>
      </c>
      <c r="C14" s="132" t="s">
        <v>180</v>
      </c>
      <c r="D14" s="132" t="s">
        <v>181</v>
      </c>
      <c r="E14" s="132" t="s">
        <v>43</v>
      </c>
      <c r="F14" s="132" t="s">
        <v>182</v>
      </c>
      <c r="G14" s="132" t="s">
        <v>1136</v>
      </c>
      <c r="H14" s="132" t="s">
        <v>8</v>
      </c>
      <c r="I14" s="132" t="s">
        <v>183</v>
      </c>
      <c r="J14" s="132" t="s">
        <v>9</v>
      </c>
      <c r="K14" s="132" t="s">
        <v>738</v>
      </c>
    </row>
    <row r="15" spans="1:11" x14ac:dyDescent="0.25">
      <c r="A15" s="132">
        <v>77</v>
      </c>
      <c r="B15" s="132" t="s">
        <v>174</v>
      </c>
      <c r="C15" s="132" t="s">
        <v>175</v>
      </c>
      <c r="D15" s="132" t="s">
        <v>0</v>
      </c>
      <c r="E15" s="132" t="s">
        <v>1</v>
      </c>
      <c r="F15" s="132" t="s">
        <v>176</v>
      </c>
      <c r="G15" s="132" t="s">
        <v>1257</v>
      </c>
      <c r="H15" s="132" t="s">
        <v>8</v>
      </c>
      <c r="I15" s="132" t="s">
        <v>177</v>
      </c>
      <c r="J15" s="132" t="s">
        <v>9</v>
      </c>
      <c r="K15" s="132" t="s">
        <v>736</v>
      </c>
    </row>
    <row r="16" spans="1:11" x14ac:dyDescent="0.25">
      <c r="A16" s="132">
        <v>19</v>
      </c>
      <c r="B16" s="132" t="s">
        <v>1146</v>
      </c>
      <c r="C16" s="132" t="s">
        <v>1147</v>
      </c>
      <c r="D16" s="132" t="s">
        <v>1142</v>
      </c>
      <c r="E16" s="132" t="s">
        <v>1</v>
      </c>
      <c r="F16" s="132" t="s">
        <v>1148</v>
      </c>
      <c r="G16" s="132" t="s">
        <v>1136</v>
      </c>
      <c r="H16" s="132" t="s">
        <v>1013</v>
      </c>
      <c r="I16" s="132" t="s">
        <v>1149</v>
      </c>
      <c r="J16" s="132" t="s">
        <v>960</v>
      </c>
      <c r="K16" s="132" t="s">
        <v>1150</v>
      </c>
    </row>
    <row r="17" spans="1:11" x14ac:dyDescent="0.25">
      <c r="A17" s="132">
        <v>20</v>
      </c>
      <c r="B17" s="132" t="s">
        <v>530</v>
      </c>
      <c r="C17" s="132" t="s">
        <v>531</v>
      </c>
      <c r="D17" s="132" t="s">
        <v>36</v>
      </c>
      <c r="E17" s="132" t="s">
        <v>1</v>
      </c>
      <c r="F17" s="132" t="s">
        <v>1158</v>
      </c>
      <c r="G17" s="132" t="s">
        <v>1257</v>
      </c>
      <c r="H17" s="132" t="s">
        <v>1013</v>
      </c>
      <c r="I17" s="132" t="s">
        <v>1159</v>
      </c>
      <c r="J17" s="132" t="s">
        <v>960</v>
      </c>
      <c r="K17" s="132" t="s">
        <v>1160</v>
      </c>
    </row>
    <row r="18" spans="1:11" x14ac:dyDescent="0.25">
      <c r="A18" s="132">
        <v>21</v>
      </c>
      <c r="B18" s="132" t="s">
        <v>50</v>
      </c>
      <c r="C18" s="132" t="s">
        <v>51</v>
      </c>
      <c r="D18" s="132" t="s">
        <v>52</v>
      </c>
      <c r="E18" s="132" t="s">
        <v>43</v>
      </c>
      <c r="F18" s="132" t="s">
        <v>1085</v>
      </c>
      <c r="G18" s="132" t="s">
        <v>1136</v>
      </c>
      <c r="H18" s="132" t="s">
        <v>1013</v>
      </c>
      <c r="I18" s="132" t="s">
        <v>1086</v>
      </c>
      <c r="J18" s="132" t="s">
        <v>960</v>
      </c>
      <c r="K18" s="132" t="s">
        <v>1087</v>
      </c>
    </row>
    <row r="19" spans="1:11" x14ac:dyDescent="0.25">
      <c r="A19" s="132">
        <v>18</v>
      </c>
      <c r="B19" s="132" t="s">
        <v>262</v>
      </c>
      <c r="C19" s="132" t="s">
        <v>1141</v>
      </c>
      <c r="D19" s="132" t="s">
        <v>1142</v>
      </c>
      <c r="E19" s="132" t="s">
        <v>1</v>
      </c>
      <c r="F19" s="132" t="s">
        <v>1143</v>
      </c>
      <c r="G19" s="132" t="s">
        <v>1136</v>
      </c>
      <c r="H19" s="132" t="s">
        <v>1013</v>
      </c>
      <c r="I19" s="132" t="s">
        <v>1144</v>
      </c>
      <c r="J19" s="132" t="s">
        <v>960</v>
      </c>
      <c r="K19" s="132" t="s">
        <v>1145</v>
      </c>
    </row>
    <row r="20" spans="1:11" x14ac:dyDescent="0.25">
      <c r="A20" s="132">
        <v>24</v>
      </c>
      <c r="B20" s="132" t="s">
        <v>1110</v>
      </c>
      <c r="C20" s="132" t="s">
        <v>408</v>
      </c>
      <c r="D20" s="132" t="s">
        <v>1111</v>
      </c>
      <c r="E20" s="132" t="s">
        <v>912</v>
      </c>
      <c r="F20" s="132" t="s">
        <v>1112</v>
      </c>
      <c r="G20" s="132" t="s">
        <v>1136</v>
      </c>
      <c r="H20" s="132" t="s">
        <v>1013</v>
      </c>
      <c r="I20" s="132" t="s">
        <v>1113</v>
      </c>
      <c r="J20" s="132" t="s">
        <v>960</v>
      </c>
      <c r="K20" s="132" t="s">
        <v>1114</v>
      </c>
    </row>
    <row r="21" spans="1:11" x14ac:dyDescent="0.25">
      <c r="A21" s="132">
        <v>15</v>
      </c>
      <c r="B21" s="132" t="s">
        <v>1181</v>
      </c>
      <c r="C21" s="132" t="s">
        <v>1182</v>
      </c>
      <c r="D21" s="132" t="s">
        <v>1183</v>
      </c>
      <c r="E21" s="132" t="s">
        <v>48</v>
      </c>
      <c r="F21" s="132" t="s">
        <v>1184</v>
      </c>
      <c r="G21" s="132" t="s">
        <v>1136</v>
      </c>
      <c r="H21" s="132" t="s">
        <v>1013</v>
      </c>
      <c r="I21" s="132" t="s">
        <v>1185</v>
      </c>
      <c r="J21" s="132" t="s">
        <v>960</v>
      </c>
      <c r="K21" s="132" t="s">
        <v>1186</v>
      </c>
    </row>
    <row r="22" spans="1:11" x14ac:dyDescent="0.25">
      <c r="A22" s="132">
        <v>16</v>
      </c>
      <c r="B22" s="132" t="s">
        <v>1187</v>
      </c>
      <c r="C22" s="132" t="s">
        <v>1188</v>
      </c>
      <c r="D22" s="132" t="s">
        <v>1189</v>
      </c>
      <c r="E22" s="132" t="s">
        <v>43</v>
      </c>
      <c r="F22" s="132" t="s">
        <v>1190</v>
      </c>
      <c r="G22" s="132" t="s">
        <v>1136</v>
      </c>
      <c r="H22" s="132" t="s">
        <v>1013</v>
      </c>
      <c r="I22" s="132" t="s">
        <v>1191</v>
      </c>
      <c r="J22" s="132" t="s">
        <v>960</v>
      </c>
      <c r="K22" s="132" t="s">
        <v>1192</v>
      </c>
    </row>
    <row r="23" spans="1:11" x14ac:dyDescent="0.25">
      <c r="A23" s="132">
        <v>5</v>
      </c>
      <c r="B23" s="132" t="s">
        <v>366</v>
      </c>
      <c r="C23" s="132" t="s">
        <v>367</v>
      </c>
      <c r="D23" s="132" t="s">
        <v>368</v>
      </c>
      <c r="E23" s="132" t="s">
        <v>43</v>
      </c>
      <c r="F23" s="132" t="s">
        <v>1100</v>
      </c>
      <c r="G23" s="132" t="s">
        <v>1257</v>
      </c>
      <c r="H23" s="132" t="s">
        <v>1013</v>
      </c>
      <c r="I23" s="132" t="s">
        <v>1101</v>
      </c>
      <c r="J23" s="132" t="s">
        <v>960</v>
      </c>
      <c r="K23" s="132" t="s">
        <v>1258</v>
      </c>
    </row>
    <row r="24" spans="1:11" x14ac:dyDescent="0.25">
      <c r="A24" s="132">
        <v>17</v>
      </c>
      <c r="B24" s="132" t="s">
        <v>64</v>
      </c>
      <c r="C24" s="132" t="s">
        <v>65</v>
      </c>
      <c r="D24" s="132" t="s">
        <v>66</v>
      </c>
      <c r="E24" s="132" t="s">
        <v>1</v>
      </c>
      <c r="F24" s="132" t="s">
        <v>1133</v>
      </c>
      <c r="G24" s="132" t="s">
        <v>1136</v>
      </c>
      <c r="H24" s="132" t="s">
        <v>1013</v>
      </c>
      <c r="I24" s="132" t="s">
        <v>1134</v>
      </c>
      <c r="J24" s="132" t="s">
        <v>960</v>
      </c>
      <c r="K24" s="132" t="s">
        <v>1135</v>
      </c>
    </row>
    <row r="25" spans="1:11" x14ac:dyDescent="0.25">
      <c r="A25" s="132">
        <v>22</v>
      </c>
      <c r="B25" s="132" t="s">
        <v>1094</v>
      </c>
      <c r="C25" s="132" t="s">
        <v>1095</v>
      </c>
      <c r="D25" s="132" t="s">
        <v>173</v>
      </c>
      <c r="E25" s="132" t="s">
        <v>43</v>
      </c>
      <c r="F25" s="132" t="s">
        <v>1096</v>
      </c>
      <c r="G25" s="132" t="s">
        <v>1136</v>
      </c>
      <c r="H25" s="132" t="s">
        <v>1013</v>
      </c>
      <c r="I25" s="132" t="s">
        <v>1097</v>
      </c>
      <c r="J25" s="132" t="s">
        <v>960</v>
      </c>
      <c r="K25" s="132" t="s">
        <v>1098</v>
      </c>
    </row>
    <row r="26" spans="1:11" x14ac:dyDescent="0.25">
      <c r="A26" s="132">
        <v>14</v>
      </c>
      <c r="B26" s="132" t="s">
        <v>1176</v>
      </c>
      <c r="C26" s="132" t="s">
        <v>1177</v>
      </c>
      <c r="D26" s="132" t="s">
        <v>173</v>
      </c>
      <c r="E26" s="132" t="s">
        <v>43</v>
      </c>
      <c r="F26" s="132" t="s">
        <v>1178</v>
      </c>
      <c r="G26" s="132" t="s">
        <v>1136</v>
      </c>
      <c r="H26" s="132" t="s">
        <v>1013</v>
      </c>
      <c r="I26" s="132" t="s">
        <v>1179</v>
      </c>
      <c r="J26" s="132" t="s">
        <v>960</v>
      </c>
      <c r="K26" s="132" t="s">
        <v>1180</v>
      </c>
    </row>
    <row r="27" spans="1:11" x14ac:dyDescent="0.25">
      <c r="A27" s="132">
        <v>26</v>
      </c>
      <c r="B27" s="132" t="s">
        <v>803</v>
      </c>
      <c r="C27" s="132" t="s">
        <v>804</v>
      </c>
      <c r="D27" s="132" t="s">
        <v>17</v>
      </c>
      <c r="E27" s="132" t="s">
        <v>7</v>
      </c>
      <c r="F27" s="132" t="s">
        <v>1121</v>
      </c>
      <c r="G27" s="132" t="s">
        <v>1136</v>
      </c>
      <c r="H27" s="132" t="s">
        <v>1013</v>
      </c>
      <c r="I27" s="132" t="s">
        <v>1122</v>
      </c>
      <c r="J27" s="132" t="s">
        <v>960</v>
      </c>
      <c r="K27" s="132" t="s">
        <v>1123</v>
      </c>
    </row>
    <row r="28" spans="1:11" x14ac:dyDescent="0.25">
      <c r="A28" s="132">
        <v>25</v>
      </c>
      <c r="B28" s="132" t="s">
        <v>1115</v>
      </c>
      <c r="C28" s="132" t="s">
        <v>1116</v>
      </c>
      <c r="D28" s="132" t="s">
        <v>1117</v>
      </c>
      <c r="E28" s="132" t="s">
        <v>1</v>
      </c>
      <c r="F28" s="132" t="s">
        <v>1118</v>
      </c>
      <c r="G28" s="132" t="s">
        <v>1136</v>
      </c>
      <c r="H28" s="132" t="s">
        <v>1013</v>
      </c>
      <c r="I28" s="132" t="s">
        <v>1119</v>
      </c>
      <c r="J28" s="132" t="s">
        <v>960</v>
      </c>
      <c r="K28" s="132" t="s">
        <v>1120</v>
      </c>
    </row>
    <row r="29" spans="1:11" x14ac:dyDescent="0.25">
      <c r="A29" s="132">
        <v>13</v>
      </c>
      <c r="B29" s="132" t="s">
        <v>1171</v>
      </c>
      <c r="C29" s="132" t="s">
        <v>1172</v>
      </c>
      <c r="D29" s="132" t="s">
        <v>0</v>
      </c>
      <c r="E29" s="132" t="s">
        <v>1</v>
      </c>
      <c r="F29" s="132" t="s">
        <v>1173</v>
      </c>
      <c r="G29" s="132" t="s">
        <v>1136</v>
      </c>
      <c r="H29" s="132" t="s">
        <v>1013</v>
      </c>
      <c r="I29" s="132" t="s">
        <v>1174</v>
      </c>
      <c r="J29" s="132" t="s">
        <v>960</v>
      </c>
      <c r="K29" s="132" t="s">
        <v>1175</v>
      </c>
    </row>
    <row r="30" spans="1:11" x14ac:dyDescent="0.25">
      <c r="A30" s="132">
        <v>8</v>
      </c>
      <c r="B30" s="132" t="s">
        <v>1194</v>
      </c>
      <c r="C30" s="132" t="s">
        <v>1195</v>
      </c>
      <c r="D30" s="132" t="s">
        <v>1196</v>
      </c>
      <c r="E30" s="132" t="s">
        <v>28</v>
      </c>
      <c r="F30" s="132" t="s">
        <v>1197</v>
      </c>
      <c r="G30" s="132" t="s">
        <v>1257</v>
      </c>
      <c r="H30" s="132" t="s">
        <v>1013</v>
      </c>
      <c r="I30" s="132" t="s">
        <v>1198</v>
      </c>
      <c r="J30" s="132" t="s">
        <v>960</v>
      </c>
      <c r="K30" s="132" t="s">
        <v>1214</v>
      </c>
    </row>
    <row r="31" spans="1:11" x14ac:dyDescent="0.25">
      <c r="A31" s="132">
        <v>10</v>
      </c>
      <c r="B31" s="132" t="s">
        <v>262</v>
      </c>
      <c r="C31" s="132" t="s">
        <v>399</v>
      </c>
      <c r="D31" s="132" t="s">
        <v>0</v>
      </c>
      <c r="E31" s="132" t="s">
        <v>1</v>
      </c>
      <c r="F31" s="132" t="s">
        <v>1103</v>
      </c>
      <c r="G31" s="132" t="s">
        <v>1136</v>
      </c>
      <c r="H31" s="132" t="s">
        <v>1013</v>
      </c>
      <c r="I31" s="132" t="s">
        <v>1104</v>
      </c>
      <c r="J31" s="132" t="s">
        <v>960</v>
      </c>
      <c r="K31" s="132" t="s">
        <v>1206</v>
      </c>
    </row>
    <row r="32" spans="1:11" x14ac:dyDescent="0.25">
      <c r="A32" s="132">
        <v>2</v>
      </c>
      <c r="B32" s="132" t="s">
        <v>174</v>
      </c>
      <c r="C32" s="132" t="s">
        <v>175</v>
      </c>
      <c r="D32" s="132" t="s">
        <v>0</v>
      </c>
      <c r="E32" s="132" t="s">
        <v>1</v>
      </c>
      <c r="F32" s="132" t="s">
        <v>1232</v>
      </c>
      <c r="G32" s="132" t="s">
        <v>1257</v>
      </c>
      <c r="H32" s="132" t="s">
        <v>1013</v>
      </c>
      <c r="I32" s="132" t="s">
        <v>1234</v>
      </c>
      <c r="J32" s="132" t="s">
        <v>960</v>
      </c>
      <c r="K32" s="132" t="s">
        <v>1235</v>
      </c>
    </row>
    <row r="33" spans="1:11" x14ac:dyDescent="0.25">
      <c r="A33" s="132">
        <v>6</v>
      </c>
      <c r="B33" s="132" t="s">
        <v>1215</v>
      </c>
      <c r="C33" s="132" t="s">
        <v>1216</v>
      </c>
      <c r="D33" s="132" t="s">
        <v>0</v>
      </c>
      <c r="E33" s="132" t="s">
        <v>1</v>
      </c>
      <c r="F33" s="132" t="s">
        <v>1218</v>
      </c>
      <c r="G33" s="132" t="s">
        <v>1257</v>
      </c>
      <c r="H33" s="132" t="s">
        <v>1013</v>
      </c>
      <c r="I33" s="132" t="s">
        <v>1219</v>
      </c>
      <c r="J33" s="132" t="s">
        <v>960</v>
      </c>
      <c r="K33" s="132" t="s">
        <v>1242</v>
      </c>
    </row>
    <row r="34" spans="1:11" x14ac:dyDescent="0.25">
      <c r="A34" s="132">
        <v>12</v>
      </c>
      <c r="B34" s="132" t="s">
        <v>196</v>
      </c>
      <c r="C34" s="132" t="s">
        <v>104</v>
      </c>
      <c r="D34" s="132" t="s">
        <v>197</v>
      </c>
      <c r="E34" s="132" t="s">
        <v>198</v>
      </c>
      <c r="F34" s="132" t="s">
        <v>1168</v>
      </c>
      <c r="G34" s="132" t="s">
        <v>1136</v>
      </c>
      <c r="H34" s="132" t="s">
        <v>1013</v>
      </c>
      <c r="I34" s="132" t="s">
        <v>1169</v>
      </c>
      <c r="J34" s="132" t="s">
        <v>960</v>
      </c>
      <c r="K34" s="132" t="s">
        <v>1170</v>
      </c>
    </row>
    <row r="35" spans="1:11" x14ac:dyDescent="0.25">
      <c r="A35" s="132">
        <v>23</v>
      </c>
      <c r="B35" s="132" t="s">
        <v>196</v>
      </c>
      <c r="C35" s="132" t="s">
        <v>104</v>
      </c>
      <c r="D35" s="132" t="s">
        <v>197</v>
      </c>
      <c r="E35" s="132" t="s">
        <v>198</v>
      </c>
      <c r="F35" s="132" t="s">
        <v>1107</v>
      </c>
      <c r="G35" s="132" t="s">
        <v>1136</v>
      </c>
      <c r="H35" s="132" t="s">
        <v>1013</v>
      </c>
      <c r="I35" s="132" t="s">
        <v>1108</v>
      </c>
      <c r="J35" s="132" t="s">
        <v>960</v>
      </c>
      <c r="K35" s="132" t="s">
        <v>1109</v>
      </c>
    </row>
    <row r="36" spans="1:11" x14ac:dyDescent="0.25">
      <c r="A36" s="132">
        <v>61</v>
      </c>
      <c r="B36" s="132" t="s">
        <v>137</v>
      </c>
      <c r="C36" s="132" t="s">
        <v>138</v>
      </c>
      <c r="D36" s="132" t="s">
        <v>0</v>
      </c>
      <c r="E36" s="132" t="s">
        <v>1</v>
      </c>
      <c r="F36" s="132" t="s">
        <v>139</v>
      </c>
      <c r="G36" s="132" t="s">
        <v>1019</v>
      </c>
      <c r="H36" s="132" t="s">
        <v>3</v>
      </c>
      <c r="I36" s="132" t="s">
        <v>140</v>
      </c>
      <c r="J36" s="132" t="s">
        <v>53</v>
      </c>
      <c r="K36" s="132" t="s">
        <v>699</v>
      </c>
    </row>
    <row r="37" spans="1:11" x14ac:dyDescent="0.25">
      <c r="A37" s="132">
        <v>83</v>
      </c>
      <c r="B37" s="132" t="s">
        <v>224</v>
      </c>
      <c r="C37" s="132" t="s">
        <v>225</v>
      </c>
      <c r="D37" s="132" t="s">
        <v>0</v>
      </c>
      <c r="E37" s="132" t="s">
        <v>1</v>
      </c>
      <c r="F37" s="132" t="s">
        <v>226</v>
      </c>
      <c r="G37" s="132" t="s">
        <v>1019</v>
      </c>
      <c r="H37" s="132" t="s">
        <v>3</v>
      </c>
      <c r="I37" s="132" t="s">
        <v>227</v>
      </c>
      <c r="J37" s="132" t="s">
        <v>53</v>
      </c>
      <c r="K37" s="132" t="s">
        <v>748</v>
      </c>
    </row>
    <row r="38" spans="1:11" x14ac:dyDescent="0.25">
      <c r="A38" s="132">
        <v>32</v>
      </c>
      <c r="B38" s="132" t="s">
        <v>273</v>
      </c>
      <c r="C38" s="132" t="s">
        <v>274</v>
      </c>
      <c r="D38" s="132" t="s">
        <v>0</v>
      </c>
      <c r="E38" s="132" t="s">
        <v>1</v>
      </c>
      <c r="F38" s="132" t="s">
        <v>275</v>
      </c>
      <c r="G38" s="132" t="s">
        <v>1019</v>
      </c>
      <c r="H38" s="132" t="s">
        <v>3</v>
      </c>
      <c r="I38" s="132" t="s">
        <v>276</v>
      </c>
      <c r="J38" s="132" t="s">
        <v>53</v>
      </c>
      <c r="K38" s="132" t="s">
        <v>1069</v>
      </c>
    </row>
    <row r="39" spans="1:11" x14ac:dyDescent="0.25">
      <c r="A39" s="132">
        <v>38</v>
      </c>
      <c r="B39" s="132" t="s">
        <v>242</v>
      </c>
      <c r="C39" s="132" t="s">
        <v>243</v>
      </c>
      <c r="D39" s="132" t="s">
        <v>957</v>
      </c>
      <c r="E39" s="132" t="s">
        <v>43</v>
      </c>
      <c r="F39" s="132" t="s">
        <v>244</v>
      </c>
      <c r="G39" s="132" t="s">
        <v>1019</v>
      </c>
      <c r="H39" s="132" t="s">
        <v>3</v>
      </c>
      <c r="I39" s="132" t="s">
        <v>245</v>
      </c>
      <c r="J39" s="132" t="s">
        <v>125</v>
      </c>
      <c r="K39" s="132" t="s">
        <v>958</v>
      </c>
    </row>
    <row r="40" spans="1:11" x14ac:dyDescent="0.25">
      <c r="A40" s="132">
        <v>74</v>
      </c>
      <c r="B40" s="132" t="s">
        <v>54</v>
      </c>
      <c r="C40" s="132" t="s">
        <v>55</v>
      </c>
      <c r="D40" s="132" t="s">
        <v>0</v>
      </c>
      <c r="E40" s="132" t="s">
        <v>1</v>
      </c>
      <c r="F40" s="132" t="s">
        <v>156</v>
      </c>
      <c r="G40" s="132" t="s">
        <v>666</v>
      </c>
      <c r="H40" s="132" t="s">
        <v>157</v>
      </c>
      <c r="I40" s="132" t="s">
        <v>158</v>
      </c>
      <c r="J40" s="132" t="s">
        <v>159</v>
      </c>
      <c r="K40" s="132" t="s">
        <v>734</v>
      </c>
    </row>
    <row r="41" spans="1:11" x14ac:dyDescent="0.25">
      <c r="A41" s="132">
        <v>40</v>
      </c>
      <c r="B41" s="132" t="s">
        <v>567</v>
      </c>
      <c r="C41" s="132" t="s">
        <v>561</v>
      </c>
      <c r="D41" s="132" t="s">
        <v>0</v>
      </c>
      <c r="E41" s="132" t="s">
        <v>1</v>
      </c>
      <c r="F41" s="132" t="s">
        <v>61</v>
      </c>
      <c r="G41" s="132" t="s">
        <v>666</v>
      </c>
      <c r="H41" s="132" t="s">
        <v>3</v>
      </c>
      <c r="I41" s="132" t="s">
        <v>62</v>
      </c>
      <c r="J41" s="132" t="s">
        <v>53</v>
      </c>
      <c r="K41" s="132" t="s">
        <v>919</v>
      </c>
    </row>
    <row r="42" spans="1:11" x14ac:dyDescent="0.25">
      <c r="A42" s="132">
        <v>85</v>
      </c>
      <c r="B42" s="132" t="s">
        <v>232</v>
      </c>
      <c r="C42" s="132" t="s">
        <v>233</v>
      </c>
      <c r="D42" s="132" t="s">
        <v>234</v>
      </c>
      <c r="E42" s="132" t="s">
        <v>1</v>
      </c>
      <c r="F42" s="132" t="s">
        <v>235</v>
      </c>
      <c r="G42" s="132" t="s">
        <v>666</v>
      </c>
      <c r="H42" s="132" t="s">
        <v>3</v>
      </c>
      <c r="I42" s="132" t="s">
        <v>236</v>
      </c>
      <c r="J42" s="132" t="s">
        <v>53</v>
      </c>
      <c r="K42" s="132" t="s">
        <v>750</v>
      </c>
    </row>
    <row r="43" spans="1:11" x14ac:dyDescent="0.25">
      <c r="A43" s="132">
        <v>28</v>
      </c>
      <c r="B43" s="132" t="s">
        <v>1072</v>
      </c>
      <c r="C43" s="132" t="s">
        <v>1073</v>
      </c>
      <c r="D43" s="132" t="s">
        <v>122</v>
      </c>
      <c r="E43" s="132" t="s">
        <v>43</v>
      </c>
      <c r="F43" s="132" t="s">
        <v>221</v>
      </c>
      <c r="G43" s="132" t="s">
        <v>1131</v>
      </c>
      <c r="H43" s="132" t="s">
        <v>3</v>
      </c>
      <c r="I43" s="132" t="s">
        <v>222</v>
      </c>
      <c r="J43" s="132" t="s">
        <v>53</v>
      </c>
      <c r="K43" s="132" t="s">
        <v>1074</v>
      </c>
    </row>
    <row r="44" spans="1:11" x14ac:dyDescent="0.25">
      <c r="A44" s="132">
        <v>9</v>
      </c>
      <c r="B44" s="132" t="s">
        <v>117</v>
      </c>
      <c r="C44" s="132" t="s">
        <v>1210</v>
      </c>
      <c r="D44" s="132" t="s">
        <v>648</v>
      </c>
      <c r="E44" s="132" t="s">
        <v>1</v>
      </c>
      <c r="F44" s="132" t="s">
        <v>1211</v>
      </c>
      <c r="G44" s="132" t="s">
        <v>1019</v>
      </c>
      <c r="H44" s="132" t="s">
        <v>3</v>
      </c>
      <c r="I44" s="132" t="s">
        <v>1212</v>
      </c>
      <c r="J44" s="132" t="s">
        <v>53</v>
      </c>
      <c r="K44" s="132" t="s">
        <v>1213</v>
      </c>
    </row>
    <row r="45" spans="1:11" x14ac:dyDescent="0.25">
      <c r="A45" s="132">
        <v>58</v>
      </c>
      <c r="B45" s="132" t="s">
        <v>238</v>
      </c>
      <c r="C45" s="132" t="s">
        <v>239</v>
      </c>
      <c r="D45" s="132" t="s">
        <v>0</v>
      </c>
      <c r="E45" s="132" t="s">
        <v>1</v>
      </c>
      <c r="F45" s="132" t="s">
        <v>240</v>
      </c>
      <c r="G45" s="132" t="s">
        <v>1019</v>
      </c>
      <c r="H45" s="132" t="s">
        <v>3</v>
      </c>
      <c r="I45" s="132" t="s">
        <v>241</v>
      </c>
      <c r="J45" s="132" t="s">
        <v>53</v>
      </c>
      <c r="K45" s="132" t="s">
        <v>691</v>
      </c>
    </row>
    <row r="46" spans="1:11" x14ac:dyDescent="0.25">
      <c r="A46" s="132">
        <v>30</v>
      </c>
      <c r="B46" s="132" t="s">
        <v>262</v>
      </c>
      <c r="C46" s="132" t="s">
        <v>263</v>
      </c>
      <c r="D46" s="132" t="s">
        <v>264</v>
      </c>
      <c r="E46" s="132" t="s">
        <v>1</v>
      </c>
      <c r="F46" s="132" t="s">
        <v>265</v>
      </c>
      <c r="G46" s="132" t="s">
        <v>1019</v>
      </c>
      <c r="H46" s="132" t="s">
        <v>3</v>
      </c>
      <c r="I46" s="132" t="s">
        <v>266</v>
      </c>
      <c r="J46" s="132" t="s">
        <v>53</v>
      </c>
      <c r="K46" s="132" t="s">
        <v>1057</v>
      </c>
    </row>
    <row r="47" spans="1:11" x14ac:dyDescent="0.25">
      <c r="A47" s="132">
        <v>72</v>
      </c>
      <c r="B47" s="132" t="s">
        <v>120</v>
      </c>
      <c r="C47" s="132" t="s">
        <v>121</v>
      </c>
      <c r="D47" s="132" t="s">
        <v>122</v>
      </c>
      <c r="E47" s="132" t="s">
        <v>43</v>
      </c>
      <c r="F47" s="132" t="s">
        <v>123</v>
      </c>
      <c r="G47" s="132" t="s">
        <v>1019</v>
      </c>
      <c r="H47" s="132" t="s">
        <v>3</v>
      </c>
      <c r="I47" s="132" t="s">
        <v>124</v>
      </c>
      <c r="J47" s="132" t="s">
        <v>125</v>
      </c>
      <c r="K47" s="132" t="s">
        <v>728</v>
      </c>
    </row>
    <row r="48" spans="1:11" x14ac:dyDescent="0.25">
      <c r="A48" s="132">
        <v>86</v>
      </c>
      <c r="B48" s="132" t="s">
        <v>278</v>
      </c>
      <c r="C48" s="132" t="s">
        <v>279</v>
      </c>
      <c r="D48" s="132" t="s">
        <v>66</v>
      </c>
      <c r="E48" s="132" t="s">
        <v>1</v>
      </c>
      <c r="F48" s="132" t="s">
        <v>280</v>
      </c>
      <c r="G48" s="132" t="s">
        <v>1019</v>
      </c>
      <c r="H48" s="132" t="s">
        <v>3</v>
      </c>
      <c r="I48" s="132" t="s">
        <v>281</v>
      </c>
      <c r="J48" s="132" t="s">
        <v>53</v>
      </c>
      <c r="K48" s="132" t="s">
        <v>756</v>
      </c>
    </row>
    <row r="49" spans="1:11" x14ac:dyDescent="0.25">
      <c r="A49" s="132">
        <v>84</v>
      </c>
      <c r="B49" s="132" t="s">
        <v>54</v>
      </c>
      <c r="C49" s="132" t="s">
        <v>55</v>
      </c>
      <c r="D49" s="132" t="s">
        <v>0</v>
      </c>
      <c r="E49" s="132" t="s">
        <v>1</v>
      </c>
      <c r="F49" s="132" t="s">
        <v>229</v>
      </c>
      <c r="G49" s="132" t="s">
        <v>1019</v>
      </c>
      <c r="H49" s="132" t="s">
        <v>3</v>
      </c>
      <c r="I49" s="132" t="s">
        <v>230</v>
      </c>
      <c r="J49" s="132" t="s">
        <v>53</v>
      </c>
      <c r="K49" s="132" t="s">
        <v>749</v>
      </c>
    </row>
    <row r="50" spans="1:11" x14ac:dyDescent="0.25">
      <c r="A50" s="132">
        <v>11</v>
      </c>
      <c r="B50" s="132" t="s">
        <v>116</v>
      </c>
      <c r="C50" s="132" t="s">
        <v>117</v>
      </c>
      <c r="D50" s="132" t="s">
        <v>648</v>
      </c>
      <c r="E50" s="132" t="s">
        <v>1</v>
      </c>
      <c r="F50" s="132" t="s">
        <v>118</v>
      </c>
      <c r="G50" s="132" t="s">
        <v>1019</v>
      </c>
      <c r="H50" s="132" t="s">
        <v>3</v>
      </c>
      <c r="I50" s="132" t="s">
        <v>119</v>
      </c>
      <c r="J50" s="132" t="s">
        <v>53</v>
      </c>
      <c r="K50" s="132" t="s">
        <v>1167</v>
      </c>
    </row>
    <row r="51" spans="1:11" x14ac:dyDescent="0.25">
      <c r="A51" s="132">
        <v>71</v>
      </c>
      <c r="B51" s="132" t="s">
        <v>110</v>
      </c>
      <c r="C51" s="132" t="s">
        <v>111</v>
      </c>
      <c r="D51" s="132" t="s">
        <v>112</v>
      </c>
      <c r="E51" s="132" t="s">
        <v>43</v>
      </c>
      <c r="F51" s="132" t="s">
        <v>113</v>
      </c>
      <c r="G51" s="132" t="s">
        <v>1019</v>
      </c>
      <c r="H51" s="132" t="s">
        <v>3</v>
      </c>
      <c r="I51" s="132" t="s">
        <v>114</v>
      </c>
      <c r="J51" s="132" t="s">
        <v>53</v>
      </c>
      <c r="K51" s="132" t="s">
        <v>727</v>
      </c>
    </row>
    <row r="52" spans="1:11" x14ac:dyDescent="0.25">
      <c r="A52" s="132">
        <v>27</v>
      </c>
      <c r="B52" s="132" t="s">
        <v>50</v>
      </c>
      <c r="C52" s="132" t="s">
        <v>51</v>
      </c>
      <c r="D52" s="132" t="s">
        <v>52</v>
      </c>
      <c r="E52" s="132" t="s">
        <v>43</v>
      </c>
      <c r="F52" s="132" t="s">
        <v>246</v>
      </c>
      <c r="G52" s="132" t="s">
        <v>1019</v>
      </c>
      <c r="H52" s="132" t="s">
        <v>3</v>
      </c>
      <c r="I52" s="132" t="s">
        <v>247</v>
      </c>
      <c r="J52" s="132" t="s">
        <v>125</v>
      </c>
      <c r="K52" s="132" t="s">
        <v>1127</v>
      </c>
    </row>
    <row r="53" spans="1:11" x14ac:dyDescent="0.25">
      <c r="A53" s="132">
        <v>82</v>
      </c>
      <c r="B53" s="132" t="s">
        <v>206</v>
      </c>
      <c r="C53" s="132" t="s">
        <v>207</v>
      </c>
      <c r="D53" s="132" t="s">
        <v>173</v>
      </c>
      <c r="E53" s="132" t="s">
        <v>43</v>
      </c>
      <c r="F53" s="132" t="s">
        <v>208</v>
      </c>
      <c r="G53" s="132" t="s">
        <v>1019</v>
      </c>
      <c r="H53" s="132" t="s">
        <v>3</v>
      </c>
      <c r="I53" s="132" t="s">
        <v>209</v>
      </c>
      <c r="J53" s="132" t="s">
        <v>53</v>
      </c>
      <c r="K53" s="132" t="s">
        <v>745</v>
      </c>
    </row>
    <row r="54" spans="1:11" x14ac:dyDescent="0.25">
      <c r="A54" s="132">
        <v>34</v>
      </c>
      <c r="B54" s="132" t="s">
        <v>145</v>
      </c>
      <c r="C54" s="132" t="s">
        <v>97</v>
      </c>
      <c r="D54" s="132" t="s">
        <v>1046</v>
      </c>
      <c r="E54" s="132" t="s">
        <v>1</v>
      </c>
      <c r="F54" s="132" t="s">
        <v>147</v>
      </c>
      <c r="G54" s="132" t="s">
        <v>1019</v>
      </c>
      <c r="H54" s="132" t="s">
        <v>3</v>
      </c>
      <c r="I54" s="132" t="s">
        <v>148</v>
      </c>
      <c r="J54" s="132" t="s">
        <v>53</v>
      </c>
      <c r="K54" s="132" t="s">
        <v>1047</v>
      </c>
    </row>
    <row r="55" spans="1:11" x14ac:dyDescent="0.25">
      <c r="A55" s="132">
        <v>33</v>
      </c>
      <c r="B55" s="132" t="s">
        <v>102</v>
      </c>
      <c r="C55" s="132" t="s">
        <v>141</v>
      </c>
      <c r="D55" s="132" t="s">
        <v>42</v>
      </c>
      <c r="E55" s="132" t="s">
        <v>43</v>
      </c>
      <c r="F55" s="132" t="s">
        <v>142</v>
      </c>
      <c r="G55" s="132" t="s">
        <v>1019</v>
      </c>
      <c r="H55" s="132" t="s">
        <v>3</v>
      </c>
      <c r="I55" s="132" t="s">
        <v>143</v>
      </c>
      <c r="J55" s="132" t="s">
        <v>53</v>
      </c>
      <c r="K55" s="132" t="s">
        <v>1070</v>
      </c>
    </row>
    <row r="56" spans="1:11" x14ac:dyDescent="0.25">
      <c r="A56" s="132">
        <v>80</v>
      </c>
      <c r="B56" s="132" t="s">
        <v>467</v>
      </c>
      <c r="C56" s="132" t="s">
        <v>468</v>
      </c>
      <c r="D56" s="132" t="s">
        <v>0</v>
      </c>
      <c r="E56" s="132" t="s">
        <v>1</v>
      </c>
      <c r="F56" s="132" t="s">
        <v>477</v>
      </c>
      <c r="G56" s="132" t="s">
        <v>1019</v>
      </c>
      <c r="H56" s="132" t="s">
        <v>30</v>
      </c>
      <c r="I56" s="132" t="s">
        <v>478</v>
      </c>
      <c r="J56" s="132" t="s">
        <v>32</v>
      </c>
      <c r="K56" s="132" t="s">
        <v>740</v>
      </c>
    </row>
    <row r="57" spans="1:11" x14ac:dyDescent="0.25">
      <c r="A57" s="132">
        <v>49</v>
      </c>
      <c r="B57" s="132" t="s">
        <v>590</v>
      </c>
      <c r="C57" s="132" t="s">
        <v>591</v>
      </c>
      <c r="D57" s="132" t="s">
        <v>592</v>
      </c>
      <c r="E57" s="132" t="s">
        <v>43</v>
      </c>
      <c r="F57" s="132" t="s">
        <v>593</v>
      </c>
      <c r="G57" s="132" t="s">
        <v>1131</v>
      </c>
      <c r="H57" s="132" t="s">
        <v>30</v>
      </c>
      <c r="I57" s="132" t="s">
        <v>594</v>
      </c>
      <c r="J57" s="132" t="s">
        <v>32</v>
      </c>
      <c r="K57" s="132" t="s">
        <v>669</v>
      </c>
    </row>
    <row r="58" spans="1:11" x14ac:dyDescent="0.25">
      <c r="A58" s="132">
        <v>73</v>
      </c>
      <c r="B58" s="132" t="s">
        <v>131</v>
      </c>
      <c r="C58" s="132" t="s">
        <v>132</v>
      </c>
      <c r="D58" s="132" t="s">
        <v>133</v>
      </c>
      <c r="E58" s="132" t="s">
        <v>28</v>
      </c>
      <c r="F58" s="132" t="s">
        <v>134</v>
      </c>
      <c r="G58" s="132" t="s">
        <v>666</v>
      </c>
      <c r="H58" s="132" t="s">
        <v>30</v>
      </c>
      <c r="I58" s="132" t="s">
        <v>135</v>
      </c>
      <c r="J58" s="132" t="s">
        <v>32</v>
      </c>
      <c r="K58" s="132" t="s">
        <v>731</v>
      </c>
    </row>
    <row r="59" spans="1:11" x14ac:dyDescent="0.25">
      <c r="A59" s="132">
        <v>66</v>
      </c>
      <c r="B59" s="132" t="s">
        <v>460</v>
      </c>
      <c r="C59" s="132" t="s">
        <v>461</v>
      </c>
      <c r="D59" s="132" t="s">
        <v>462</v>
      </c>
      <c r="E59" s="132" t="s">
        <v>1</v>
      </c>
      <c r="F59" s="132" t="s">
        <v>463</v>
      </c>
      <c r="G59" s="132" t="s">
        <v>1019</v>
      </c>
      <c r="H59" s="132" t="s">
        <v>30</v>
      </c>
      <c r="I59" s="132" t="s">
        <v>464</v>
      </c>
      <c r="J59" s="132" t="s">
        <v>32</v>
      </c>
      <c r="K59" s="132" t="s">
        <v>711</v>
      </c>
    </row>
    <row r="60" spans="1:11" x14ac:dyDescent="0.25">
      <c r="A60" s="132">
        <v>31</v>
      </c>
      <c r="B60" s="132" t="s">
        <v>71</v>
      </c>
      <c r="C60" s="132" t="s">
        <v>72</v>
      </c>
      <c r="D60" s="132" t="s">
        <v>73</v>
      </c>
      <c r="E60" s="132" t="s">
        <v>28</v>
      </c>
      <c r="F60" s="132" t="s">
        <v>74</v>
      </c>
      <c r="G60" s="132" t="s">
        <v>1019</v>
      </c>
      <c r="H60" s="132" t="s">
        <v>30</v>
      </c>
      <c r="I60" s="132" t="s">
        <v>75</v>
      </c>
      <c r="J60" s="132" t="s">
        <v>32</v>
      </c>
      <c r="K60" s="132" t="s">
        <v>1058</v>
      </c>
    </row>
    <row r="61" spans="1:11" x14ac:dyDescent="0.25">
      <c r="A61" s="132">
        <v>67</v>
      </c>
      <c r="B61" s="132" t="s">
        <v>165</v>
      </c>
      <c r="C61" s="132" t="s">
        <v>166</v>
      </c>
      <c r="D61" s="132" t="s">
        <v>27</v>
      </c>
      <c r="E61" s="132" t="s">
        <v>28</v>
      </c>
      <c r="F61" s="132" t="s">
        <v>167</v>
      </c>
      <c r="G61" s="132" t="s">
        <v>1019</v>
      </c>
      <c r="H61" s="132" t="s">
        <v>30</v>
      </c>
      <c r="I61" s="132" t="s">
        <v>168</v>
      </c>
      <c r="J61" s="132" t="s">
        <v>32</v>
      </c>
      <c r="K61" s="132" t="s">
        <v>712</v>
      </c>
    </row>
    <row r="62" spans="1:11" x14ac:dyDescent="0.25">
      <c r="A62" s="132">
        <v>29</v>
      </c>
      <c r="B62" s="132" t="s">
        <v>190</v>
      </c>
      <c r="C62" s="132" t="s">
        <v>191</v>
      </c>
      <c r="D62" s="132" t="s">
        <v>192</v>
      </c>
      <c r="E62" s="132" t="s">
        <v>28</v>
      </c>
      <c r="F62" s="132" t="s">
        <v>193</v>
      </c>
      <c r="G62" s="132" t="s">
        <v>1019</v>
      </c>
      <c r="H62" s="132" t="s">
        <v>30</v>
      </c>
      <c r="I62" s="132" t="s">
        <v>194</v>
      </c>
      <c r="J62" s="132" t="s">
        <v>32</v>
      </c>
      <c r="K62" s="132" t="s">
        <v>1081</v>
      </c>
    </row>
    <row r="63" spans="1:11" x14ac:dyDescent="0.25">
      <c r="A63" s="132">
        <v>68</v>
      </c>
      <c r="B63" s="132" t="s">
        <v>25</v>
      </c>
      <c r="C63" s="132" t="s">
        <v>26</v>
      </c>
      <c r="D63" s="132" t="s">
        <v>27</v>
      </c>
      <c r="E63" s="132" t="s">
        <v>28</v>
      </c>
      <c r="F63" s="132" t="s">
        <v>29</v>
      </c>
      <c r="G63" s="132" t="s">
        <v>1019</v>
      </c>
      <c r="H63" s="132" t="s">
        <v>30</v>
      </c>
      <c r="I63" s="132" t="s">
        <v>31</v>
      </c>
      <c r="J63" s="132" t="s">
        <v>32</v>
      </c>
      <c r="K63" s="132" t="s">
        <v>714</v>
      </c>
    </row>
    <row r="64" spans="1:11" x14ac:dyDescent="0.25">
      <c r="A64" s="132">
        <v>37</v>
      </c>
      <c r="B64" s="132" t="s">
        <v>64</v>
      </c>
      <c r="C64" s="132" t="s">
        <v>65</v>
      </c>
      <c r="D64" s="132" t="s">
        <v>66</v>
      </c>
      <c r="E64" s="132" t="s">
        <v>1</v>
      </c>
      <c r="F64" s="132" t="s">
        <v>67</v>
      </c>
      <c r="G64" s="132" t="s">
        <v>1019</v>
      </c>
      <c r="H64" s="132" t="s">
        <v>30</v>
      </c>
      <c r="I64" s="132" t="s">
        <v>68</v>
      </c>
      <c r="J64" s="132" t="s">
        <v>32</v>
      </c>
      <c r="K64" s="132" t="s">
        <v>959</v>
      </c>
    </row>
    <row r="65" spans="1:11" x14ac:dyDescent="0.25">
      <c r="A65" s="132">
        <v>44</v>
      </c>
      <c r="B65" s="132" t="s">
        <v>453</v>
      </c>
      <c r="C65" s="132" t="s">
        <v>454</v>
      </c>
      <c r="D65" s="132" t="s">
        <v>455</v>
      </c>
      <c r="E65" s="132" t="s">
        <v>456</v>
      </c>
      <c r="F65" s="132" t="s">
        <v>457</v>
      </c>
      <c r="G65" s="132" t="s">
        <v>666</v>
      </c>
      <c r="H65" s="132" t="s">
        <v>30</v>
      </c>
      <c r="I65" s="132" t="s">
        <v>458</v>
      </c>
      <c r="J65" s="132" t="s">
        <v>32</v>
      </c>
      <c r="K65" s="132" t="s">
        <v>763</v>
      </c>
    </row>
    <row r="66" spans="1:11" x14ac:dyDescent="0.25">
      <c r="A66" s="132">
        <v>62</v>
      </c>
      <c r="B66" s="132" t="s">
        <v>262</v>
      </c>
      <c r="C66" s="132" t="s">
        <v>399</v>
      </c>
      <c r="D66" s="132" t="s">
        <v>0</v>
      </c>
      <c r="E66" s="132" t="s">
        <v>1</v>
      </c>
      <c r="F66" s="132" t="s">
        <v>400</v>
      </c>
      <c r="G66" s="132" t="s">
        <v>1019</v>
      </c>
      <c r="H66" s="132" t="s">
        <v>294</v>
      </c>
      <c r="I66" s="132" t="s">
        <v>401</v>
      </c>
      <c r="J66" s="132" t="s">
        <v>289</v>
      </c>
      <c r="K66" s="132" t="s">
        <v>700</v>
      </c>
    </row>
    <row r="67" spans="1:11" x14ac:dyDescent="0.25">
      <c r="A67" s="132">
        <v>64</v>
      </c>
      <c r="B67" s="132" t="s">
        <v>431</v>
      </c>
      <c r="C67" s="132" t="s">
        <v>172</v>
      </c>
      <c r="D67" s="132" t="s">
        <v>432</v>
      </c>
      <c r="E67" s="132" t="s">
        <v>28</v>
      </c>
      <c r="F67" s="132" t="s">
        <v>433</v>
      </c>
      <c r="G67" s="132" t="s">
        <v>1019</v>
      </c>
      <c r="H67" s="132" t="s">
        <v>294</v>
      </c>
      <c r="I67" s="132" t="s">
        <v>434</v>
      </c>
      <c r="J67" s="132" t="s">
        <v>289</v>
      </c>
      <c r="K67" s="132" t="s">
        <v>704</v>
      </c>
    </row>
    <row r="68" spans="1:11" x14ac:dyDescent="0.25">
      <c r="A68" s="132">
        <v>53</v>
      </c>
      <c r="B68" s="132" t="s">
        <v>297</v>
      </c>
      <c r="C68" s="132" t="s">
        <v>255</v>
      </c>
      <c r="D68" s="132" t="s">
        <v>0</v>
      </c>
      <c r="E68" s="132" t="s">
        <v>1</v>
      </c>
      <c r="F68" s="132" t="s">
        <v>298</v>
      </c>
      <c r="G68" s="132" t="s">
        <v>1019</v>
      </c>
      <c r="H68" s="132" t="s">
        <v>294</v>
      </c>
      <c r="I68" s="132" t="s">
        <v>299</v>
      </c>
      <c r="J68" s="132" t="s">
        <v>289</v>
      </c>
      <c r="K68" s="132" t="s">
        <v>680</v>
      </c>
    </row>
    <row r="69" spans="1:11" x14ac:dyDescent="0.25">
      <c r="A69" s="132">
        <v>51</v>
      </c>
      <c r="B69" s="132"/>
      <c r="C69" s="132"/>
      <c r="D69" s="132"/>
      <c r="E69" s="132"/>
      <c r="F69" s="132" t="s">
        <v>540</v>
      </c>
      <c r="G69" s="132" t="s">
        <v>1019</v>
      </c>
      <c r="H69" s="132" t="s">
        <v>294</v>
      </c>
      <c r="I69" s="132" t="s">
        <v>541</v>
      </c>
      <c r="J69" s="132" t="s">
        <v>289</v>
      </c>
      <c r="K69" s="132" t="s">
        <v>677</v>
      </c>
    </row>
    <row r="70" spans="1:11" x14ac:dyDescent="0.25">
      <c r="A70" s="132">
        <v>59</v>
      </c>
      <c r="B70" s="132" t="s">
        <v>377</v>
      </c>
      <c r="C70" s="132" t="s">
        <v>378</v>
      </c>
      <c r="D70" s="132" t="s">
        <v>256</v>
      </c>
      <c r="E70" s="132" t="s">
        <v>1</v>
      </c>
      <c r="F70" s="132" t="s">
        <v>379</v>
      </c>
      <c r="G70" s="132" t="s">
        <v>666</v>
      </c>
      <c r="H70" s="132" t="s">
        <v>294</v>
      </c>
      <c r="I70" s="132" t="s">
        <v>380</v>
      </c>
      <c r="J70" s="132" t="s">
        <v>289</v>
      </c>
      <c r="K70" s="132" t="s">
        <v>695</v>
      </c>
    </row>
    <row r="71" spans="1:11" x14ac:dyDescent="0.25">
      <c r="A71" s="132">
        <v>41</v>
      </c>
      <c r="B71" s="132" t="s">
        <v>49</v>
      </c>
      <c r="C71" s="132" t="s">
        <v>97</v>
      </c>
      <c r="D71" s="132" t="s">
        <v>66</v>
      </c>
      <c r="E71" s="132" t="s">
        <v>1</v>
      </c>
      <c r="F71" s="132" t="s">
        <v>391</v>
      </c>
      <c r="G71" s="132" t="s">
        <v>1019</v>
      </c>
      <c r="H71" s="132" t="s">
        <v>294</v>
      </c>
      <c r="I71" s="132" t="s">
        <v>392</v>
      </c>
      <c r="J71" s="132" t="s">
        <v>289</v>
      </c>
      <c r="K71" s="132" t="s">
        <v>921</v>
      </c>
    </row>
    <row r="72" spans="1:11" x14ac:dyDescent="0.25">
      <c r="A72" s="132">
        <v>54</v>
      </c>
      <c r="B72" s="132" t="s">
        <v>311</v>
      </c>
      <c r="C72" s="132" t="s">
        <v>312</v>
      </c>
      <c r="D72" s="132" t="s">
        <v>313</v>
      </c>
      <c r="E72" s="132" t="s">
        <v>43</v>
      </c>
      <c r="F72" s="132" t="s">
        <v>314</v>
      </c>
      <c r="G72" s="132" t="s">
        <v>1019</v>
      </c>
      <c r="H72" s="132" t="s">
        <v>294</v>
      </c>
      <c r="I72" s="132" t="s">
        <v>315</v>
      </c>
      <c r="J72" s="132" t="s">
        <v>289</v>
      </c>
      <c r="K72" s="132" t="s">
        <v>683</v>
      </c>
    </row>
    <row r="73" spans="1:11" x14ac:dyDescent="0.25">
      <c r="A73" s="132">
        <v>52</v>
      </c>
      <c r="B73" s="132" t="s">
        <v>291</v>
      </c>
      <c r="C73" s="132" t="s">
        <v>292</v>
      </c>
      <c r="D73" s="132" t="s">
        <v>0</v>
      </c>
      <c r="E73" s="132" t="s">
        <v>1</v>
      </c>
      <c r="F73" s="132" t="s">
        <v>293</v>
      </c>
      <c r="G73" s="132" t="s">
        <v>1019</v>
      </c>
      <c r="H73" s="132" t="s">
        <v>294</v>
      </c>
      <c r="I73" s="132" t="s">
        <v>295</v>
      </c>
      <c r="J73" s="132" t="s">
        <v>289</v>
      </c>
      <c r="K73" s="132" t="s">
        <v>679</v>
      </c>
    </row>
    <row r="74" spans="1:11" x14ac:dyDescent="0.25">
      <c r="A74" s="132">
        <v>47</v>
      </c>
      <c r="B74" s="132" t="s">
        <v>608</v>
      </c>
      <c r="C74" s="132" t="s">
        <v>378</v>
      </c>
      <c r="D74" s="132" t="s">
        <v>27</v>
      </c>
      <c r="E74" s="132" t="s">
        <v>28</v>
      </c>
      <c r="F74" s="132" t="s">
        <v>609</v>
      </c>
      <c r="G74" s="132" t="s">
        <v>1019</v>
      </c>
      <c r="H74" s="132" t="s">
        <v>294</v>
      </c>
      <c r="I74" s="132" t="s">
        <v>610</v>
      </c>
      <c r="J74" s="132" t="s">
        <v>289</v>
      </c>
      <c r="K74" s="132" t="s">
        <v>663</v>
      </c>
    </row>
    <row r="75" spans="1:11" x14ac:dyDescent="0.25">
      <c r="A75" s="132">
        <v>3</v>
      </c>
      <c r="B75" s="132" t="s">
        <v>366</v>
      </c>
      <c r="C75" s="132" t="s">
        <v>367</v>
      </c>
      <c r="D75" s="132" t="s">
        <v>368</v>
      </c>
      <c r="E75" s="132" t="s">
        <v>43</v>
      </c>
      <c r="F75" s="132" t="s">
        <v>369</v>
      </c>
      <c r="G75" s="132" t="s">
        <v>1019</v>
      </c>
      <c r="H75" s="132" t="s">
        <v>294</v>
      </c>
      <c r="I75" s="132" t="s">
        <v>370</v>
      </c>
      <c r="J75" s="132" t="s">
        <v>289</v>
      </c>
      <c r="K75" s="132" t="s">
        <v>1240</v>
      </c>
    </row>
    <row r="76" spans="1:11" x14ac:dyDescent="0.25">
      <c r="A76" s="132">
        <v>46</v>
      </c>
      <c r="B76" s="132" t="s">
        <v>425</v>
      </c>
      <c r="C76" s="132" t="s">
        <v>426</v>
      </c>
      <c r="D76" s="132" t="s">
        <v>427</v>
      </c>
      <c r="E76" s="132" t="s">
        <v>28</v>
      </c>
      <c r="F76" s="132" t="s">
        <v>428</v>
      </c>
      <c r="G76" s="132" t="s">
        <v>1019</v>
      </c>
      <c r="H76" s="132" t="s">
        <v>287</v>
      </c>
      <c r="I76" s="132" t="s">
        <v>429</v>
      </c>
      <c r="J76" s="132" t="s">
        <v>289</v>
      </c>
      <c r="K76" s="132" t="s">
        <v>659</v>
      </c>
    </row>
    <row r="77" spans="1:11" x14ac:dyDescent="0.25">
      <c r="A77" s="132">
        <v>55</v>
      </c>
      <c r="B77" s="132" t="s">
        <v>317</v>
      </c>
      <c r="C77" s="132" t="s">
        <v>279</v>
      </c>
      <c r="D77" s="132" t="s">
        <v>318</v>
      </c>
      <c r="E77" s="132" t="s">
        <v>28</v>
      </c>
      <c r="F77" s="132" t="s">
        <v>319</v>
      </c>
      <c r="G77" s="132" t="s">
        <v>1019</v>
      </c>
      <c r="H77" s="132" t="s">
        <v>287</v>
      </c>
      <c r="I77" s="132" t="s">
        <v>320</v>
      </c>
      <c r="J77" s="132" t="s">
        <v>289</v>
      </c>
      <c r="K77" s="132" t="s">
        <v>758</v>
      </c>
    </row>
    <row r="78" spans="1:11" x14ac:dyDescent="0.25">
      <c r="A78" s="132">
        <v>57</v>
      </c>
      <c r="B78" s="132" t="s">
        <v>333</v>
      </c>
      <c r="C78" s="132" t="s">
        <v>334</v>
      </c>
      <c r="D78" s="132" t="s">
        <v>335</v>
      </c>
      <c r="E78" s="132" t="s">
        <v>48</v>
      </c>
      <c r="F78" s="132" t="s">
        <v>336</v>
      </c>
      <c r="G78" s="132" t="s">
        <v>666</v>
      </c>
      <c r="H78" s="132" t="s">
        <v>287</v>
      </c>
      <c r="I78" s="132" t="s">
        <v>337</v>
      </c>
      <c r="J78" s="132" t="s">
        <v>289</v>
      </c>
      <c r="K78" s="132" t="s">
        <v>686</v>
      </c>
    </row>
    <row r="79" spans="1:11" x14ac:dyDescent="0.25">
      <c r="A79" s="132">
        <v>63</v>
      </c>
      <c r="B79" s="132" t="s">
        <v>403</v>
      </c>
      <c r="C79" s="132" t="s">
        <v>60</v>
      </c>
      <c r="D79" s="132" t="s">
        <v>27</v>
      </c>
      <c r="E79" s="132" t="s">
        <v>28</v>
      </c>
      <c r="F79" s="132" t="s">
        <v>404</v>
      </c>
      <c r="G79" s="132" t="s">
        <v>1019</v>
      </c>
      <c r="H79" s="132" t="s">
        <v>287</v>
      </c>
      <c r="I79" s="132" t="s">
        <v>405</v>
      </c>
      <c r="J79" s="132" t="s">
        <v>289</v>
      </c>
      <c r="K79" s="132" t="s">
        <v>701</v>
      </c>
    </row>
    <row r="80" spans="1:11" x14ac:dyDescent="0.25">
      <c r="A80" s="132">
        <v>60</v>
      </c>
      <c r="B80" s="132" t="s">
        <v>387</v>
      </c>
      <c r="C80" s="132" t="s">
        <v>279</v>
      </c>
      <c r="D80" s="132" t="s">
        <v>351</v>
      </c>
      <c r="E80" s="132" t="s">
        <v>48</v>
      </c>
      <c r="F80" s="132" t="s">
        <v>388</v>
      </c>
      <c r="G80" s="132" t="s">
        <v>666</v>
      </c>
      <c r="H80" s="132" t="s">
        <v>287</v>
      </c>
      <c r="I80" s="132" t="s">
        <v>389</v>
      </c>
      <c r="J80" s="132" t="s">
        <v>289</v>
      </c>
      <c r="K80" s="132" t="s">
        <v>696</v>
      </c>
    </row>
    <row r="81" spans="1:11" x14ac:dyDescent="0.25">
      <c r="A81" s="132">
        <v>50</v>
      </c>
      <c r="B81" s="132" t="s">
        <v>566</v>
      </c>
      <c r="C81" s="132" t="s">
        <v>556</v>
      </c>
      <c r="D81" s="132" t="s">
        <v>0</v>
      </c>
      <c r="E81" s="132" t="s">
        <v>1</v>
      </c>
      <c r="F81" s="132" t="s">
        <v>557</v>
      </c>
      <c r="G81" s="132" t="s">
        <v>1019</v>
      </c>
      <c r="H81" s="132" t="s">
        <v>287</v>
      </c>
      <c r="I81" s="132" t="s">
        <v>558</v>
      </c>
      <c r="J81" s="132" t="s">
        <v>289</v>
      </c>
      <c r="K81" s="132" t="s">
        <v>673</v>
      </c>
    </row>
    <row r="82" spans="1:11" x14ac:dyDescent="0.25">
      <c r="A82" s="132">
        <v>48</v>
      </c>
      <c r="B82" s="132"/>
      <c r="C82" s="132"/>
      <c r="D82" s="132"/>
      <c r="E82" s="132"/>
      <c r="F82" s="132" t="s">
        <v>572</v>
      </c>
      <c r="G82" s="132" t="s">
        <v>1019</v>
      </c>
      <c r="H82" s="132" t="s">
        <v>287</v>
      </c>
      <c r="I82" s="132" t="s">
        <v>573</v>
      </c>
      <c r="J82" s="132" t="s">
        <v>289</v>
      </c>
      <c r="K82" s="132" t="s">
        <v>665</v>
      </c>
    </row>
    <row r="83" spans="1:11" x14ac:dyDescent="0.25">
      <c r="A83" s="132">
        <v>39</v>
      </c>
      <c r="B83" s="132" t="s">
        <v>322</v>
      </c>
      <c r="C83" s="132" t="s">
        <v>323</v>
      </c>
      <c r="D83" s="132" t="s">
        <v>66</v>
      </c>
      <c r="E83" s="132" t="s">
        <v>1</v>
      </c>
      <c r="F83" s="132" t="s">
        <v>324</v>
      </c>
      <c r="G83" s="132" t="s">
        <v>1019</v>
      </c>
      <c r="H83" s="132" t="s">
        <v>287</v>
      </c>
      <c r="I83" s="132" t="s">
        <v>325</v>
      </c>
      <c r="J83" s="132" t="s">
        <v>289</v>
      </c>
      <c r="K83" s="132" t="s">
        <v>956</v>
      </c>
    </row>
    <row r="84" spans="1:11" x14ac:dyDescent="0.25">
      <c r="A84" s="132">
        <v>45</v>
      </c>
      <c r="B84" s="132" t="s">
        <v>651</v>
      </c>
      <c r="C84" s="132" t="s">
        <v>652</v>
      </c>
      <c r="D84" s="132" t="s">
        <v>653</v>
      </c>
      <c r="E84" s="132" t="s">
        <v>1</v>
      </c>
      <c r="F84" s="132" t="s">
        <v>654</v>
      </c>
      <c r="G84" s="132" t="s">
        <v>1019</v>
      </c>
      <c r="H84" s="132" t="s">
        <v>294</v>
      </c>
      <c r="I84" s="132" t="s">
        <v>655</v>
      </c>
      <c r="J84" s="132" t="s">
        <v>289</v>
      </c>
      <c r="K84" s="132" t="s">
        <v>656</v>
      </c>
    </row>
    <row r="85" spans="1:11" x14ac:dyDescent="0.25">
      <c r="A85" s="132">
        <v>43</v>
      </c>
      <c r="B85" s="132" t="s">
        <v>845</v>
      </c>
      <c r="C85" s="132" t="s">
        <v>846</v>
      </c>
      <c r="D85" s="132" t="s">
        <v>27</v>
      </c>
      <c r="E85" s="132" t="s">
        <v>28</v>
      </c>
      <c r="F85" s="132" t="s">
        <v>847</v>
      </c>
      <c r="G85" s="132" t="s">
        <v>1019</v>
      </c>
      <c r="H85" s="132" t="s">
        <v>294</v>
      </c>
      <c r="I85" s="132" t="s">
        <v>848</v>
      </c>
      <c r="J85" s="132" t="s">
        <v>289</v>
      </c>
      <c r="K85" s="132" t="s">
        <v>849</v>
      </c>
    </row>
    <row r="86" spans="1:11" x14ac:dyDescent="0.25">
      <c r="A86" s="132">
        <v>7</v>
      </c>
      <c r="B86" s="132" t="s">
        <v>623</v>
      </c>
      <c r="C86" s="132" t="s">
        <v>624</v>
      </c>
      <c r="D86" s="132" t="s">
        <v>625</v>
      </c>
      <c r="E86" s="132" t="s">
        <v>48</v>
      </c>
      <c r="F86" s="132" t="s">
        <v>626</v>
      </c>
      <c r="G86" s="132" t="s">
        <v>666</v>
      </c>
      <c r="H86" s="132" t="s">
        <v>294</v>
      </c>
      <c r="I86" s="132" t="s">
        <v>627</v>
      </c>
      <c r="J86" s="132" t="s">
        <v>289</v>
      </c>
      <c r="K86" s="132" t="s">
        <v>1221</v>
      </c>
    </row>
  </sheetData>
  <sortState ref="A2:K86">
    <sortCondition ref="F2:F86"/>
  </sortState>
  <pageMargins bottom="0.75" footer="0.3" header="0.3" left="0.7" right="0.7" top="0.75"/>
</worksheet>
</file>

<file path=xl/worksheets/sheet1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89"/>
  <sheetViews>
    <sheetView workbookViewId="0">
      <selection sqref="A1:K1"/>
    </sheetView>
  </sheetViews>
  <sheetFormatPr defaultRowHeight="15" x14ac:dyDescent="0.25"/>
  <cols>
    <col min="1" max="1" bestFit="true" customWidth="true" width="3.0" collapsed="true"/>
    <col min="2" max="2" bestFit="true" customWidth="true" width="14.28515625" collapsed="true"/>
    <col min="3" max="3" bestFit="true" customWidth="true" width="10.5703125" collapsed="true"/>
    <col min="4" max="4" bestFit="true" customWidth="true" width="13.85546875" collapsed="true"/>
    <col min="5" max="5" bestFit="true" customWidth="true" width="5.5703125" collapsed="true"/>
    <col min="6" max="6" bestFit="true" customWidth="true" width="18.85546875" collapsed="true"/>
    <col min="7" max="7" bestFit="true" customWidth="true" width="11.7109375" collapsed="true"/>
    <col min="8" max="8" bestFit="true" customWidth="true" width="14.140625" collapsed="true"/>
    <col min="9" max="9" bestFit="true" customWidth="true" width="14.42578125" collapsed="true"/>
    <col min="10" max="10" bestFit="true" customWidth="true" width="19.28515625" collapsed="true"/>
    <col min="11" max="11" bestFit="true" customWidth="true" width="25.28515625" collapsed="true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customFormat="1" r="2" s="57" spans="1:11" x14ac:dyDescent="0.25">
      <c r="A2" s="57">
        <v>76</v>
      </c>
      <c r="B2" s="57" t="s">
        <v>131</v>
      </c>
      <c r="C2" s="57" t="s">
        <v>132</v>
      </c>
      <c r="D2" s="57" t="s">
        <v>133</v>
      </c>
      <c r="E2" s="57" t="s">
        <v>28</v>
      </c>
      <c r="F2" s="57" t="s">
        <v>134</v>
      </c>
      <c r="G2" s="57" t="s">
        <v>666</v>
      </c>
      <c r="H2" s="57" t="s">
        <v>30</v>
      </c>
      <c r="I2" s="57" t="s">
        <v>135</v>
      </c>
      <c r="J2" s="57" t="s">
        <v>32</v>
      </c>
      <c r="K2" s="57" t="s">
        <v>731</v>
      </c>
    </row>
    <row customFormat="1" r="3" s="57" spans="1:11" x14ac:dyDescent="0.25">
      <c r="A3" s="57">
        <v>45</v>
      </c>
      <c r="B3" s="57" t="s">
        <v>453</v>
      </c>
      <c r="C3" s="57" t="s">
        <v>454</v>
      </c>
      <c r="D3" s="57" t="s">
        <v>455</v>
      </c>
      <c r="E3" s="57" t="s">
        <v>456</v>
      </c>
      <c r="F3" s="57" t="s">
        <v>457</v>
      </c>
      <c r="G3" s="57" t="s">
        <v>666</v>
      </c>
      <c r="H3" s="57" t="s">
        <v>30</v>
      </c>
      <c r="I3" s="57" t="s">
        <v>458</v>
      </c>
      <c r="J3" s="57" t="s">
        <v>32</v>
      </c>
      <c r="K3" s="57" t="s">
        <v>763</v>
      </c>
    </row>
    <row customFormat="1" r="4" s="57" spans="1:11" x14ac:dyDescent="0.25">
      <c r="A4" s="57">
        <v>77</v>
      </c>
      <c r="B4" s="57" t="s">
        <v>54</v>
      </c>
      <c r="C4" s="57" t="s">
        <v>55</v>
      </c>
      <c r="D4" s="57" t="s">
        <v>0</v>
      </c>
      <c r="E4" s="57" t="s">
        <v>1</v>
      </c>
      <c r="F4" s="57" t="s">
        <v>156</v>
      </c>
      <c r="G4" s="57" t="s">
        <v>666</v>
      </c>
      <c r="H4" s="57" t="s">
        <v>157</v>
      </c>
      <c r="I4" s="57" t="s">
        <v>158</v>
      </c>
      <c r="J4" s="57" t="s">
        <v>159</v>
      </c>
      <c r="K4" s="57" t="s">
        <v>734</v>
      </c>
    </row>
    <row customFormat="1" r="5" s="57" spans="1:11" x14ac:dyDescent="0.25">
      <c r="A5" s="57">
        <v>61</v>
      </c>
      <c r="B5" s="57" t="s">
        <v>377</v>
      </c>
      <c r="C5" s="57" t="s">
        <v>378</v>
      </c>
      <c r="D5" s="57" t="s">
        <v>256</v>
      </c>
      <c r="E5" s="57" t="s">
        <v>1</v>
      </c>
      <c r="F5" s="57" t="s">
        <v>379</v>
      </c>
      <c r="G5" s="57" t="s">
        <v>666</v>
      </c>
      <c r="H5" s="57" t="s">
        <v>294</v>
      </c>
      <c r="I5" s="57" t="s">
        <v>380</v>
      </c>
      <c r="J5" s="57" t="s">
        <v>289</v>
      </c>
      <c r="K5" s="57" t="s">
        <v>695</v>
      </c>
    </row>
    <row customFormat="1" r="6" s="57" spans="1:11" x14ac:dyDescent="0.25">
      <c r="A6" s="57">
        <v>7</v>
      </c>
      <c r="B6" s="57" t="s">
        <v>623</v>
      </c>
      <c r="C6" s="57" t="s">
        <v>624</v>
      </c>
      <c r="D6" s="57" t="s">
        <v>625</v>
      </c>
      <c r="E6" s="57" t="s">
        <v>48</v>
      </c>
      <c r="F6" s="57" t="s">
        <v>626</v>
      </c>
      <c r="G6" s="57" t="s">
        <v>666</v>
      </c>
      <c r="H6" s="57" t="s">
        <v>294</v>
      </c>
      <c r="I6" s="57" t="s">
        <v>627</v>
      </c>
      <c r="J6" s="57" t="s">
        <v>289</v>
      </c>
      <c r="K6" s="57" t="s">
        <v>1221</v>
      </c>
    </row>
    <row customFormat="1" r="7" s="57" spans="1:11" x14ac:dyDescent="0.25">
      <c r="A7" s="57">
        <v>59</v>
      </c>
      <c r="B7" s="57" t="s">
        <v>333</v>
      </c>
      <c r="C7" s="57" t="s">
        <v>334</v>
      </c>
      <c r="D7" s="57" t="s">
        <v>335</v>
      </c>
      <c r="E7" s="57" t="s">
        <v>48</v>
      </c>
      <c r="F7" s="57" t="s">
        <v>336</v>
      </c>
      <c r="G7" s="57" t="s">
        <v>666</v>
      </c>
      <c r="H7" s="57" t="s">
        <v>287</v>
      </c>
      <c r="I7" s="57" t="s">
        <v>337</v>
      </c>
      <c r="J7" s="57" t="s">
        <v>289</v>
      </c>
      <c r="K7" s="57" t="s">
        <v>686</v>
      </c>
    </row>
    <row customFormat="1" r="8" s="57" spans="1:11" x14ac:dyDescent="0.25">
      <c r="A8" s="57">
        <v>62</v>
      </c>
      <c r="B8" s="57" t="s">
        <v>387</v>
      </c>
      <c r="C8" s="57" t="s">
        <v>279</v>
      </c>
      <c r="D8" s="57" t="s">
        <v>351</v>
      </c>
      <c r="E8" s="57" t="s">
        <v>48</v>
      </c>
      <c r="F8" s="57" t="s">
        <v>388</v>
      </c>
      <c r="G8" s="57" t="s">
        <v>666</v>
      </c>
      <c r="H8" s="57" t="s">
        <v>287</v>
      </c>
      <c r="I8" s="57" t="s">
        <v>389</v>
      </c>
      <c r="J8" s="57" t="s">
        <v>289</v>
      </c>
      <c r="K8" s="57" t="s">
        <v>696</v>
      </c>
    </row>
    <row customFormat="1" r="9" s="57" spans="1:11" x14ac:dyDescent="0.25">
      <c r="A9" s="57">
        <v>41</v>
      </c>
      <c r="B9" s="57" t="s">
        <v>567</v>
      </c>
      <c r="C9" s="57" t="s">
        <v>561</v>
      </c>
      <c r="D9" s="57" t="s">
        <v>0</v>
      </c>
      <c r="E9" s="57" t="s">
        <v>1</v>
      </c>
      <c r="F9" s="57" t="s">
        <v>61</v>
      </c>
      <c r="G9" s="57" t="s">
        <v>666</v>
      </c>
      <c r="H9" s="57" t="s">
        <v>3</v>
      </c>
      <c r="I9" s="57" t="s">
        <v>62</v>
      </c>
      <c r="J9" s="57" t="s">
        <v>53</v>
      </c>
      <c r="K9" s="57" t="s">
        <v>919</v>
      </c>
    </row>
    <row customFormat="1" r="10" s="57" spans="1:11" x14ac:dyDescent="0.25">
      <c r="A10" s="57">
        <v>88</v>
      </c>
      <c r="B10" s="57" t="s">
        <v>232</v>
      </c>
      <c r="C10" s="57" t="s">
        <v>233</v>
      </c>
      <c r="D10" s="57" t="s">
        <v>234</v>
      </c>
      <c r="E10" s="57" t="s">
        <v>1</v>
      </c>
      <c r="F10" s="57" t="s">
        <v>235</v>
      </c>
      <c r="G10" s="57" t="s">
        <v>666</v>
      </c>
      <c r="H10" s="57" t="s">
        <v>3</v>
      </c>
      <c r="I10" s="57" t="s">
        <v>236</v>
      </c>
      <c r="J10" s="57" t="s">
        <v>53</v>
      </c>
      <c r="K10" s="57" t="s">
        <v>750</v>
      </c>
    </row>
    <row r="11" spans="1:11" x14ac:dyDescent="0.25">
      <c r="A11" s="128">
        <v>83</v>
      </c>
      <c r="B11" s="128" t="s">
        <v>467</v>
      </c>
      <c r="C11" s="128" t="s">
        <v>468</v>
      </c>
      <c r="D11" s="128" t="s">
        <v>0</v>
      </c>
      <c r="E11" s="128" t="s">
        <v>1</v>
      </c>
      <c r="F11" s="128" t="s">
        <v>477</v>
      </c>
      <c r="G11" s="128" t="s">
        <v>1019</v>
      </c>
      <c r="H11" s="128" t="s">
        <v>30</v>
      </c>
      <c r="I11" s="128" t="s">
        <v>478</v>
      </c>
      <c r="J11" s="128" t="s">
        <v>32</v>
      </c>
      <c r="K11" s="128" t="s">
        <v>740</v>
      </c>
    </row>
    <row r="12" spans="1:11" x14ac:dyDescent="0.25">
      <c r="A12" s="128">
        <v>68</v>
      </c>
      <c r="B12" s="128" t="s">
        <v>460</v>
      </c>
      <c r="C12" s="128" t="s">
        <v>461</v>
      </c>
      <c r="D12" s="128" t="s">
        <v>462</v>
      </c>
      <c r="E12" s="128" t="s">
        <v>1</v>
      </c>
      <c r="F12" s="128" t="s">
        <v>463</v>
      </c>
      <c r="G12" s="128" t="s">
        <v>1019</v>
      </c>
      <c r="H12" s="128" t="s">
        <v>30</v>
      </c>
      <c r="I12" s="128" t="s">
        <v>464</v>
      </c>
      <c r="J12" s="128" t="s">
        <v>32</v>
      </c>
      <c r="K12" s="128" t="s">
        <v>711</v>
      </c>
    </row>
    <row r="13" spans="1:11" x14ac:dyDescent="0.25">
      <c r="A13" s="128">
        <v>32</v>
      </c>
      <c r="B13" s="128" t="s">
        <v>71</v>
      </c>
      <c r="C13" s="128" t="s">
        <v>72</v>
      </c>
      <c r="D13" s="128" t="s">
        <v>73</v>
      </c>
      <c r="E13" s="128" t="s">
        <v>28</v>
      </c>
      <c r="F13" s="128" t="s">
        <v>74</v>
      </c>
      <c r="G13" s="128" t="s">
        <v>1019</v>
      </c>
      <c r="H13" s="128" t="s">
        <v>30</v>
      </c>
      <c r="I13" s="128" t="s">
        <v>75</v>
      </c>
      <c r="J13" s="128" t="s">
        <v>32</v>
      </c>
      <c r="K13" s="128" t="s">
        <v>1058</v>
      </c>
    </row>
    <row r="14" spans="1:11" x14ac:dyDescent="0.25">
      <c r="A14" s="128">
        <v>69</v>
      </c>
      <c r="B14" s="128" t="s">
        <v>165</v>
      </c>
      <c r="C14" s="128" t="s">
        <v>166</v>
      </c>
      <c r="D14" s="128" t="s">
        <v>27</v>
      </c>
      <c r="E14" s="128" t="s">
        <v>28</v>
      </c>
      <c r="F14" s="128" t="s">
        <v>167</v>
      </c>
      <c r="G14" s="128" t="s">
        <v>1019</v>
      </c>
      <c r="H14" s="128" t="s">
        <v>30</v>
      </c>
      <c r="I14" s="128" t="s">
        <v>168</v>
      </c>
      <c r="J14" s="128" t="s">
        <v>32</v>
      </c>
      <c r="K14" s="128" t="s">
        <v>712</v>
      </c>
    </row>
    <row r="15" spans="1:11" x14ac:dyDescent="0.25">
      <c r="A15" s="128">
        <v>30</v>
      </c>
      <c r="B15" s="128" t="s">
        <v>190</v>
      </c>
      <c r="C15" s="128" t="s">
        <v>191</v>
      </c>
      <c r="D15" s="128" t="s">
        <v>192</v>
      </c>
      <c r="E15" s="128" t="s">
        <v>28</v>
      </c>
      <c r="F15" s="128" t="s">
        <v>193</v>
      </c>
      <c r="G15" s="128" t="s">
        <v>1019</v>
      </c>
      <c r="H15" s="128" t="s">
        <v>30</v>
      </c>
      <c r="I15" s="128" t="s">
        <v>194</v>
      </c>
      <c r="J15" s="128" t="s">
        <v>32</v>
      </c>
      <c r="K15" s="128" t="s">
        <v>1081</v>
      </c>
    </row>
    <row r="16" spans="1:11" x14ac:dyDescent="0.25">
      <c r="A16" s="128">
        <v>70</v>
      </c>
      <c r="B16" s="128" t="s">
        <v>25</v>
      </c>
      <c r="C16" s="128" t="s">
        <v>26</v>
      </c>
      <c r="D16" s="128" t="s">
        <v>27</v>
      </c>
      <c r="E16" s="128" t="s">
        <v>28</v>
      </c>
      <c r="F16" s="128" t="s">
        <v>29</v>
      </c>
      <c r="G16" s="128" t="s">
        <v>1019</v>
      </c>
      <c r="H16" s="128" t="s">
        <v>30</v>
      </c>
      <c r="I16" s="128" t="s">
        <v>31</v>
      </c>
      <c r="J16" s="128" t="s">
        <v>32</v>
      </c>
      <c r="K16" s="128" t="s">
        <v>714</v>
      </c>
    </row>
    <row r="17" spans="1:11" x14ac:dyDescent="0.25">
      <c r="A17" s="128">
        <v>38</v>
      </c>
      <c r="B17" s="128" t="s">
        <v>64</v>
      </c>
      <c r="C17" s="128" t="s">
        <v>65</v>
      </c>
      <c r="D17" s="128" t="s">
        <v>66</v>
      </c>
      <c r="E17" s="128" t="s">
        <v>1</v>
      </c>
      <c r="F17" s="128" t="s">
        <v>67</v>
      </c>
      <c r="G17" s="128" t="s">
        <v>1019</v>
      </c>
      <c r="H17" s="128" t="s">
        <v>30</v>
      </c>
      <c r="I17" s="128" t="s">
        <v>68</v>
      </c>
      <c r="J17" s="128" t="s">
        <v>32</v>
      </c>
      <c r="K17" s="128" t="s">
        <v>959</v>
      </c>
    </row>
    <row r="18" spans="1:11" x14ac:dyDescent="0.25">
      <c r="A18" s="128">
        <v>64</v>
      </c>
      <c r="B18" s="128" t="s">
        <v>262</v>
      </c>
      <c r="C18" s="128" t="s">
        <v>399</v>
      </c>
      <c r="D18" s="128" t="s">
        <v>0</v>
      </c>
      <c r="E18" s="128" t="s">
        <v>1</v>
      </c>
      <c r="F18" s="128" t="s">
        <v>400</v>
      </c>
      <c r="G18" s="128" t="s">
        <v>1019</v>
      </c>
      <c r="H18" s="128" t="s">
        <v>294</v>
      </c>
      <c r="I18" s="128" t="s">
        <v>401</v>
      </c>
      <c r="J18" s="128" t="s">
        <v>289</v>
      </c>
      <c r="K18" s="128" t="s">
        <v>700</v>
      </c>
    </row>
    <row r="19" spans="1:11" x14ac:dyDescent="0.25">
      <c r="A19" s="128">
        <v>66</v>
      </c>
      <c r="B19" s="128" t="s">
        <v>431</v>
      </c>
      <c r="C19" s="128" t="s">
        <v>172</v>
      </c>
      <c r="D19" s="128" t="s">
        <v>432</v>
      </c>
      <c r="E19" s="128" t="s">
        <v>28</v>
      </c>
      <c r="F19" s="128" t="s">
        <v>433</v>
      </c>
      <c r="G19" s="128" t="s">
        <v>1019</v>
      </c>
      <c r="H19" s="128" t="s">
        <v>294</v>
      </c>
      <c r="I19" s="128" t="s">
        <v>434</v>
      </c>
      <c r="J19" s="128" t="s">
        <v>289</v>
      </c>
      <c r="K19" s="128" t="s">
        <v>704</v>
      </c>
    </row>
    <row r="20" spans="1:11" x14ac:dyDescent="0.25">
      <c r="A20" s="128">
        <v>55</v>
      </c>
      <c r="B20" s="128" t="s">
        <v>297</v>
      </c>
      <c r="C20" s="128" t="s">
        <v>255</v>
      </c>
      <c r="D20" s="128" t="s">
        <v>0</v>
      </c>
      <c r="E20" s="128" t="s">
        <v>1</v>
      </c>
      <c r="F20" s="128" t="s">
        <v>298</v>
      </c>
      <c r="G20" s="128" t="s">
        <v>1019</v>
      </c>
      <c r="H20" s="128" t="s">
        <v>294</v>
      </c>
      <c r="I20" s="128" t="s">
        <v>299</v>
      </c>
      <c r="J20" s="128" t="s">
        <v>289</v>
      </c>
      <c r="K20" s="128" t="s">
        <v>680</v>
      </c>
    </row>
    <row r="21" spans="1:11" x14ac:dyDescent="0.25">
      <c r="A21" s="128">
        <v>1</v>
      </c>
      <c r="B21" s="128" t="s">
        <v>301</v>
      </c>
      <c r="C21" s="128" t="s">
        <v>302</v>
      </c>
      <c r="D21" s="128" t="s">
        <v>0</v>
      </c>
      <c r="E21" s="128" t="s">
        <v>1</v>
      </c>
      <c r="F21" s="128" t="s">
        <v>303</v>
      </c>
      <c r="G21" s="128" t="s">
        <v>1019</v>
      </c>
      <c r="H21" s="128" t="s">
        <v>294</v>
      </c>
      <c r="I21" s="128" t="s">
        <v>304</v>
      </c>
      <c r="J21" s="128" t="s">
        <v>289</v>
      </c>
      <c r="K21" s="128" t="s">
        <v>1256</v>
      </c>
    </row>
    <row r="22" spans="1:11" x14ac:dyDescent="0.25">
      <c r="A22" s="128">
        <v>53</v>
      </c>
      <c r="B22" s="128"/>
      <c r="C22" s="128"/>
      <c r="D22" s="128"/>
      <c r="E22" s="128"/>
      <c r="F22" s="128" t="s">
        <v>540</v>
      </c>
      <c r="G22" s="128" t="s">
        <v>1019</v>
      </c>
      <c r="H22" s="128" t="s">
        <v>294</v>
      </c>
      <c r="I22" s="128" t="s">
        <v>541</v>
      </c>
      <c r="J22" s="128" t="s">
        <v>289</v>
      </c>
      <c r="K22" s="128" t="s">
        <v>677</v>
      </c>
    </row>
    <row r="23" spans="1:11" x14ac:dyDescent="0.25">
      <c r="A23" s="128">
        <v>42</v>
      </c>
      <c r="B23" s="128" t="s">
        <v>49</v>
      </c>
      <c r="C23" s="128" t="s">
        <v>97</v>
      </c>
      <c r="D23" s="128" t="s">
        <v>66</v>
      </c>
      <c r="E23" s="128" t="s">
        <v>1</v>
      </c>
      <c r="F23" s="128" t="s">
        <v>391</v>
      </c>
      <c r="G23" s="128" t="s">
        <v>1019</v>
      </c>
      <c r="H23" s="128" t="s">
        <v>294</v>
      </c>
      <c r="I23" s="128" t="s">
        <v>392</v>
      </c>
      <c r="J23" s="128" t="s">
        <v>289</v>
      </c>
      <c r="K23" s="128" t="s">
        <v>921</v>
      </c>
    </row>
    <row r="24" spans="1:11" x14ac:dyDescent="0.25">
      <c r="A24" s="128">
        <v>56</v>
      </c>
      <c r="B24" s="128" t="s">
        <v>311</v>
      </c>
      <c r="C24" s="128" t="s">
        <v>312</v>
      </c>
      <c r="D24" s="128" t="s">
        <v>313</v>
      </c>
      <c r="E24" s="128" t="s">
        <v>43</v>
      </c>
      <c r="F24" s="128" t="s">
        <v>314</v>
      </c>
      <c r="G24" s="128" t="s">
        <v>1019</v>
      </c>
      <c r="H24" s="128" t="s">
        <v>294</v>
      </c>
      <c r="I24" s="128" t="s">
        <v>315</v>
      </c>
      <c r="J24" s="128" t="s">
        <v>289</v>
      </c>
      <c r="K24" s="128" t="s">
        <v>683</v>
      </c>
    </row>
    <row r="25" spans="1:11" x14ac:dyDescent="0.25">
      <c r="A25" s="128">
        <v>54</v>
      </c>
      <c r="B25" s="128" t="s">
        <v>291</v>
      </c>
      <c r="C25" s="128" t="s">
        <v>292</v>
      </c>
      <c r="D25" s="128" t="s">
        <v>0</v>
      </c>
      <c r="E25" s="128" t="s">
        <v>1</v>
      </c>
      <c r="F25" s="128" t="s">
        <v>293</v>
      </c>
      <c r="G25" s="128" t="s">
        <v>1019</v>
      </c>
      <c r="H25" s="128" t="s">
        <v>294</v>
      </c>
      <c r="I25" s="128" t="s">
        <v>295</v>
      </c>
      <c r="J25" s="128" t="s">
        <v>289</v>
      </c>
      <c r="K25" s="128" t="s">
        <v>679</v>
      </c>
    </row>
    <row r="26" spans="1:11" x14ac:dyDescent="0.25">
      <c r="A26" s="128">
        <v>49</v>
      </c>
      <c r="B26" s="128" t="s">
        <v>608</v>
      </c>
      <c r="C26" s="128" t="s">
        <v>378</v>
      </c>
      <c r="D26" s="128" t="s">
        <v>27</v>
      </c>
      <c r="E26" s="128" t="s">
        <v>28</v>
      </c>
      <c r="F26" s="128" t="s">
        <v>609</v>
      </c>
      <c r="G26" s="128" t="s">
        <v>1019</v>
      </c>
      <c r="H26" s="128" t="s">
        <v>294</v>
      </c>
      <c r="I26" s="128" t="s">
        <v>610</v>
      </c>
      <c r="J26" s="128" t="s">
        <v>289</v>
      </c>
      <c r="K26" s="128" t="s">
        <v>663</v>
      </c>
    </row>
    <row r="27" spans="1:11" x14ac:dyDescent="0.25">
      <c r="A27" s="128">
        <v>3</v>
      </c>
      <c r="B27" s="128" t="s">
        <v>366</v>
      </c>
      <c r="C27" s="128" t="s">
        <v>367</v>
      </c>
      <c r="D27" s="128" t="s">
        <v>368</v>
      </c>
      <c r="E27" s="128" t="s">
        <v>43</v>
      </c>
      <c r="F27" s="128" t="s">
        <v>369</v>
      </c>
      <c r="G27" s="128" t="s">
        <v>1019</v>
      </c>
      <c r="H27" s="128" t="s">
        <v>294</v>
      </c>
      <c r="I27" s="128" t="s">
        <v>370</v>
      </c>
      <c r="J27" s="128" t="s">
        <v>289</v>
      </c>
      <c r="K27" s="128" t="s">
        <v>1240</v>
      </c>
    </row>
    <row r="28" spans="1:11" x14ac:dyDescent="0.25">
      <c r="A28" s="128">
        <v>47</v>
      </c>
      <c r="B28" s="128" t="s">
        <v>651</v>
      </c>
      <c r="C28" s="128" t="s">
        <v>652</v>
      </c>
      <c r="D28" s="128" t="s">
        <v>653</v>
      </c>
      <c r="E28" s="128" t="s">
        <v>1</v>
      </c>
      <c r="F28" s="128" t="s">
        <v>654</v>
      </c>
      <c r="G28" s="128" t="s">
        <v>1019</v>
      </c>
      <c r="H28" s="128" t="s">
        <v>294</v>
      </c>
      <c r="I28" s="128" t="s">
        <v>655</v>
      </c>
      <c r="J28" s="128" t="s">
        <v>289</v>
      </c>
      <c r="K28" s="128" t="s">
        <v>656</v>
      </c>
    </row>
    <row r="29" spans="1:11" x14ac:dyDescent="0.25">
      <c r="A29" s="128">
        <v>44</v>
      </c>
      <c r="B29" s="128" t="s">
        <v>845</v>
      </c>
      <c r="C29" s="128" t="s">
        <v>846</v>
      </c>
      <c r="D29" s="128" t="s">
        <v>27</v>
      </c>
      <c r="E29" s="128" t="s">
        <v>28</v>
      </c>
      <c r="F29" s="128" t="s">
        <v>847</v>
      </c>
      <c r="G29" s="128" t="s">
        <v>1019</v>
      </c>
      <c r="H29" s="128" t="s">
        <v>294</v>
      </c>
      <c r="I29" s="128" t="s">
        <v>848</v>
      </c>
      <c r="J29" s="128" t="s">
        <v>289</v>
      </c>
      <c r="K29" s="128" t="s">
        <v>849</v>
      </c>
    </row>
    <row r="30" spans="1:11" x14ac:dyDescent="0.25">
      <c r="A30" s="128">
        <v>48</v>
      </c>
      <c r="B30" s="128" t="s">
        <v>425</v>
      </c>
      <c r="C30" s="128" t="s">
        <v>426</v>
      </c>
      <c r="D30" s="128" t="s">
        <v>427</v>
      </c>
      <c r="E30" s="128" t="s">
        <v>28</v>
      </c>
      <c r="F30" s="128" t="s">
        <v>428</v>
      </c>
      <c r="G30" s="128" t="s">
        <v>1019</v>
      </c>
      <c r="H30" s="128" t="s">
        <v>287</v>
      </c>
      <c r="I30" s="128" t="s">
        <v>429</v>
      </c>
      <c r="J30" s="128" t="s">
        <v>289</v>
      </c>
      <c r="K30" s="128" t="s">
        <v>659</v>
      </c>
    </row>
    <row r="31" spans="1:11" x14ac:dyDescent="0.25">
      <c r="A31" s="128">
        <v>57</v>
      </c>
      <c r="B31" s="128" t="s">
        <v>317</v>
      </c>
      <c r="C31" s="128" t="s">
        <v>279</v>
      </c>
      <c r="D31" s="128" t="s">
        <v>318</v>
      </c>
      <c r="E31" s="128" t="s">
        <v>28</v>
      </c>
      <c r="F31" s="128" t="s">
        <v>319</v>
      </c>
      <c r="G31" s="128" t="s">
        <v>1019</v>
      </c>
      <c r="H31" s="128" t="s">
        <v>287</v>
      </c>
      <c r="I31" s="128" t="s">
        <v>320</v>
      </c>
      <c r="J31" s="128" t="s">
        <v>289</v>
      </c>
      <c r="K31" s="128" t="s">
        <v>758</v>
      </c>
    </row>
    <row r="32" spans="1:11" x14ac:dyDescent="0.25">
      <c r="A32" s="128">
        <v>65</v>
      </c>
      <c r="B32" s="128" t="s">
        <v>403</v>
      </c>
      <c r="C32" s="128" t="s">
        <v>60</v>
      </c>
      <c r="D32" s="128" t="s">
        <v>27</v>
      </c>
      <c r="E32" s="128" t="s">
        <v>28</v>
      </c>
      <c r="F32" s="128" t="s">
        <v>404</v>
      </c>
      <c r="G32" s="128" t="s">
        <v>1019</v>
      </c>
      <c r="H32" s="128" t="s">
        <v>287</v>
      </c>
      <c r="I32" s="128" t="s">
        <v>405</v>
      </c>
      <c r="J32" s="128" t="s">
        <v>289</v>
      </c>
      <c r="K32" s="128" t="s">
        <v>701</v>
      </c>
    </row>
    <row r="33" spans="1:11" x14ac:dyDescent="0.25">
      <c r="A33" s="128">
        <v>52</v>
      </c>
      <c r="B33" s="128" t="s">
        <v>566</v>
      </c>
      <c r="C33" s="128" t="s">
        <v>556</v>
      </c>
      <c r="D33" s="128" t="s">
        <v>0</v>
      </c>
      <c r="E33" s="128" t="s">
        <v>1</v>
      </c>
      <c r="F33" s="128" t="s">
        <v>557</v>
      </c>
      <c r="G33" s="128" t="s">
        <v>1019</v>
      </c>
      <c r="H33" s="128" t="s">
        <v>287</v>
      </c>
      <c r="I33" s="128" t="s">
        <v>558</v>
      </c>
      <c r="J33" s="128" t="s">
        <v>289</v>
      </c>
      <c r="K33" s="128" t="s">
        <v>673</v>
      </c>
    </row>
    <row r="34" spans="1:11" x14ac:dyDescent="0.25">
      <c r="A34" s="128">
        <v>50</v>
      </c>
      <c r="B34" s="128"/>
      <c r="C34" s="128"/>
      <c r="D34" s="128"/>
      <c r="E34" s="128"/>
      <c r="F34" s="128" t="s">
        <v>572</v>
      </c>
      <c r="G34" s="128" t="s">
        <v>1019</v>
      </c>
      <c r="H34" s="128" t="s">
        <v>287</v>
      </c>
      <c r="I34" s="128" t="s">
        <v>573</v>
      </c>
      <c r="J34" s="128" t="s">
        <v>289</v>
      </c>
      <c r="K34" s="128" t="s">
        <v>665</v>
      </c>
    </row>
    <row r="35" spans="1:11" x14ac:dyDescent="0.25">
      <c r="A35" s="128">
        <v>40</v>
      </c>
      <c r="B35" s="128" t="s">
        <v>322</v>
      </c>
      <c r="C35" s="128" t="s">
        <v>323</v>
      </c>
      <c r="D35" s="128" t="s">
        <v>66</v>
      </c>
      <c r="E35" s="128" t="s">
        <v>1</v>
      </c>
      <c r="F35" s="128" t="s">
        <v>324</v>
      </c>
      <c r="G35" s="128" t="s">
        <v>1019</v>
      </c>
      <c r="H35" s="128" t="s">
        <v>287</v>
      </c>
      <c r="I35" s="128" t="s">
        <v>325</v>
      </c>
      <c r="J35" s="128" t="s">
        <v>289</v>
      </c>
      <c r="K35" s="128" t="s">
        <v>956</v>
      </c>
    </row>
    <row r="36" spans="1:11" x14ac:dyDescent="0.25">
      <c r="A36" s="128">
        <v>37</v>
      </c>
      <c r="B36" s="128" t="s">
        <v>982</v>
      </c>
      <c r="C36" s="128" t="s">
        <v>292</v>
      </c>
      <c r="D36" s="128" t="s">
        <v>462</v>
      </c>
      <c r="E36" s="128" t="s">
        <v>1</v>
      </c>
      <c r="F36" s="128" t="s">
        <v>422</v>
      </c>
      <c r="G36" s="128" t="s">
        <v>1019</v>
      </c>
      <c r="H36" s="128" t="s">
        <v>3</v>
      </c>
      <c r="I36" s="128" t="s">
        <v>423</v>
      </c>
      <c r="J36" s="128" t="s">
        <v>2</v>
      </c>
      <c r="K36" s="128" t="s">
        <v>983</v>
      </c>
    </row>
    <row r="37" spans="1:11" x14ac:dyDescent="0.25">
      <c r="A37" s="128">
        <v>43</v>
      </c>
      <c r="B37" s="128" t="s">
        <v>361</v>
      </c>
      <c r="C37" s="128" t="s">
        <v>362</v>
      </c>
      <c r="D37" s="128" t="s">
        <v>0</v>
      </c>
      <c r="E37" s="128" t="s">
        <v>1</v>
      </c>
      <c r="F37" s="128" t="s">
        <v>886</v>
      </c>
      <c r="G37" s="128" t="s">
        <v>1019</v>
      </c>
      <c r="H37" s="128" t="s">
        <v>3</v>
      </c>
      <c r="I37" s="128" t="s">
        <v>861</v>
      </c>
      <c r="J37" s="128" t="s">
        <v>516</v>
      </c>
      <c r="K37" s="128" t="s">
        <v>896</v>
      </c>
    </row>
    <row r="38" spans="1:11" x14ac:dyDescent="0.25">
      <c r="A38" s="128">
        <v>63</v>
      </c>
      <c r="B38" s="128" t="s">
        <v>137</v>
      </c>
      <c r="C38" s="128" t="s">
        <v>138</v>
      </c>
      <c r="D38" s="128" t="s">
        <v>0</v>
      </c>
      <c r="E38" s="128" t="s">
        <v>1</v>
      </c>
      <c r="F38" s="128" t="s">
        <v>139</v>
      </c>
      <c r="G38" s="128" t="s">
        <v>1019</v>
      </c>
      <c r="H38" s="128" t="s">
        <v>3</v>
      </c>
      <c r="I38" s="128" t="s">
        <v>140</v>
      </c>
      <c r="J38" s="128" t="s">
        <v>53</v>
      </c>
      <c r="K38" s="128" t="s">
        <v>699</v>
      </c>
    </row>
    <row r="39" spans="1:11" x14ac:dyDescent="0.25">
      <c r="A39" s="128">
        <v>86</v>
      </c>
      <c r="B39" s="128" t="s">
        <v>224</v>
      </c>
      <c r="C39" s="128" t="s">
        <v>225</v>
      </c>
      <c r="D39" s="128" t="s">
        <v>0</v>
      </c>
      <c r="E39" s="128" t="s">
        <v>1</v>
      </c>
      <c r="F39" s="128" t="s">
        <v>226</v>
      </c>
      <c r="G39" s="128" t="s">
        <v>1019</v>
      </c>
      <c r="H39" s="128" t="s">
        <v>3</v>
      </c>
      <c r="I39" s="128" t="s">
        <v>227</v>
      </c>
      <c r="J39" s="128" t="s">
        <v>53</v>
      </c>
      <c r="K39" s="128" t="s">
        <v>748</v>
      </c>
    </row>
    <row r="40" spans="1:11" x14ac:dyDescent="0.25">
      <c r="A40" s="128">
        <v>33</v>
      </c>
      <c r="B40" s="128" t="s">
        <v>273</v>
      </c>
      <c r="C40" s="128" t="s">
        <v>274</v>
      </c>
      <c r="D40" s="128" t="s">
        <v>0</v>
      </c>
      <c r="E40" s="128" t="s">
        <v>1</v>
      </c>
      <c r="F40" s="128" t="s">
        <v>275</v>
      </c>
      <c r="G40" s="128" t="s">
        <v>1019</v>
      </c>
      <c r="H40" s="128" t="s">
        <v>3</v>
      </c>
      <c r="I40" s="128" t="s">
        <v>276</v>
      </c>
      <c r="J40" s="128" t="s">
        <v>53</v>
      </c>
      <c r="K40" s="128" t="s">
        <v>1069</v>
      </c>
    </row>
    <row r="41" spans="1:11" x14ac:dyDescent="0.25">
      <c r="A41" s="128">
        <v>39</v>
      </c>
      <c r="B41" s="128" t="s">
        <v>242</v>
      </c>
      <c r="C41" s="128" t="s">
        <v>243</v>
      </c>
      <c r="D41" s="128" t="s">
        <v>957</v>
      </c>
      <c r="E41" s="128" t="s">
        <v>43</v>
      </c>
      <c r="F41" s="128" t="s">
        <v>244</v>
      </c>
      <c r="G41" s="128" t="s">
        <v>1019</v>
      </c>
      <c r="H41" s="128" t="s">
        <v>3</v>
      </c>
      <c r="I41" s="128" t="s">
        <v>245</v>
      </c>
      <c r="J41" s="128" t="s">
        <v>125</v>
      </c>
      <c r="K41" s="128" t="s">
        <v>958</v>
      </c>
    </row>
    <row r="42" spans="1:11" x14ac:dyDescent="0.25">
      <c r="A42" s="128">
        <v>9</v>
      </c>
      <c r="B42" s="128" t="s">
        <v>117</v>
      </c>
      <c r="C42" s="128" t="s">
        <v>1210</v>
      </c>
      <c r="D42" s="128" t="s">
        <v>648</v>
      </c>
      <c r="E42" s="128" t="s">
        <v>1</v>
      </c>
      <c r="F42" s="128" t="s">
        <v>1211</v>
      </c>
      <c r="G42" s="128" t="s">
        <v>1019</v>
      </c>
      <c r="H42" s="128" t="s">
        <v>3</v>
      </c>
      <c r="I42" s="128" t="s">
        <v>1212</v>
      </c>
      <c r="J42" s="128" t="s">
        <v>53</v>
      </c>
      <c r="K42" s="128" t="s">
        <v>1213</v>
      </c>
    </row>
    <row r="43" spans="1:11" x14ac:dyDescent="0.25">
      <c r="A43" s="128">
        <v>60</v>
      </c>
      <c r="B43" s="128" t="s">
        <v>238</v>
      </c>
      <c r="C43" s="128" t="s">
        <v>239</v>
      </c>
      <c r="D43" s="128" t="s">
        <v>0</v>
      </c>
      <c r="E43" s="128" t="s">
        <v>1</v>
      </c>
      <c r="F43" s="128" t="s">
        <v>240</v>
      </c>
      <c r="G43" s="128" t="s">
        <v>1019</v>
      </c>
      <c r="H43" s="128" t="s">
        <v>3</v>
      </c>
      <c r="I43" s="128" t="s">
        <v>241</v>
      </c>
      <c r="J43" s="128" t="s">
        <v>53</v>
      </c>
      <c r="K43" s="128" t="s">
        <v>691</v>
      </c>
    </row>
    <row r="44" spans="1:11" x14ac:dyDescent="0.25">
      <c r="A44" s="128">
        <v>31</v>
      </c>
      <c r="B44" s="128" t="s">
        <v>262</v>
      </c>
      <c r="C44" s="128" t="s">
        <v>263</v>
      </c>
      <c r="D44" s="128" t="s">
        <v>264</v>
      </c>
      <c r="E44" s="128" t="s">
        <v>1</v>
      </c>
      <c r="F44" s="128" t="s">
        <v>265</v>
      </c>
      <c r="G44" s="128" t="s">
        <v>1019</v>
      </c>
      <c r="H44" s="128" t="s">
        <v>3</v>
      </c>
      <c r="I44" s="128" t="s">
        <v>266</v>
      </c>
      <c r="J44" s="128" t="s">
        <v>53</v>
      </c>
      <c r="K44" s="128" t="s">
        <v>1057</v>
      </c>
    </row>
    <row r="45" spans="1:11" x14ac:dyDescent="0.25">
      <c r="A45" s="128">
        <v>75</v>
      </c>
      <c r="B45" s="128" t="s">
        <v>120</v>
      </c>
      <c r="C45" s="128" t="s">
        <v>121</v>
      </c>
      <c r="D45" s="128" t="s">
        <v>122</v>
      </c>
      <c r="E45" s="128" t="s">
        <v>43</v>
      </c>
      <c r="F45" s="128" t="s">
        <v>123</v>
      </c>
      <c r="G45" s="128" t="s">
        <v>1019</v>
      </c>
      <c r="H45" s="128" t="s">
        <v>3</v>
      </c>
      <c r="I45" s="128" t="s">
        <v>124</v>
      </c>
      <c r="J45" s="128" t="s">
        <v>125</v>
      </c>
      <c r="K45" s="128" t="s">
        <v>728</v>
      </c>
    </row>
    <row r="46" spans="1:11" x14ac:dyDescent="0.25">
      <c r="A46" s="128">
        <v>90</v>
      </c>
      <c r="B46" s="128" t="s">
        <v>278</v>
      </c>
      <c r="C46" s="128" t="s">
        <v>279</v>
      </c>
      <c r="D46" s="128" t="s">
        <v>66</v>
      </c>
      <c r="E46" s="128" t="s">
        <v>1</v>
      </c>
      <c r="F46" s="128" t="s">
        <v>280</v>
      </c>
      <c r="G46" s="128" t="s">
        <v>1019</v>
      </c>
      <c r="H46" s="128" t="s">
        <v>3</v>
      </c>
      <c r="I46" s="128" t="s">
        <v>281</v>
      </c>
      <c r="J46" s="128" t="s">
        <v>53</v>
      </c>
      <c r="K46" s="128" t="s">
        <v>756</v>
      </c>
    </row>
    <row r="47" spans="1:11" x14ac:dyDescent="0.25">
      <c r="A47" s="128">
        <v>87</v>
      </c>
      <c r="B47" s="128" t="s">
        <v>54</v>
      </c>
      <c r="C47" s="128" t="s">
        <v>55</v>
      </c>
      <c r="D47" s="128" t="s">
        <v>0</v>
      </c>
      <c r="E47" s="128" t="s">
        <v>1</v>
      </c>
      <c r="F47" s="128" t="s">
        <v>229</v>
      </c>
      <c r="G47" s="128" t="s">
        <v>1019</v>
      </c>
      <c r="H47" s="128" t="s">
        <v>3</v>
      </c>
      <c r="I47" s="128" t="s">
        <v>230</v>
      </c>
      <c r="J47" s="128" t="s">
        <v>53</v>
      </c>
      <c r="K47" s="128" t="s">
        <v>749</v>
      </c>
    </row>
    <row r="48" spans="1:11" x14ac:dyDescent="0.25">
      <c r="A48" s="128">
        <v>89</v>
      </c>
      <c r="B48" s="128" t="s">
        <v>268</v>
      </c>
      <c r="C48" s="128" t="s">
        <v>269</v>
      </c>
      <c r="D48" s="128" t="s">
        <v>66</v>
      </c>
      <c r="E48" s="128" t="s">
        <v>1</v>
      </c>
      <c r="F48" s="128" t="s">
        <v>270</v>
      </c>
      <c r="G48" s="128" t="s">
        <v>1019</v>
      </c>
      <c r="H48" s="128" t="s">
        <v>3</v>
      </c>
      <c r="I48" s="128" t="s">
        <v>271</v>
      </c>
      <c r="J48" s="128" t="s">
        <v>53</v>
      </c>
      <c r="K48" s="128" t="s">
        <v>754</v>
      </c>
    </row>
    <row r="49" spans="1:11" x14ac:dyDescent="0.25">
      <c r="A49" s="128">
        <v>12</v>
      </c>
      <c r="B49" s="128" t="s">
        <v>116</v>
      </c>
      <c r="C49" s="128" t="s">
        <v>117</v>
      </c>
      <c r="D49" s="128" t="s">
        <v>648</v>
      </c>
      <c r="E49" s="128" t="s">
        <v>1</v>
      </c>
      <c r="F49" s="128" t="s">
        <v>118</v>
      </c>
      <c r="G49" s="128" t="s">
        <v>1019</v>
      </c>
      <c r="H49" s="128" t="s">
        <v>3</v>
      </c>
      <c r="I49" s="128" t="s">
        <v>119</v>
      </c>
      <c r="J49" s="128" t="s">
        <v>53</v>
      </c>
      <c r="K49" s="128" t="s">
        <v>1167</v>
      </c>
    </row>
    <row r="50" spans="1:11" x14ac:dyDescent="0.25">
      <c r="A50" s="128">
        <v>74</v>
      </c>
      <c r="B50" s="128" t="s">
        <v>110</v>
      </c>
      <c r="C50" s="128" t="s">
        <v>111</v>
      </c>
      <c r="D50" s="128" t="s">
        <v>112</v>
      </c>
      <c r="E50" s="128" t="s">
        <v>43</v>
      </c>
      <c r="F50" s="128" t="s">
        <v>113</v>
      </c>
      <c r="G50" s="128" t="s">
        <v>1019</v>
      </c>
      <c r="H50" s="128" t="s">
        <v>3</v>
      </c>
      <c r="I50" s="128" t="s">
        <v>114</v>
      </c>
      <c r="J50" s="128" t="s">
        <v>53</v>
      </c>
      <c r="K50" s="128" t="s">
        <v>727</v>
      </c>
    </row>
    <row r="51" spans="1:11" x14ac:dyDescent="0.25">
      <c r="A51" s="128">
        <v>28</v>
      </c>
      <c r="B51" s="128" t="s">
        <v>50</v>
      </c>
      <c r="C51" s="128" t="s">
        <v>51</v>
      </c>
      <c r="D51" s="128" t="s">
        <v>52</v>
      </c>
      <c r="E51" s="128" t="s">
        <v>43</v>
      </c>
      <c r="F51" s="128" t="s">
        <v>246</v>
      </c>
      <c r="G51" s="128" t="s">
        <v>1019</v>
      </c>
      <c r="H51" s="128" t="s">
        <v>3</v>
      </c>
      <c r="I51" s="128" t="s">
        <v>247</v>
      </c>
      <c r="J51" s="128" t="s">
        <v>125</v>
      </c>
      <c r="K51" s="128" t="s">
        <v>1127</v>
      </c>
    </row>
    <row r="52" spans="1:11" x14ac:dyDescent="0.25">
      <c r="A52" s="128">
        <v>85</v>
      </c>
      <c r="B52" s="128" t="s">
        <v>206</v>
      </c>
      <c r="C52" s="128" t="s">
        <v>207</v>
      </c>
      <c r="D52" s="128" t="s">
        <v>173</v>
      </c>
      <c r="E52" s="128" t="s">
        <v>43</v>
      </c>
      <c r="F52" s="128" t="s">
        <v>208</v>
      </c>
      <c r="G52" s="128" t="s">
        <v>1019</v>
      </c>
      <c r="H52" s="128" t="s">
        <v>3</v>
      </c>
      <c r="I52" s="128" t="s">
        <v>209</v>
      </c>
      <c r="J52" s="128" t="s">
        <v>53</v>
      </c>
      <c r="K52" s="128" t="s">
        <v>745</v>
      </c>
    </row>
    <row r="53" spans="1:11" x14ac:dyDescent="0.25">
      <c r="A53" s="128">
        <v>35</v>
      </c>
      <c r="B53" s="128" t="s">
        <v>145</v>
      </c>
      <c r="C53" s="128" t="s">
        <v>97</v>
      </c>
      <c r="D53" s="128" t="s">
        <v>1046</v>
      </c>
      <c r="E53" s="128" t="s">
        <v>1</v>
      </c>
      <c r="F53" s="128" t="s">
        <v>147</v>
      </c>
      <c r="G53" s="128" t="s">
        <v>1019</v>
      </c>
      <c r="H53" s="128" t="s">
        <v>3</v>
      </c>
      <c r="I53" s="128" t="s">
        <v>148</v>
      </c>
      <c r="J53" s="128" t="s">
        <v>53</v>
      </c>
      <c r="K53" s="128" t="s">
        <v>1047</v>
      </c>
    </row>
    <row r="54" spans="1:11" x14ac:dyDescent="0.25">
      <c r="A54" s="128">
        <v>34</v>
      </c>
      <c r="B54" s="128" t="s">
        <v>102</v>
      </c>
      <c r="C54" s="128" t="s">
        <v>141</v>
      </c>
      <c r="D54" s="128" t="s">
        <v>42</v>
      </c>
      <c r="E54" s="128" t="s">
        <v>43</v>
      </c>
      <c r="F54" s="128" t="s">
        <v>142</v>
      </c>
      <c r="G54" s="128" t="s">
        <v>1019</v>
      </c>
      <c r="H54" s="128" t="s">
        <v>3</v>
      </c>
      <c r="I54" s="128" t="s">
        <v>143</v>
      </c>
      <c r="J54" s="128" t="s">
        <v>53</v>
      </c>
      <c r="K54" s="128" t="s">
        <v>1070</v>
      </c>
    </row>
    <row r="55" spans="1:11" x14ac:dyDescent="0.25">
      <c r="A55" s="128">
        <v>51</v>
      </c>
      <c r="B55" s="128" t="s">
        <v>590</v>
      </c>
      <c r="C55" s="128" t="s">
        <v>591</v>
      </c>
      <c r="D55" s="128" t="s">
        <v>592</v>
      </c>
      <c r="E55" s="128" t="s">
        <v>43</v>
      </c>
      <c r="F55" s="128" t="s">
        <v>593</v>
      </c>
      <c r="G55" s="128" t="s">
        <v>1131</v>
      </c>
      <c r="H55" s="128" t="s">
        <v>30</v>
      </c>
      <c r="I55" s="128" t="s">
        <v>594</v>
      </c>
      <c r="J55" s="128" t="s">
        <v>32</v>
      </c>
      <c r="K55" s="128" t="s">
        <v>669</v>
      </c>
    </row>
    <row r="56" spans="1:11" x14ac:dyDescent="0.25">
      <c r="A56" s="128">
        <v>29</v>
      </c>
      <c r="B56" s="128" t="s">
        <v>1072</v>
      </c>
      <c r="C56" s="128" t="s">
        <v>1073</v>
      </c>
      <c r="D56" s="128" t="s">
        <v>122</v>
      </c>
      <c r="E56" s="128" t="s">
        <v>43</v>
      </c>
      <c r="F56" s="128" t="s">
        <v>221</v>
      </c>
      <c r="G56" s="128" t="s">
        <v>1131</v>
      </c>
      <c r="H56" s="128" t="s">
        <v>3</v>
      </c>
      <c r="I56" s="128" t="s">
        <v>222</v>
      </c>
      <c r="J56" s="128" t="s">
        <v>53</v>
      </c>
      <c r="K56" s="128" t="s">
        <v>1074</v>
      </c>
    </row>
    <row r="57" spans="1:11" x14ac:dyDescent="0.25">
      <c r="A57" s="128">
        <v>81</v>
      </c>
      <c r="B57" s="128" t="s">
        <v>174</v>
      </c>
      <c r="C57" s="128" t="s">
        <v>175</v>
      </c>
      <c r="D57" s="128" t="s">
        <v>0</v>
      </c>
      <c r="E57" s="128" t="s">
        <v>1</v>
      </c>
      <c r="F57" s="128" t="s">
        <v>472</v>
      </c>
      <c r="G57" s="128" t="s">
        <v>1050</v>
      </c>
      <c r="H57" s="128" t="s">
        <v>473</v>
      </c>
      <c r="I57" s="128" t="s">
        <v>474</v>
      </c>
      <c r="J57" s="128" t="s">
        <v>475</v>
      </c>
      <c r="K57" s="128" t="s">
        <v>737</v>
      </c>
    </row>
    <row r="58" spans="1:11" x14ac:dyDescent="0.25">
      <c r="A58" s="128">
        <v>84</v>
      </c>
      <c r="B58" s="128" t="s">
        <v>54</v>
      </c>
      <c r="C58" s="128" t="s">
        <v>55</v>
      </c>
      <c r="D58" s="128" t="s">
        <v>0</v>
      </c>
      <c r="E58" s="128" t="s">
        <v>1</v>
      </c>
      <c r="F58" s="128" t="s">
        <v>480</v>
      </c>
      <c r="G58" s="128" t="s">
        <v>1050</v>
      </c>
      <c r="H58" s="128" t="s">
        <v>473</v>
      </c>
      <c r="I58" s="128" t="s">
        <v>481</v>
      </c>
      <c r="J58" s="128" t="s">
        <v>475</v>
      </c>
      <c r="K58" s="128" t="s">
        <v>744</v>
      </c>
    </row>
    <row customFormat="1" r="59" s="57" spans="1:11" x14ac:dyDescent="0.25">
      <c r="A59" s="57">
        <v>71</v>
      </c>
      <c r="B59" s="57" t="s">
        <v>40</v>
      </c>
      <c r="C59" s="57" t="s">
        <v>41</v>
      </c>
      <c r="D59" s="57" t="s">
        <v>42</v>
      </c>
      <c r="E59" s="57" t="s">
        <v>43</v>
      </c>
      <c r="F59" s="57" t="s">
        <v>44</v>
      </c>
      <c r="G59" s="57" t="s">
        <v>960</v>
      </c>
      <c r="H59" s="57" t="s">
        <v>5</v>
      </c>
      <c r="I59" s="57" t="s">
        <v>45</v>
      </c>
      <c r="J59" s="57" t="s">
        <v>6</v>
      </c>
      <c r="K59" s="57" t="s">
        <v>716</v>
      </c>
    </row>
    <row r="60" spans="1:11" x14ac:dyDescent="0.25">
      <c r="A60" s="128">
        <v>19</v>
      </c>
      <c r="B60" s="128" t="s">
        <v>1146</v>
      </c>
      <c r="C60" s="128" t="s">
        <v>1147</v>
      </c>
      <c r="D60" s="128" t="s">
        <v>1142</v>
      </c>
      <c r="E60" s="128" t="s">
        <v>1</v>
      </c>
      <c r="F60" s="128" t="s">
        <v>1148</v>
      </c>
      <c r="G60" s="128" t="s">
        <v>1136</v>
      </c>
      <c r="H60" s="128" t="s">
        <v>1013</v>
      </c>
      <c r="I60" s="128" t="s">
        <v>1149</v>
      </c>
      <c r="J60" s="128" t="s">
        <v>960</v>
      </c>
      <c r="K60" s="128" t="s">
        <v>1150</v>
      </c>
    </row>
    <row r="61" spans="1:11" x14ac:dyDescent="0.25">
      <c r="A61" s="128">
        <v>22</v>
      </c>
      <c r="B61" s="128" t="s">
        <v>50</v>
      </c>
      <c r="C61" s="128" t="s">
        <v>51</v>
      </c>
      <c r="D61" s="128" t="s">
        <v>52</v>
      </c>
      <c r="E61" s="128" t="s">
        <v>43</v>
      </c>
      <c r="F61" s="128" t="s">
        <v>1085</v>
      </c>
      <c r="G61" s="128" t="s">
        <v>1136</v>
      </c>
      <c r="H61" s="128" t="s">
        <v>1013</v>
      </c>
      <c r="I61" s="128" t="s">
        <v>1086</v>
      </c>
      <c r="J61" s="128" t="s">
        <v>960</v>
      </c>
      <c r="K61" s="128" t="s">
        <v>1087</v>
      </c>
    </row>
    <row r="62" spans="1:11" x14ac:dyDescent="0.25">
      <c r="A62" s="128">
        <v>20</v>
      </c>
      <c r="B62" s="128" t="s">
        <v>1151</v>
      </c>
      <c r="C62" s="128" t="s">
        <v>1152</v>
      </c>
      <c r="D62" s="128" t="s">
        <v>1153</v>
      </c>
      <c r="E62" s="128" t="s">
        <v>48</v>
      </c>
      <c r="F62" s="128" t="s">
        <v>1154</v>
      </c>
      <c r="G62" s="128" t="s">
        <v>1136</v>
      </c>
      <c r="H62" s="128" t="s">
        <v>1013</v>
      </c>
      <c r="I62" s="128" t="s">
        <v>1155</v>
      </c>
      <c r="J62" s="128" t="s">
        <v>960</v>
      </c>
      <c r="K62" s="128" t="s">
        <v>1156</v>
      </c>
    </row>
    <row r="63" spans="1:11" x14ac:dyDescent="0.25">
      <c r="A63" s="128">
        <v>25</v>
      </c>
      <c r="B63" s="128" t="s">
        <v>1110</v>
      </c>
      <c r="C63" s="128" t="s">
        <v>408</v>
      </c>
      <c r="D63" s="128" t="s">
        <v>1111</v>
      </c>
      <c r="E63" s="128" t="s">
        <v>912</v>
      </c>
      <c r="F63" s="128" t="s">
        <v>1112</v>
      </c>
      <c r="G63" s="128" t="s">
        <v>1136</v>
      </c>
      <c r="H63" s="128" t="s">
        <v>1013</v>
      </c>
      <c r="I63" s="128" t="s">
        <v>1113</v>
      </c>
      <c r="J63" s="128" t="s">
        <v>960</v>
      </c>
      <c r="K63" s="128" t="s">
        <v>1114</v>
      </c>
    </row>
    <row r="64" spans="1:11" x14ac:dyDescent="0.25">
      <c r="A64" s="128">
        <v>16</v>
      </c>
      <c r="B64" s="128" t="s">
        <v>1181</v>
      </c>
      <c r="C64" s="128" t="s">
        <v>1182</v>
      </c>
      <c r="D64" s="128" t="s">
        <v>1183</v>
      </c>
      <c r="E64" s="128" t="s">
        <v>48</v>
      </c>
      <c r="F64" s="128" t="s">
        <v>1184</v>
      </c>
      <c r="G64" s="128" t="s">
        <v>1136</v>
      </c>
      <c r="H64" s="128" t="s">
        <v>1013</v>
      </c>
      <c r="I64" s="128" t="s">
        <v>1185</v>
      </c>
      <c r="J64" s="128" t="s">
        <v>960</v>
      </c>
      <c r="K64" s="128" t="s">
        <v>1186</v>
      </c>
    </row>
    <row r="65" spans="1:11" x14ac:dyDescent="0.25">
      <c r="A65" s="128">
        <v>17</v>
      </c>
      <c r="B65" s="128" t="s">
        <v>1187</v>
      </c>
      <c r="C65" s="128" t="s">
        <v>1188</v>
      </c>
      <c r="D65" s="128" t="s">
        <v>1189</v>
      </c>
      <c r="E65" s="128" t="s">
        <v>43</v>
      </c>
      <c r="F65" s="128" t="s">
        <v>1190</v>
      </c>
      <c r="G65" s="128" t="s">
        <v>1136</v>
      </c>
      <c r="H65" s="128" t="s">
        <v>1013</v>
      </c>
      <c r="I65" s="128" t="s">
        <v>1191</v>
      </c>
      <c r="J65" s="128" t="s">
        <v>960</v>
      </c>
      <c r="K65" s="128" t="s">
        <v>1192</v>
      </c>
    </row>
    <row r="66" spans="1:11" x14ac:dyDescent="0.25">
      <c r="A66" s="128">
        <v>18</v>
      </c>
      <c r="B66" s="128" t="s">
        <v>64</v>
      </c>
      <c r="C66" s="128" t="s">
        <v>65</v>
      </c>
      <c r="D66" s="128" t="s">
        <v>66</v>
      </c>
      <c r="E66" s="128" t="s">
        <v>1</v>
      </c>
      <c r="F66" s="128" t="s">
        <v>1133</v>
      </c>
      <c r="G66" s="128" t="s">
        <v>1136</v>
      </c>
      <c r="H66" s="128" t="s">
        <v>1013</v>
      </c>
      <c r="I66" s="128" t="s">
        <v>1134</v>
      </c>
      <c r="J66" s="128" t="s">
        <v>960</v>
      </c>
      <c r="K66" s="128" t="s">
        <v>1135</v>
      </c>
    </row>
    <row r="67" spans="1:11" x14ac:dyDescent="0.25">
      <c r="A67" s="128">
        <v>23</v>
      </c>
      <c r="B67" s="128" t="s">
        <v>1094</v>
      </c>
      <c r="C67" s="128" t="s">
        <v>1095</v>
      </c>
      <c r="D67" s="128" t="s">
        <v>173</v>
      </c>
      <c r="E67" s="128" t="s">
        <v>43</v>
      </c>
      <c r="F67" s="128" t="s">
        <v>1096</v>
      </c>
      <c r="G67" s="128" t="s">
        <v>1136</v>
      </c>
      <c r="H67" s="128" t="s">
        <v>1013</v>
      </c>
      <c r="I67" s="128" t="s">
        <v>1097</v>
      </c>
      <c r="J67" s="128" t="s">
        <v>960</v>
      </c>
      <c r="K67" s="128" t="s">
        <v>1098</v>
      </c>
    </row>
    <row r="68" spans="1:11" x14ac:dyDescent="0.25">
      <c r="A68" s="128">
        <v>15</v>
      </c>
      <c r="B68" s="128" t="s">
        <v>1176</v>
      </c>
      <c r="C68" s="128" t="s">
        <v>1177</v>
      </c>
      <c r="D68" s="128" t="s">
        <v>173</v>
      </c>
      <c r="E68" s="128" t="s">
        <v>43</v>
      </c>
      <c r="F68" s="128" t="s">
        <v>1178</v>
      </c>
      <c r="G68" s="128" t="s">
        <v>1136</v>
      </c>
      <c r="H68" s="128" t="s">
        <v>1013</v>
      </c>
      <c r="I68" s="128" t="s">
        <v>1179</v>
      </c>
      <c r="J68" s="128" t="s">
        <v>960</v>
      </c>
      <c r="K68" s="128" t="s">
        <v>1180</v>
      </c>
    </row>
    <row r="69" spans="1:11" x14ac:dyDescent="0.25">
      <c r="A69" s="128">
        <v>27</v>
      </c>
      <c r="B69" s="128" t="s">
        <v>803</v>
      </c>
      <c r="C69" s="128" t="s">
        <v>804</v>
      </c>
      <c r="D69" s="128" t="s">
        <v>17</v>
      </c>
      <c r="E69" s="128" t="s">
        <v>7</v>
      </c>
      <c r="F69" s="128" t="s">
        <v>1121</v>
      </c>
      <c r="G69" s="128" t="s">
        <v>1136</v>
      </c>
      <c r="H69" s="128" t="s">
        <v>1013</v>
      </c>
      <c r="I69" s="128" t="s">
        <v>1122</v>
      </c>
      <c r="J69" s="128" t="s">
        <v>960</v>
      </c>
      <c r="K69" s="128" t="s">
        <v>1123</v>
      </c>
    </row>
    <row r="70" spans="1:11" x14ac:dyDescent="0.25">
      <c r="A70" s="128">
        <v>26</v>
      </c>
      <c r="B70" s="128" t="s">
        <v>1115</v>
      </c>
      <c r="C70" s="128" t="s">
        <v>1116</v>
      </c>
      <c r="D70" s="128" t="s">
        <v>1117</v>
      </c>
      <c r="E70" s="128" t="s">
        <v>1</v>
      </c>
      <c r="F70" s="128" t="s">
        <v>1118</v>
      </c>
      <c r="G70" s="128" t="s">
        <v>1136</v>
      </c>
      <c r="H70" s="128" t="s">
        <v>1013</v>
      </c>
      <c r="I70" s="128" t="s">
        <v>1119</v>
      </c>
      <c r="J70" s="128" t="s">
        <v>960</v>
      </c>
      <c r="K70" s="128" t="s">
        <v>1120</v>
      </c>
    </row>
    <row r="71" spans="1:11" x14ac:dyDescent="0.25">
      <c r="A71" s="128">
        <v>14</v>
      </c>
      <c r="B71" s="128" t="s">
        <v>1171</v>
      </c>
      <c r="C71" s="128" t="s">
        <v>1172</v>
      </c>
      <c r="D71" s="128" t="s">
        <v>0</v>
      </c>
      <c r="E71" s="128" t="s">
        <v>1</v>
      </c>
      <c r="F71" s="128" t="s">
        <v>1173</v>
      </c>
      <c r="G71" s="128" t="s">
        <v>1136</v>
      </c>
      <c r="H71" s="128" t="s">
        <v>1013</v>
      </c>
      <c r="I71" s="128" t="s">
        <v>1174</v>
      </c>
      <c r="J71" s="128" t="s">
        <v>960</v>
      </c>
      <c r="K71" s="128" t="s">
        <v>1175</v>
      </c>
    </row>
    <row r="72" spans="1:11" x14ac:dyDescent="0.25">
      <c r="A72" s="128">
        <v>10</v>
      </c>
      <c r="B72" s="128" t="s">
        <v>262</v>
      </c>
      <c r="C72" s="128" t="s">
        <v>399</v>
      </c>
      <c r="D72" s="128" t="s">
        <v>0</v>
      </c>
      <c r="E72" s="128" t="s">
        <v>1</v>
      </c>
      <c r="F72" s="128" t="s">
        <v>1103</v>
      </c>
      <c r="G72" s="128" t="s">
        <v>1136</v>
      </c>
      <c r="H72" s="128" t="s">
        <v>1013</v>
      </c>
      <c r="I72" s="128" t="s">
        <v>1104</v>
      </c>
      <c r="J72" s="128" t="s">
        <v>960</v>
      </c>
      <c r="K72" s="128" t="s">
        <v>1206</v>
      </c>
    </row>
    <row r="73" spans="1:11" x14ac:dyDescent="0.25">
      <c r="A73" s="128">
        <v>13</v>
      </c>
      <c r="B73" s="128" t="s">
        <v>196</v>
      </c>
      <c r="C73" s="128" t="s">
        <v>104</v>
      </c>
      <c r="D73" s="128" t="s">
        <v>197</v>
      </c>
      <c r="E73" s="128" t="s">
        <v>198</v>
      </c>
      <c r="F73" s="128" t="s">
        <v>1168</v>
      </c>
      <c r="G73" s="128" t="s">
        <v>1136</v>
      </c>
      <c r="H73" s="128" t="s">
        <v>1013</v>
      </c>
      <c r="I73" s="128" t="s">
        <v>1169</v>
      </c>
      <c r="J73" s="128" t="s">
        <v>960</v>
      </c>
      <c r="K73" s="128" t="s">
        <v>1170</v>
      </c>
    </row>
    <row r="74" spans="1:11" x14ac:dyDescent="0.25">
      <c r="A74" s="128">
        <v>24</v>
      </c>
      <c r="B74" s="128" t="s">
        <v>196</v>
      </c>
      <c r="C74" s="128" t="s">
        <v>104</v>
      </c>
      <c r="D74" s="128" t="s">
        <v>197</v>
      </c>
      <c r="E74" s="128" t="s">
        <v>198</v>
      </c>
      <c r="F74" s="128" t="s">
        <v>1107</v>
      </c>
      <c r="G74" s="128" t="s">
        <v>1136</v>
      </c>
      <c r="H74" s="128" t="s">
        <v>1013</v>
      </c>
      <c r="I74" s="128" t="s">
        <v>1108</v>
      </c>
      <c r="J74" s="128" t="s">
        <v>960</v>
      </c>
      <c r="K74" s="128" t="s">
        <v>1109</v>
      </c>
    </row>
    <row r="75" spans="1:11" x14ac:dyDescent="0.25">
      <c r="A75" s="128">
        <v>58</v>
      </c>
      <c r="B75" s="128" t="s">
        <v>15</v>
      </c>
      <c r="C75" s="128" t="s">
        <v>16</v>
      </c>
      <c r="D75" s="128" t="s">
        <v>17</v>
      </c>
      <c r="E75" s="128" t="s">
        <v>7</v>
      </c>
      <c r="F75" s="128" t="s">
        <v>18</v>
      </c>
      <c r="G75" s="128" t="s">
        <v>1136</v>
      </c>
      <c r="H75" s="128" t="s">
        <v>5</v>
      </c>
      <c r="I75" s="128" t="s">
        <v>19</v>
      </c>
      <c r="J75" s="128" t="s">
        <v>6</v>
      </c>
      <c r="K75" s="128" t="s">
        <v>685</v>
      </c>
    </row>
    <row r="76" spans="1:11" x14ac:dyDescent="0.25">
      <c r="A76" s="128">
        <v>36</v>
      </c>
      <c r="B76" s="128" t="s">
        <v>803</v>
      </c>
      <c r="C76" s="128" t="s">
        <v>804</v>
      </c>
      <c r="D76" s="128" t="s">
        <v>17</v>
      </c>
      <c r="E76" s="128" t="s">
        <v>7</v>
      </c>
      <c r="F76" s="128" t="s">
        <v>805</v>
      </c>
      <c r="G76" s="128" t="s">
        <v>1136</v>
      </c>
      <c r="H76" s="128" t="s">
        <v>5</v>
      </c>
      <c r="I76" s="128" t="s">
        <v>806</v>
      </c>
      <c r="J76" s="128" t="s">
        <v>6</v>
      </c>
      <c r="K76" s="128" t="s">
        <v>996</v>
      </c>
    </row>
    <row r="77" spans="1:11" x14ac:dyDescent="0.25">
      <c r="A77" s="128">
        <v>73</v>
      </c>
      <c r="B77" s="128" t="s">
        <v>50</v>
      </c>
      <c r="C77" s="128" t="s">
        <v>51</v>
      </c>
      <c r="D77" s="128" t="s">
        <v>52</v>
      </c>
      <c r="E77" s="128" t="s">
        <v>43</v>
      </c>
      <c r="F77" s="128" t="s">
        <v>94</v>
      </c>
      <c r="G77" s="128" t="s">
        <v>1136</v>
      </c>
      <c r="H77" s="128" t="s">
        <v>5</v>
      </c>
      <c r="I77" s="128" t="s">
        <v>95</v>
      </c>
      <c r="J77" s="128" t="s">
        <v>6</v>
      </c>
      <c r="K77" s="128" t="s">
        <v>724</v>
      </c>
    </row>
    <row r="78" spans="1:11" x14ac:dyDescent="0.25">
      <c r="A78" s="128">
        <v>79</v>
      </c>
      <c r="B78" s="128" t="s">
        <v>101</v>
      </c>
      <c r="C78" s="128" t="s">
        <v>102</v>
      </c>
      <c r="D78" s="128" t="s">
        <v>103</v>
      </c>
      <c r="E78" s="128" t="s">
        <v>43</v>
      </c>
      <c r="F78" s="128" t="s">
        <v>169</v>
      </c>
      <c r="G78" s="128" t="s">
        <v>1136</v>
      </c>
      <c r="H78" s="128" t="s">
        <v>8</v>
      </c>
      <c r="I78" s="128" t="s">
        <v>170</v>
      </c>
      <c r="J78" s="128" t="s">
        <v>9</v>
      </c>
      <c r="K78" s="128" t="s">
        <v>735</v>
      </c>
    </row>
    <row r="79" spans="1:11" x14ac:dyDescent="0.25">
      <c r="A79" s="128">
        <v>82</v>
      </c>
      <c r="B79" s="128" t="s">
        <v>179</v>
      </c>
      <c r="C79" s="128" t="s">
        <v>180</v>
      </c>
      <c r="D79" s="128" t="s">
        <v>181</v>
      </c>
      <c r="E79" s="128" t="s">
        <v>43</v>
      </c>
      <c r="F79" s="128" t="s">
        <v>182</v>
      </c>
      <c r="G79" s="128" t="s">
        <v>1136</v>
      </c>
      <c r="H79" s="128" t="s">
        <v>8</v>
      </c>
      <c r="I79" s="128" t="s">
        <v>183</v>
      </c>
      <c r="J79" s="128" t="s">
        <v>9</v>
      </c>
      <c r="K79" s="128" t="s">
        <v>738</v>
      </c>
    </row>
    <row r="80" spans="1:11" x14ac:dyDescent="0.25">
      <c r="A80" s="128">
        <v>21</v>
      </c>
      <c r="B80" s="128" t="s">
        <v>530</v>
      </c>
      <c r="C80" s="128" t="s">
        <v>531</v>
      </c>
      <c r="D80" s="128" t="s">
        <v>36</v>
      </c>
      <c r="E80" s="128" t="s">
        <v>1</v>
      </c>
      <c r="F80" s="128" t="s">
        <v>1158</v>
      </c>
      <c r="G80" s="128" t="s">
        <v>1257</v>
      </c>
      <c r="H80" s="128" t="s">
        <v>1013</v>
      </c>
      <c r="I80" s="128" t="s">
        <v>1159</v>
      </c>
      <c r="J80" s="128" t="s">
        <v>960</v>
      </c>
      <c r="K80" s="128" t="s">
        <v>1160</v>
      </c>
    </row>
    <row r="81" spans="1:11" x14ac:dyDescent="0.25">
      <c r="A81" s="128">
        <v>5</v>
      </c>
      <c r="B81" s="128" t="s">
        <v>366</v>
      </c>
      <c r="C81" s="128" t="s">
        <v>367</v>
      </c>
      <c r="D81" s="128" t="s">
        <v>368</v>
      </c>
      <c r="E81" s="128" t="s">
        <v>43</v>
      </c>
      <c r="F81" s="128" t="s">
        <v>1100</v>
      </c>
      <c r="G81" s="128" t="s">
        <v>1257</v>
      </c>
      <c r="H81" s="128" t="s">
        <v>1013</v>
      </c>
      <c r="I81" s="128" t="s">
        <v>1101</v>
      </c>
      <c r="J81" s="128" t="s">
        <v>960</v>
      </c>
      <c r="K81" s="128" t="s">
        <v>1258</v>
      </c>
    </row>
    <row r="82" spans="1:11" x14ac:dyDescent="0.25">
      <c r="A82" s="128">
        <v>8</v>
      </c>
      <c r="B82" s="128" t="s">
        <v>1194</v>
      </c>
      <c r="C82" s="128" t="s">
        <v>1195</v>
      </c>
      <c r="D82" s="128" t="s">
        <v>1196</v>
      </c>
      <c r="E82" s="128" t="s">
        <v>28</v>
      </c>
      <c r="F82" s="128" t="s">
        <v>1197</v>
      </c>
      <c r="G82" s="128" t="s">
        <v>1257</v>
      </c>
      <c r="H82" s="128" t="s">
        <v>1013</v>
      </c>
      <c r="I82" s="128" t="s">
        <v>1198</v>
      </c>
      <c r="J82" s="128" t="s">
        <v>960</v>
      </c>
      <c r="K82" s="128" t="s">
        <v>1214</v>
      </c>
    </row>
    <row r="83" spans="1:11" x14ac:dyDescent="0.25">
      <c r="A83" s="128">
        <v>2</v>
      </c>
      <c r="B83" s="128" t="s">
        <v>174</v>
      </c>
      <c r="C83" s="128" t="s">
        <v>175</v>
      </c>
      <c r="D83" s="128" t="s">
        <v>0</v>
      </c>
      <c r="E83" s="128" t="s">
        <v>1</v>
      </c>
      <c r="F83" s="128" t="s">
        <v>1232</v>
      </c>
      <c r="G83" s="128" t="s">
        <v>1257</v>
      </c>
      <c r="H83" s="128" t="s">
        <v>1013</v>
      </c>
      <c r="I83" s="128" t="s">
        <v>1234</v>
      </c>
      <c r="J83" s="128" t="s">
        <v>960</v>
      </c>
      <c r="K83" s="128" t="s">
        <v>1235</v>
      </c>
    </row>
    <row r="84" spans="1:11" x14ac:dyDescent="0.25">
      <c r="A84" s="128">
        <v>6</v>
      </c>
      <c r="B84" s="128" t="s">
        <v>1215</v>
      </c>
      <c r="C84" s="128" t="s">
        <v>1216</v>
      </c>
      <c r="D84" s="128" t="s">
        <v>0</v>
      </c>
      <c r="E84" s="128" t="s">
        <v>1</v>
      </c>
      <c r="F84" s="128" t="s">
        <v>1218</v>
      </c>
      <c r="G84" s="128" t="s">
        <v>1257</v>
      </c>
      <c r="H84" s="128" t="s">
        <v>1013</v>
      </c>
      <c r="I84" s="128" t="s">
        <v>1219</v>
      </c>
      <c r="J84" s="128" t="s">
        <v>960</v>
      </c>
      <c r="K84" s="128" t="s">
        <v>1242</v>
      </c>
    </row>
    <row r="85" spans="1:11" x14ac:dyDescent="0.25">
      <c r="A85" s="128">
        <v>67</v>
      </c>
      <c r="B85" s="128" t="s">
        <v>443</v>
      </c>
      <c r="C85" s="128" t="s">
        <v>444</v>
      </c>
      <c r="D85" s="128" t="s">
        <v>0</v>
      </c>
      <c r="E85" s="128" t="s">
        <v>1</v>
      </c>
      <c r="F85" s="128" t="s">
        <v>445</v>
      </c>
      <c r="G85" s="128" t="s">
        <v>1257</v>
      </c>
      <c r="H85" s="128" t="s">
        <v>5</v>
      </c>
      <c r="I85" s="128" t="s">
        <v>446</v>
      </c>
      <c r="J85" s="128" t="s">
        <v>6</v>
      </c>
      <c r="K85" s="128" t="s">
        <v>708</v>
      </c>
    </row>
    <row r="86" spans="1:11" x14ac:dyDescent="0.25">
      <c r="A86" s="128">
        <v>4</v>
      </c>
      <c r="B86" s="128" t="s">
        <v>366</v>
      </c>
      <c r="C86" s="128" t="s">
        <v>367</v>
      </c>
      <c r="D86" s="128" t="s">
        <v>368</v>
      </c>
      <c r="E86" s="128" t="s">
        <v>43</v>
      </c>
      <c r="F86" s="128" t="s">
        <v>395</v>
      </c>
      <c r="G86" s="128" t="s">
        <v>1257</v>
      </c>
      <c r="H86" s="128" t="s">
        <v>5</v>
      </c>
      <c r="I86" s="128" t="s">
        <v>396</v>
      </c>
      <c r="J86" s="128" t="s">
        <v>6</v>
      </c>
      <c r="K86" s="128" t="s">
        <v>1241</v>
      </c>
    </row>
    <row r="87" spans="1:11" x14ac:dyDescent="0.25">
      <c r="A87" s="128">
        <v>72</v>
      </c>
      <c r="B87" s="128" t="s">
        <v>467</v>
      </c>
      <c r="C87" s="128" t="s">
        <v>468</v>
      </c>
      <c r="D87" s="128" t="s">
        <v>0</v>
      </c>
      <c r="E87" s="128" t="s">
        <v>1</v>
      </c>
      <c r="F87" s="128" t="s">
        <v>469</v>
      </c>
      <c r="G87" s="128" t="s">
        <v>1257</v>
      </c>
      <c r="H87" s="128" t="s">
        <v>5</v>
      </c>
      <c r="I87" s="128" t="s">
        <v>470</v>
      </c>
      <c r="J87" s="128" t="s">
        <v>6</v>
      </c>
      <c r="K87" s="128" t="s">
        <v>720</v>
      </c>
    </row>
    <row r="88" spans="1:11" x14ac:dyDescent="0.25">
      <c r="A88" s="128">
        <v>78</v>
      </c>
      <c r="B88" s="128" t="s">
        <v>797</v>
      </c>
      <c r="C88" s="128" t="s">
        <v>798</v>
      </c>
      <c r="D88" s="128" t="s">
        <v>799</v>
      </c>
      <c r="E88" s="128" t="s">
        <v>1</v>
      </c>
      <c r="F88" s="128" t="s">
        <v>800</v>
      </c>
      <c r="G88" s="128" t="s">
        <v>1257</v>
      </c>
      <c r="H88" s="128" t="s">
        <v>8</v>
      </c>
      <c r="I88" s="128" t="s">
        <v>801</v>
      </c>
      <c r="J88" s="128" t="s">
        <v>9</v>
      </c>
      <c r="K88" s="128" t="s">
        <v>802</v>
      </c>
    </row>
    <row r="89" spans="1:11" x14ac:dyDescent="0.25">
      <c r="A89" s="128">
        <v>80</v>
      </c>
      <c r="B89" s="128" t="s">
        <v>174</v>
      </c>
      <c r="C89" s="128" t="s">
        <v>175</v>
      </c>
      <c r="D89" s="128" t="s">
        <v>0</v>
      </c>
      <c r="E89" s="128" t="s">
        <v>1</v>
      </c>
      <c r="F89" s="128" t="s">
        <v>176</v>
      </c>
      <c r="G89" s="128" t="s">
        <v>1257</v>
      </c>
      <c r="H89" s="128" t="s">
        <v>8</v>
      </c>
      <c r="I89" s="128" t="s">
        <v>177</v>
      </c>
      <c r="J89" s="128" t="s">
        <v>9</v>
      </c>
      <c r="K89" s="128" t="s">
        <v>736</v>
      </c>
    </row>
  </sheetData>
  <sortState ref="A2:K91">
    <sortCondition ref="G2:G91"/>
    <sortCondition ref="H2:H91"/>
  </sortState>
  <pageMargins bottom="0.75" footer="0.3" header="0.3" left="0.7" right="0.7" top="0.75"/>
</worksheet>
</file>

<file path=xl/worksheets/sheet1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95"/>
  <sheetViews>
    <sheetView workbookViewId="0">
      <selection activeCell="A2" sqref="A2"/>
    </sheetView>
  </sheetViews>
  <sheetFormatPr defaultRowHeight="15" x14ac:dyDescent="0.25"/>
  <cols>
    <col min="1" max="1" bestFit="true" customWidth="true" width="3.0" collapsed="true"/>
    <col min="2" max="2" bestFit="true" customWidth="true" width="14.28515625" collapsed="true"/>
    <col min="3" max="3" bestFit="true" customWidth="true" width="10.5703125" collapsed="true"/>
    <col min="4" max="4" bestFit="true" customWidth="true" width="13.85546875" collapsed="true"/>
    <col min="5" max="5" bestFit="true" customWidth="true" width="5.5703125" collapsed="true"/>
    <col min="6" max="6" bestFit="true" customWidth="true" width="15.140625" collapsed="true"/>
    <col min="7" max="7" bestFit="true" customWidth="true" width="11.7109375" collapsed="true"/>
    <col min="8" max="8" bestFit="true" customWidth="true" width="14.140625" collapsed="true"/>
    <col min="9" max="9" bestFit="true" customWidth="true" width="14.42578125" collapsed="true"/>
    <col min="10" max="10" bestFit="true" customWidth="true" width="19.28515625" collapsed="true"/>
    <col min="11" max="11" bestFit="true" customWidth="true" width="25.28515625" collapsed="true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 s="99">
        <v>87</v>
      </c>
      <c r="B2" s="99" t="s">
        <v>467</v>
      </c>
      <c r="C2" s="99" t="s">
        <v>468</v>
      </c>
      <c r="D2" s="99" t="s">
        <v>0</v>
      </c>
      <c r="E2" s="99" t="s">
        <v>1</v>
      </c>
      <c r="F2" s="99" t="s">
        <v>477</v>
      </c>
      <c r="G2" s="99" t="s">
        <v>1019</v>
      </c>
      <c r="H2" s="99" t="s">
        <v>30</v>
      </c>
      <c r="I2" s="99" t="s">
        <v>478</v>
      </c>
      <c r="J2" s="99" t="s">
        <v>32</v>
      </c>
      <c r="K2" s="99" t="s">
        <v>740</v>
      </c>
    </row>
    <row r="3" spans="1:11" x14ac:dyDescent="0.25">
      <c r="A3" s="99">
        <v>53</v>
      </c>
      <c r="B3" s="99" t="s">
        <v>590</v>
      </c>
      <c r="C3" s="99" t="s">
        <v>591</v>
      </c>
      <c r="D3" s="99" t="s">
        <v>592</v>
      </c>
      <c r="E3" s="99" t="s">
        <v>43</v>
      </c>
      <c r="F3" s="99" t="s">
        <v>593</v>
      </c>
      <c r="G3" s="99" t="s">
        <v>1131</v>
      </c>
      <c r="H3" s="99" t="s">
        <v>30</v>
      </c>
      <c r="I3" s="99" t="s">
        <v>594</v>
      </c>
      <c r="J3" s="99" t="s">
        <v>32</v>
      </c>
      <c r="K3" s="99" t="s">
        <v>669</v>
      </c>
    </row>
    <row r="4" spans="1:11" x14ac:dyDescent="0.25">
      <c r="A4" s="57">
        <v>80</v>
      </c>
      <c r="B4" s="57" t="s">
        <v>131</v>
      </c>
      <c r="C4" s="57" t="s">
        <v>132</v>
      </c>
      <c r="D4" s="57" t="s">
        <v>133</v>
      </c>
      <c r="E4" s="57" t="s">
        <v>28</v>
      </c>
      <c r="F4" s="57" t="s">
        <v>134</v>
      </c>
      <c r="G4" s="57" t="s">
        <v>666</v>
      </c>
      <c r="H4" s="57" t="s">
        <v>30</v>
      </c>
      <c r="I4" s="57" t="s">
        <v>135</v>
      </c>
      <c r="J4" s="57" t="s">
        <v>32</v>
      </c>
      <c r="K4" s="57" t="s">
        <v>731</v>
      </c>
    </row>
    <row r="5" spans="1:11" x14ac:dyDescent="0.25">
      <c r="A5" s="99">
        <v>71</v>
      </c>
      <c r="B5" s="99" t="s">
        <v>460</v>
      </c>
      <c r="C5" s="99" t="s">
        <v>461</v>
      </c>
      <c r="D5" s="99" t="s">
        <v>462</v>
      </c>
      <c r="E5" s="99" t="s">
        <v>1</v>
      </c>
      <c r="F5" s="99" t="s">
        <v>463</v>
      </c>
      <c r="G5" s="99" t="s">
        <v>1019</v>
      </c>
      <c r="H5" s="99" t="s">
        <v>30</v>
      </c>
      <c r="I5" s="99" t="s">
        <v>464</v>
      </c>
      <c r="J5" s="99" t="s">
        <v>32</v>
      </c>
      <c r="K5" s="99" t="s">
        <v>711</v>
      </c>
    </row>
    <row r="6" spans="1:11" x14ac:dyDescent="0.25">
      <c r="A6" s="99">
        <v>35</v>
      </c>
      <c r="B6" s="99" t="s">
        <v>71</v>
      </c>
      <c r="C6" s="99" t="s">
        <v>72</v>
      </c>
      <c r="D6" s="99" t="s">
        <v>73</v>
      </c>
      <c r="E6" s="99" t="s">
        <v>28</v>
      </c>
      <c r="F6" s="99" t="s">
        <v>74</v>
      </c>
      <c r="G6" s="99" t="s">
        <v>1019</v>
      </c>
      <c r="H6" s="99" t="s">
        <v>30</v>
      </c>
      <c r="I6" s="99" t="s">
        <v>75</v>
      </c>
      <c r="J6" s="99" t="s">
        <v>32</v>
      </c>
      <c r="K6" s="99" t="s">
        <v>1058</v>
      </c>
    </row>
    <row r="7" spans="1:11" x14ac:dyDescent="0.25">
      <c r="A7" s="99">
        <v>72</v>
      </c>
      <c r="B7" s="99" t="s">
        <v>165</v>
      </c>
      <c r="C7" s="99" t="s">
        <v>166</v>
      </c>
      <c r="D7" s="99" t="s">
        <v>27</v>
      </c>
      <c r="E7" s="99" t="s">
        <v>28</v>
      </c>
      <c r="F7" s="99" t="s">
        <v>167</v>
      </c>
      <c r="G7" s="99" t="s">
        <v>1019</v>
      </c>
      <c r="H7" s="99" t="s">
        <v>30</v>
      </c>
      <c r="I7" s="99" t="s">
        <v>168</v>
      </c>
      <c r="J7" s="99" t="s">
        <v>32</v>
      </c>
      <c r="K7" s="99" t="s">
        <v>712</v>
      </c>
    </row>
    <row r="8" spans="1:11" x14ac:dyDescent="0.25">
      <c r="A8" s="99">
        <v>33</v>
      </c>
      <c r="B8" s="99" t="s">
        <v>190</v>
      </c>
      <c r="C8" s="99" t="s">
        <v>191</v>
      </c>
      <c r="D8" s="99" t="s">
        <v>192</v>
      </c>
      <c r="E8" s="99" t="s">
        <v>28</v>
      </c>
      <c r="F8" s="99" t="s">
        <v>193</v>
      </c>
      <c r="G8" s="99" t="s">
        <v>1019</v>
      </c>
      <c r="H8" s="99" t="s">
        <v>30</v>
      </c>
      <c r="I8" s="99" t="s">
        <v>194</v>
      </c>
      <c r="J8" s="99" t="s">
        <v>32</v>
      </c>
      <c r="K8" s="99" t="s">
        <v>1081</v>
      </c>
    </row>
    <row r="9" spans="1:11" x14ac:dyDescent="0.25">
      <c r="A9" s="99">
        <v>73</v>
      </c>
      <c r="B9" s="99" t="s">
        <v>25</v>
      </c>
      <c r="C9" s="99" t="s">
        <v>26</v>
      </c>
      <c r="D9" s="99" t="s">
        <v>27</v>
      </c>
      <c r="E9" s="99" t="s">
        <v>28</v>
      </c>
      <c r="F9" s="99" t="s">
        <v>29</v>
      </c>
      <c r="G9" s="99" t="s">
        <v>1019</v>
      </c>
      <c r="H9" s="99" t="s">
        <v>30</v>
      </c>
      <c r="I9" s="99" t="s">
        <v>31</v>
      </c>
      <c r="J9" s="99" t="s">
        <v>32</v>
      </c>
      <c r="K9" s="99" t="s">
        <v>714</v>
      </c>
    </row>
    <row r="10" spans="1:11" x14ac:dyDescent="0.25">
      <c r="A10" s="99">
        <v>41</v>
      </c>
      <c r="B10" s="99" t="s">
        <v>64</v>
      </c>
      <c r="C10" s="99" t="s">
        <v>65</v>
      </c>
      <c r="D10" s="99" t="s">
        <v>66</v>
      </c>
      <c r="E10" s="99" t="s">
        <v>1</v>
      </c>
      <c r="F10" s="99" t="s">
        <v>67</v>
      </c>
      <c r="G10" s="99" t="s">
        <v>1019</v>
      </c>
      <c r="H10" s="99" t="s">
        <v>30</v>
      </c>
      <c r="I10" s="99" t="s">
        <v>68</v>
      </c>
      <c r="J10" s="99" t="s">
        <v>32</v>
      </c>
      <c r="K10" s="99" t="s">
        <v>959</v>
      </c>
    </row>
    <row r="11" spans="1:11" x14ac:dyDescent="0.25">
      <c r="A11" s="57">
        <v>48</v>
      </c>
      <c r="B11" s="57" t="s">
        <v>453</v>
      </c>
      <c r="C11" s="57" t="s">
        <v>454</v>
      </c>
      <c r="D11" s="57" t="s">
        <v>455</v>
      </c>
      <c r="E11" s="57" t="s">
        <v>456</v>
      </c>
      <c r="F11" s="57" t="s">
        <v>457</v>
      </c>
      <c r="G11" s="57" t="s">
        <v>666</v>
      </c>
      <c r="H11" s="57" t="s">
        <v>30</v>
      </c>
      <c r="I11" s="57" t="s">
        <v>458</v>
      </c>
      <c r="J11" s="57" t="s">
        <v>32</v>
      </c>
      <c r="K11" s="57" t="s">
        <v>763</v>
      </c>
    </row>
    <row r="12" spans="1:11" x14ac:dyDescent="0.25">
      <c r="A12" s="97">
        <v>22</v>
      </c>
      <c r="B12" s="97" t="s">
        <v>1146</v>
      </c>
      <c r="C12" s="97" t="s">
        <v>1147</v>
      </c>
      <c r="D12" s="97" t="s">
        <v>1142</v>
      </c>
      <c r="E12" s="97" t="s">
        <v>1</v>
      </c>
      <c r="F12" s="97" t="s">
        <v>1148</v>
      </c>
      <c r="G12" s="97" t="s">
        <v>1136</v>
      </c>
      <c r="H12" s="97" t="s">
        <v>1013</v>
      </c>
      <c r="I12" s="97" t="s">
        <v>1149</v>
      </c>
      <c r="J12" s="97" t="s">
        <v>960</v>
      </c>
      <c r="K12" s="97" t="s">
        <v>1150</v>
      </c>
    </row>
    <row r="13" spans="1:11" x14ac:dyDescent="0.25">
      <c r="A13" s="97">
        <v>24</v>
      </c>
      <c r="B13" s="97" t="s">
        <v>530</v>
      </c>
      <c r="C13" s="97" t="s">
        <v>531</v>
      </c>
      <c r="D13" s="97" t="s">
        <v>36</v>
      </c>
      <c r="E13" s="97" t="s">
        <v>1</v>
      </c>
      <c r="F13" s="97" t="s">
        <v>1158</v>
      </c>
      <c r="G13" s="97" t="s">
        <v>1257</v>
      </c>
      <c r="H13" s="97" t="s">
        <v>1013</v>
      </c>
      <c r="I13" s="97" t="s">
        <v>1159</v>
      </c>
      <c r="J13" s="97" t="s">
        <v>960</v>
      </c>
      <c r="K13" s="97" t="s">
        <v>1160</v>
      </c>
    </row>
    <row r="14" spans="1:11" x14ac:dyDescent="0.25">
      <c r="A14" s="97">
        <v>25</v>
      </c>
      <c r="B14" s="97" t="s">
        <v>50</v>
      </c>
      <c r="C14" s="97" t="s">
        <v>51</v>
      </c>
      <c r="D14" s="97" t="s">
        <v>52</v>
      </c>
      <c r="E14" s="97" t="s">
        <v>43</v>
      </c>
      <c r="F14" s="97" t="s">
        <v>1085</v>
      </c>
      <c r="G14" s="97" t="s">
        <v>1136</v>
      </c>
      <c r="H14" s="97" t="s">
        <v>1013</v>
      </c>
      <c r="I14" s="97" t="s">
        <v>1086</v>
      </c>
      <c r="J14" s="97" t="s">
        <v>960</v>
      </c>
      <c r="K14" s="97" t="s">
        <v>1087</v>
      </c>
    </row>
    <row r="15" spans="1:11" x14ac:dyDescent="0.25">
      <c r="A15" s="97">
        <v>23</v>
      </c>
      <c r="B15" s="97" t="s">
        <v>1151</v>
      </c>
      <c r="C15" s="97" t="s">
        <v>1152</v>
      </c>
      <c r="D15" s="97" t="s">
        <v>1153</v>
      </c>
      <c r="E15" s="97" t="s">
        <v>48</v>
      </c>
      <c r="F15" s="97" t="s">
        <v>1154</v>
      </c>
      <c r="G15" s="97" t="s">
        <v>1136</v>
      </c>
      <c r="H15" s="97" t="s">
        <v>1013</v>
      </c>
      <c r="I15" s="97" t="s">
        <v>1155</v>
      </c>
      <c r="J15" s="97" t="s">
        <v>960</v>
      </c>
      <c r="K15" s="97" t="s">
        <v>1156</v>
      </c>
    </row>
    <row r="16" spans="1:11" x14ac:dyDescent="0.25">
      <c r="A16" s="97">
        <v>28</v>
      </c>
      <c r="B16" s="97" t="s">
        <v>1110</v>
      </c>
      <c r="C16" s="97" t="s">
        <v>408</v>
      </c>
      <c r="D16" s="97" t="s">
        <v>1111</v>
      </c>
      <c r="E16" s="97" t="s">
        <v>912</v>
      </c>
      <c r="F16" s="97" t="s">
        <v>1112</v>
      </c>
      <c r="G16" s="97" t="s">
        <v>1136</v>
      </c>
      <c r="H16" s="97" t="s">
        <v>1013</v>
      </c>
      <c r="I16" s="97" t="s">
        <v>1113</v>
      </c>
      <c r="J16" s="97" t="s">
        <v>960</v>
      </c>
      <c r="K16" s="97" t="s">
        <v>1114</v>
      </c>
    </row>
    <row r="17" spans="1:11" x14ac:dyDescent="0.25">
      <c r="A17" s="99">
        <v>19</v>
      </c>
      <c r="B17" s="99" t="s">
        <v>1181</v>
      </c>
      <c r="C17" s="99" t="s">
        <v>1182</v>
      </c>
      <c r="D17" s="99" t="s">
        <v>1183</v>
      </c>
      <c r="E17" s="99" t="s">
        <v>48</v>
      </c>
      <c r="F17" s="99" t="s">
        <v>1184</v>
      </c>
      <c r="G17" s="99" t="s">
        <v>1136</v>
      </c>
      <c r="H17" s="99" t="s">
        <v>1013</v>
      </c>
      <c r="I17" s="99" t="s">
        <v>1185</v>
      </c>
      <c r="J17" s="99" t="s">
        <v>960</v>
      </c>
      <c r="K17" s="99" t="s">
        <v>1186</v>
      </c>
    </row>
    <row r="18" spans="1:11" x14ac:dyDescent="0.25">
      <c r="A18" s="97">
        <v>20</v>
      </c>
      <c r="B18" s="97" t="s">
        <v>1187</v>
      </c>
      <c r="C18" s="97" t="s">
        <v>1188</v>
      </c>
      <c r="D18" s="97" t="s">
        <v>1189</v>
      </c>
      <c r="E18" s="97" t="s">
        <v>43</v>
      </c>
      <c r="F18" s="97" t="s">
        <v>1190</v>
      </c>
      <c r="G18" s="97" t="s">
        <v>1136</v>
      </c>
      <c r="H18" s="97" t="s">
        <v>1013</v>
      </c>
      <c r="I18" s="97" t="s">
        <v>1191</v>
      </c>
      <c r="J18" s="97" t="s">
        <v>960</v>
      </c>
      <c r="K18" s="97" t="s">
        <v>1192</v>
      </c>
    </row>
    <row r="19" spans="1:11" x14ac:dyDescent="0.25">
      <c r="A19" s="97">
        <v>9</v>
      </c>
      <c r="B19" s="97" t="s">
        <v>366</v>
      </c>
      <c r="C19" s="97" t="s">
        <v>367</v>
      </c>
      <c r="D19" s="97" t="s">
        <v>368</v>
      </c>
      <c r="E19" s="97" t="s">
        <v>43</v>
      </c>
      <c r="F19" s="97" t="s">
        <v>1100</v>
      </c>
      <c r="G19" s="97" t="s">
        <v>1257</v>
      </c>
      <c r="H19" s="97" t="s">
        <v>1013</v>
      </c>
      <c r="I19" s="97" t="s">
        <v>1101</v>
      </c>
      <c r="J19" s="97" t="s">
        <v>960</v>
      </c>
      <c r="K19" s="97" t="s">
        <v>1258</v>
      </c>
    </row>
    <row r="20" spans="1:11" x14ac:dyDescent="0.25">
      <c r="A20" s="97">
        <v>21</v>
      </c>
      <c r="B20" s="97" t="s">
        <v>64</v>
      </c>
      <c r="C20" s="97" t="s">
        <v>65</v>
      </c>
      <c r="D20" s="97" t="s">
        <v>66</v>
      </c>
      <c r="E20" s="97" t="s">
        <v>1</v>
      </c>
      <c r="F20" s="97" t="s">
        <v>1133</v>
      </c>
      <c r="G20" s="97" t="s">
        <v>1136</v>
      </c>
      <c r="H20" s="97" t="s">
        <v>1013</v>
      </c>
      <c r="I20" s="97" t="s">
        <v>1134</v>
      </c>
      <c r="J20" s="97" t="s">
        <v>960</v>
      </c>
      <c r="K20" s="97" t="s">
        <v>1135</v>
      </c>
    </row>
    <row r="21" spans="1:11" x14ac:dyDescent="0.25">
      <c r="A21" s="97">
        <v>26</v>
      </c>
      <c r="B21" s="97" t="s">
        <v>1094</v>
      </c>
      <c r="C21" s="97" t="s">
        <v>1095</v>
      </c>
      <c r="D21" s="97" t="s">
        <v>173</v>
      </c>
      <c r="E21" s="97" t="s">
        <v>43</v>
      </c>
      <c r="F21" s="97" t="s">
        <v>1096</v>
      </c>
      <c r="G21" s="97" t="s">
        <v>1136</v>
      </c>
      <c r="H21" s="97" t="s">
        <v>1013</v>
      </c>
      <c r="I21" s="97" t="s">
        <v>1097</v>
      </c>
      <c r="J21" s="97" t="s">
        <v>960</v>
      </c>
      <c r="K21" s="97" t="s">
        <v>1098</v>
      </c>
    </row>
    <row r="22" spans="1:11" x14ac:dyDescent="0.25">
      <c r="A22" s="97">
        <v>18</v>
      </c>
      <c r="B22" s="97" t="s">
        <v>1176</v>
      </c>
      <c r="C22" s="97" t="s">
        <v>1177</v>
      </c>
      <c r="D22" s="97" t="s">
        <v>173</v>
      </c>
      <c r="E22" s="97" t="s">
        <v>43</v>
      </c>
      <c r="F22" s="97" t="s">
        <v>1178</v>
      </c>
      <c r="G22" s="97" t="s">
        <v>1136</v>
      </c>
      <c r="H22" s="97" t="s">
        <v>1013</v>
      </c>
      <c r="I22" s="97" t="s">
        <v>1179</v>
      </c>
      <c r="J22" s="97" t="s">
        <v>960</v>
      </c>
      <c r="K22" s="97" t="s">
        <v>1180</v>
      </c>
    </row>
    <row r="23" spans="1:11" x14ac:dyDescent="0.25">
      <c r="A23" s="97">
        <v>30</v>
      </c>
      <c r="B23" s="97" t="s">
        <v>803</v>
      </c>
      <c r="C23" s="97" t="s">
        <v>804</v>
      </c>
      <c r="D23" s="97" t="s">
        <v>17</v>
      </c>
      <c r="E23" s="97" t="s">
        <v>7</v>
      </c>
      <c r="F23" s="97" t="s">
        <v>1121</v>
      </c>
      <c r="G23" s="97" t="s">
        <v>1136</v>
      </c>
      <c r="H23" s="97" t="s">
        <v>1013</v>
      </c>
      <c r="I23" s="97" t="s">
        <v>1122</v>
      </c>
      <c r="J23" s="97" t="s">
        <v>960</v>
      </c>
      <c r="K23" s="97" t="s">
        <v>1123</v>
      </c>
    </row>
    <row r="24" spans="1:11" x14ac:dyDescent="0.25">
      <c r="A24" s="97">
        <v>29</v>
      </c>
      <c r="B24" s="97" t="s">
        <v>1115</v>
      </c>
      <c r="C24" s="97" t="s">
        <v>1116</v>
      </c>
      <c r="D24" s="97" t="s">
        <v>1117</v>
      </c>
      <c r="E24" s="97" t="s">
        <v>1</v>
      </c>
      <c r="F24" s="97" t="s">
        <v>1118</v>
      </c>
      <c r="G24" s="97" t="s">
        <v>1136</v>
      </c>
      <c r="H24" s="97" t="s">
        <v>1013</v>
      </c>
      <c r="I24" s="97" t="s">
        <v>1119</v>
      </c>
      <c r="J24" s="97" t="s">
        <v>960</v>
      </c>
      <c r="K24" s="97" t="s">
        <v>1120</v>
      </c>
    </row>
    <row r="25" spans="1:11" x14ac:dyDescent="0.25">
      <c r="A25" s="97">
        <v>17</v>
      </c>
      <c r="B25" s="97" t="s">
        <v>1171</v>
      </c>
      <c r="C25" s="97" t="s">
        <v>1172</v>
      </c>
      <c r="D25" s="97" t="s">
        <v>0</v>
      </c>
      <c r="E25" s="97" t="s">
        <v>1</v>
      </c>
      <c r="F25" s="97" t="s">
        <v>1173</v>
      </c>
      <c r="G25" s="97" t="s">
        <v>1136</v>
      </c>
      <c r="H25" s="97" t="s">
        <v>1013</v>
      </c>
      <c r="I25" s="97" t="s">
        <v>1174</v>
      </c>
      <c r="J25" s="97" t="s">
        <v>960</v>
      </c>
      <c r="K25" s="97" t="s">
        <v>1175</v>
      </c>
    </row>
    <row r="26" spans="1:11" x14ac:dyDescent="0.25">
      <c r="A26" s="57">
        <v>12</v>
      </c>
      <c r="B26" s="57" t="s">
        <v>1194</v>
      </c>
      <c r="C26" s="57" t="s">
        <v>1195</v>
      </c>
      <c r="D26" s="57" t="s">
        <v>1196</v>
      </c>
      <c r="E26" s="57" t="s">
        <v>28</v>
      </c>
      <c r="F26" s="57" t="s">
        <v>1197</v>
      </c>
      <c r="G26" s="57" t="s">
        <v>960</v>
      </c>
      <c r="H26" s="57" t="s">
        <v>1013</v>
      </c>
      <c r="I26" s="57" t="s">
        <v>1198</v>
      </c>
      <c r="J26" s="57" t="s">
        <v>960</v>
      </c>
      <c r="K26" s="57" t="s">
        <v>1214</v>
      </c>
    </row>
    <row r="27" spans="1:11" x14ac:dyDescent="0.25">
      <c r="A27" s="97">
        <v>14</v>
      </c>
      <c r="B27" s="97" t="s">
        <v>262</v>
      </c>
      <c r="C27" s="97" t="s">
        <v>399</v>
      </c>
      <c r="D27" s="97" t="s">
        <v>0</v>
      </c>
      <c r="E27" s="97" t="s">
        <v>1</v>
      </c>
      <c r="F27" s="97" t="s">
        <v>1103</v>
      </c>
      <c r="G27" s="97" t="s">
        <v>1136</v>
      </c>
      <c r="H27" s="97" t="s">
        <v>1013</v>
      </c>
      <c r="I27" s="97" t="s">
        <v>1104</v>
      </c>
      <c r="J27" s="97" t="s">
        <v>960</v>
      </c>
      <c r="K27" s="97" t="s">
        <v>1206</v>
      </c>
    </row>
    <row r="28" spans="1:11" x14ac:dyDescent="0.25">
      <c r="A28" s="97">
        <v>6</v>
      </c>
      <c r="B28" s="97" t="s">
        <v>174</v>
      </c>
      <c r="C28" s="97" t="s">
        <v>175</v>
      </c>
      <c r="D28" s="97" t="s">
        <v>0</v>
      </c>
      <c r="E28" s="97" t="s">
        <v>1</v>
      </c>
      <c r="F28" s="97" t="s">
        <v>1232</v>
      </c>
      <c r="G28" s="97" t="s">
        <v>1257</v>
      </c>
      <c r="H28" s="97" t="s">
        <v>1013</v>
      </c>
      <c r="I28" s="97" t="s">
        <v>1234</v>
      </c>
      <c r="J28" s="97" t="s">
        <v>960</v>
      </c>
      <c r="K28" s="97" t="s">
        <v>1235</v>
      </c>
    </row>
    <row r="29" spans="1:11" x14ac:dyDescent="0.25">
      <c r="A29" s="97">
        <v>10</v>
      </c>
      <c r="B29" s="97" t="s">
        <v>1215</v>
      </c>
      <c r="C29" s="97" t="s">
        <v>1216</v>
      </c>
      <c r="D29" s="97" t="s">
        <v>0</v>
      </c>
      <c r="E29" s="97" t="s">
        <v>1</v>
      </c>
      <c r="F29" s="97" t="s">
        <v>1218</v>
      </c>
      <c r="G29" s="97" t="s">
        <v>1257</v>
      </c>
      <c r="H29" s="97" t="s">
        <v>1013</v>
      </c>
      <c r="I29" s="97" t="s">
        <v>1219</v>
      </c>
      <c r="J29" s="97" t="s">
        <v>960</v>
      </c>
      <c r="K29" s="97" t="s">
        <v>1242</v>
      </c>
    </row>
    <row r="30" spans="1:11" x14ac:dyDescent="0.25">
      <c r="A30" s="97">
        <v>16</v>
      </c>
      <c r="B30" s="97" t="s">
        <v>196</v>
      </c>
      <c r="C30" s="97" t="s">
        <v>104</v>
      </c>
      <c r="D30" s="97" t="s">
        <v>197</v>
      </c>
      <c r="E30" s="97" t="s">
        <v>198</v>
      </c>
      <c r="F30" s="97" t="s">
        <v>1168</v>
      </c>
      <c r="G30" s="97" t="s">
        <v>1136</v>
      </c>
      <c r="H30" s="97" t="s">
        <v>1013</v>
      </c>
      <c r="I30" s="97" t="s">
        <v>1169</v>
      </c>
      <c r="J30" s="97" t="s">
        <v>960</v>
      </c>
      <c r="K30" s="97" t="s">
        <v>1170</v>
      </c>
    </row>
    <row r="31" spans="1:11" x14ac:dyDescent="0.25">
      <c r="A31" s="97">
        <v>27</v>
      </c>
      <c r="B31" s="97" t="s">
        <v>196</v>
      </c>
      <c r="C31" s="97" t="s">
        <v>104</v>
      </c>
      <c r="D31" s="97" t="s">
        <v>197</v>
      </c>
      <c r="E31" s="97" t="s">
        <v>198</v>
      </c>
      <c r="F31" s="97" t="s">
        <v>1107</v>
      </c>
      <c r="G31" s="97" t="s">
        <v>1136</v>
      </c>
      <c r="H31" s="97" t="s">
        <v>1013</v>
      </c>
      <c r="I31" s="97" t="s">
        <v>1108</v>
      </c>
      <c r="J31" s="97" t="s">
        <v>960</v>
      </c>
      <c r="K31" s="97" t="s">
        <v>1109</v>
      </c>
    </row>
    <row r="32" spans="1:11" x14ac:dyDescent="0.25">
      <c r="A32" s="57">
        <v>1</v>
      </c>
      <c r="B32" s="57" t="s">
        <v>1259</v>
      </c>
      <c r="C32" s="57" t="s">
        <v>1260</v>
      </c>
      <c r="D32" s="57" t="s">
        <v>0</v>
      </c>
      <c r="E32" s="57" t="s">
        <v>1</v>
      </c>
      <c r="F32" s="57" t="s">
        <v>1261</v>
      </c>
      <c r="G32" s="57" t="s">
        <v>960</v>
      </c>
      <c r="H32" s="57" t="s">
        <v>1013</v>
      </c>
      <c r="I32" s="57" t="s">
        <v>1262</v>
      </c>
      <c r="J32" s="57" t="s">
        <v>960</v>
      </c>
      <c r="K32" s="57" t="s">
        <v>1263</v>
      </c>
    </row>
    <row r="33" spans="1:11" x14ac:dyDescent="0.25">
      <c r="A33" s="57">
        <v>5</v>
      </c>
      <c r="B33" s="57"/>
      <c r="C33" s="57"/>
      <c r="D33" s="57"/>
      <c r="E33" s="57"/>
      <c r="F33" s="57" t="s">
        <v>1223</v>
      </c>
      <c r="G33" s="57" t="s">
        <v>960</v>
      </c>
      <c r="H33" s="57" t="s">
        <v>1224</v>
      </c>
      <c r="I33" s="57" t="s">
        <v>1225</v>
      </c>
      <c r="J33" s="57" t="s">
        <v>960</v>
      </c>
      <c r="K33" s="57" t="s">
        <v>1226</v>
      </c>
    </row>
    <row r="34" spans="1:11" x14ac:dyDescent="0.25">
      <c r="A34" s="57">
        <v>81</v>
      </c>
      <c r="B34" s="57" t="s">
        <v>54</v>
      </c>
      <c r="C34" s="57" t="s">
        <v>55</v>
      </c>
      <c r="D34" s="57" t="s">
        <v>0</v>
      </c>
      <c r="E34" s="57" t="s">
        <v>1</v>
      </c>
      <c r="F34" s="57" t="s">
        <v>156</v>
      </c>
      <c r="G34" s="57" t="s">
        <v>666</v>
      </c>
      <c r="H34" s="57" t="s">
        <v>157</v>
      </c>
      <c r="I34" s="57" t="s">
        <v>158</v>
      </c>
      <c r="J34" s="57" t="s">
        <v>159</v>
      </c>
      <c r="K34" s="57" t="s">
        <v>734</v>
      </c>
    </row>
    <row r="35" spans="1:11" x14ac:dyDescent="0.25">
      <c r="A35" s="57">
        <v>2</v>
      </c>
      <c r="B35" s="57"/>
      <c r="C35" s="57"/>
      <c r="D35" s="57"/>
      <c r="E35" s="57"/>
      <c r="F35" s="57" t="s">
        <v>1250</v>
      </c>
      <c r="G35" s="57" t="s">
        <v>960</v>
      </c>
      <c r="H35" s="57" t="s">
        <v>5</v>
      </c>
      <c r="I35" s="57" t="s">
        <v>1251</v>
      </c>
      <c r="J35" s="57" t="s">
        <v>960</v>
      </c>
      <c r="K35" s="57" t="s">
        <v>1264</v>
      </c>
    </row>
    <row r="36" spans="1:11" x14ac:dyDescent="0.25">
      <c r="A36" s="97">
        <v>70</v>
      </c>
      <c r="B36" s="97" t="s">
        <v>443</v>
      </c>
      <c r="C36" s="97" t="s">
        <v>444</v>
      </c>
      <c r="D36" s="97" t="s">
        <v>0</v>
      </c>
      <c r="E36" s="97" t="s">
        <v>1</v>
      </c>
      <c r="F36" s="97" t="s">
        <v>445</v>
      </c>
      <c r="G36" s="97" t="s">
        <v>1257</v>
      </c>
      <c r="H36" s="97" t="s">
        <v>5</v>
      </c>
      <c r="I36" s="97" t="s">
        <v>446</v>
      </c>
      <c r="J36" s="97" t="s">
        <v>6</v>
      </c>
      <c r="K36" s="97" t="s">
        <v>708</v>
      </c>
    </row>
    <row r="37" spans="1:11" x14ac:dyDescent="0.25">
      <c r="A37" s="97">
        <v>75</v>
      </c>
      <c r="B37" s="97" t="s">
        <v>54</v>
      </c>
      <c r="C37" s="97" t="s">
        <v>55</v>
      </c>
      <c r="D37" s="97" t="s">
        <v>0</v>
      </c>
      <c r="E37" s="97" t="s">
        <v>1</v>
      </c>
      <c r="F37" s="97" t="s">
        <v>56</v>
      </c>
      <c r="G37" s="97" t="s">
        <v>1257</v>
      </c>
      <c r="H37" s="97" t="s">
        <v>5</v>
      </c>
      <c r="I37" s="97" t="s">
        <v>57</v>
      </c>
      <c r="J37" s="97" t="s">
        <v>6</v>
      </c>
      <c r="K37" s="97" t="s">
        <v>717</v>
      </c>
    </row>
    <row r="38" spans="1:11" x14ac:dyDescent="0.25">
      <c r="A38" s="57">
        <v>74</v>
      </c>
      <c r="B38" s="57" t="s">
        <v>40</v>
      </c>
      <c r="C38" s="57" t="s">
        <v>41</v>
      </c>
      <c r="D38" s="57" t="s">
        <v>42</v>
      </c>
      <c r="E38" s="57" t="s">
        <v>43</v>
      </c>
      <c r="F38" s="57" t="s">
        <v>44</v>
      </c>
      <c r="G38" s="57" t="s">
        <v>960</v>
      </c>
      <c r="H38" s="57" t="s">
        <v>5</v>
      </c>
      <c r="I38" s="57" t="s">
        <v>45</v>
      </c>
      <c r="J38" s="57" t="s">
        <v>6</v>
      </c>
      <c r="K38" s="57" t="s">
        <v>716</v>
      </c>
    </row>
    <row r="39" spans="1:11" x14ac:dyDescent="0.25">
      <c r="A39" s="97">
        <v>60</v>
      </c>
      <c r="B39" s="97" t="s">
        <v>15</v>
      </c>
      <c r="C39" s="97" t="s">
        <v>16</v>
      </c>
      <c r="D39" s="97" t="s">
        <v>17</v>
      </c>
      <c r="E39" s="97" t="s">
        <v>7</v>
      </c>
      <c r="F39" s="97" t="s">
        <v>18</v>
      </c>
      <c r="G39" s="97" t="s">
        <v>1136</v>
      </c>
      <c r="H39" s="97" t="s">
        <v>5</v>
      </c>
      <c r="I39" s="97" t="s">
        <v>19</v>
      </c>
      <c r="J39" s="97" t="s">
        <v>6</v>
      </c>
      <c r="K39" s="97" t="s">
        <v>685</v>
      </c>
    </row>
    <row r="40" spans="1:11" x14ac:dyDescent="0.25">
      <c r="A40" s="99">
        <v>8</v>
      </c>
      <c r="B40" s="99" t="s">
        <v>366</v>
      </c>
      <c r="C40" s="99" t="s">
        <v>367</v>
      </c>
      <c r="D40" s="99" t="s">
        <v>368</v>
      </c>
      <c r="E40" s="99" t="s">
        <v>43</v>
      </c>
      <c r="F40" s="99" t="s">
        <v>395</v>
      </c>
      <c r="G40" s="99" t="s">
        <v>1257</v>
      </c>
      <c r="H40" s="99" t="s">
        <v>5</v>
      </c>
      <c r="I40" s="99" t="s">
        <v>396</v>
      </c>
      <c r="J40" s="99" t="s">
        <v>6</v>
      </c>
      <c r="K40" s="99" t="s">
        <v>1241</v>
      </c>
    </row>
    <row r="41" spans="1:11" x14ac:dyDescent="0.25">
      <c r="A41" s="99">
        <v>76</v>
      </c>
      <c r="B41" s="99" t="s">
        <v>467</v>
      </c>
      <c r="C41" s="99" t="s">
        <v>468</v>
      </c>
      <c r="D41" s="99" t="s">
        <v>0</v>
      </c>
      <c r="E41" s="99" t="s">
        <v>1</v>
      </c>
      <c r="F41" s="99" t="s">
        <v>469</v>
      </c>
      <c r="G41" s="99" t="s">
        <v>1257</v>
      </c>
      <c r="H41" s="99" t="s">
        <v>5</v>
      </c>
      <c r="I41" s="99" t="s">
        <v>470</v>
      </c>
      <c r="J41" s="99" t="s">
        <v>6</v>
      </c>
      <c r="K41" s="99" t="s">
        <v>720</v>
      </c>
    </row>
    <row r="42" spans="1:11" x14ac:dyDescent="0.25">
      <c r="A42" s="97">
        <v>39</v>
      </c>
      <c r="B42" s="97" t="s">
        <v>803</v>
      </c>
      <c r="C42" s="97" t="s">
        <v>804</v>
      </c>
      <c r="D42" s="97" t="s">
        <v>17</v>
      </c>
      <c r="E42" s="97" t="s">
        <v>7</v>
      </c>
      <c r="F42" s="97" t="s">
        <v>805</v>
      </c>
      <c r="G42" s="97" t="s">
        <v>1136</v>
      </c>
      <c r="H42" s="97" t="s">
        <v>5</v>
      </c>
      <c r="I42" s="97" t="s">
        <v>806</v>
      </c>
      <c r="J42" s="97" t="s">
        <v>6</v>
      </c>
      <c r="K42" s="97" t="s">
        <v>996</v>
      </c>
    </row>
    <row r="43" spans="1:11" x14ac:dyDescent="0.25">
      <c r="A43" s="97">
        <v>77</v>
      </c>
      <c r="B43" s="97" t="s">
        <v>50</v>
      </c>
      <c r="C43" s="97" t="s">
        <v>51</v>
      </c>
      <c r="D43" s="97" t="s">
        <v>52</v>
      </c>
      <c r="E43" s="97" t="s">
        <v>43</v>
      </c>
      <c r="F43" s="97" t="s">
        <v>94</v>
      </c>
      <c r="G43" s="97" t="s">
        <v>1136</v>
      </c>
      <c r="H43" s="97" t="s">
        <v>5</v>
      </c>
      <c r="I43" s="97" t="s">
        <v>95</v>
      </c>
      <c r="J43" s="97" t="s">
        <v>6</v>
      </c>
      <c r="K43" s="97" t="s">
        <v>724</v>
      </c>
    </row>
    <row r="44" spans="1:11" x14ac:dyDescent="0.25">
      <c r="A44" s="97">
        <v>85</v>
      </c>
      <c r="B44" s="97" t="s">
        <v>174</v>
      </c>
      <c r="C44" s="97" t="s">
        <v>175</v>
      </c>
      <c r="D44" s="97" t="s">
        <v>0</v>
      </c>
      <c r="E44" s="97" t="s">
        <v>1</v>
      </c>
      <c r="F44" s="97" t="s">
        <v>472</v>
      </c>
      <c r="G44" s="97" t="s">
        <v>1050</v>
      </c>
      <c r="H44" s="97" t="s">
        <v>473</v>
      </c>
      <c r="I44" s="97" t="s">
        <v>474</v>
      </c>
      <c r="J44" s="97" t="s">
        <v>475</v>
      </c>
      <c r="K44" s="97" t="s">
        <v>737</v>
      </c>
    </row>
    <row r="45" spans="1:11" x14ac:dyDescent="0.25">
      <c r="A45" s="97">
        <v>88</v>
      </c>
      <c r="B45" s="97" t="s">
        <v>54</v>
      </c>
      <c r="C45" s="97" t="s">
        <v>55</v>
      </c>
      <c r="D45" s="97" t="s">
        <v>0</v>
      </c>
      <c r="E45" s="97" t="s">
        <v>1</v>
      </c>
      <c r="F45" s="97" t="s">
        <v>480</v>
      </c>
      <c r="G45" s="97" t="s">
        <v>1050</v>
      </c>
      <c r="H45" s="97" t="s">
        <v>473</v>
      </c>
      <c r="I45" s="97" t="s">
        <v>481</v>
      </c>
      <c r="J45" s="97" t="s">
        <v>475</v>
      </c>
      <c r="K45" s="97" t="s">
        <v>744</v>
      </c>
    </row>
    <row r="46" spans="1:11" x14ac:dyDescent="0.25">
      <c r="A46" s="99">
        <v>83</v>
      </c>
      <c r="B46" s="99" t="s">
        <v>101</v>
      </c>
      <c r="C46" s="99" t="s">
        <v>102</v>
      </c>
      <c r="D46" s="99" t="s">
        <v>103</v>
      </c>
      <c r="E46" s="99" t="s">
        <v>43</v>
      </c>
      <c r="F46" s="99" t="s">
        <v>169</v>
      </c>
      <c r="G46" s="99" t="s">
        <v>1136</v>
      </c>
      <c r="H46" s="99" t="s">
        <v>8</v>
      </c>
      <c r="I46" s="99" t="s">
        <v>170</v>
      </c>
      <c r="J46" s="99" t="s">
        <v>9</v>
      </c>
      <c r="K46" s="99" t="s">
        <v>735</v>
      </c>
    </row>
    <row r="47" spans="1:11" x14ac:dyDescent="0.25">
      <c r="A47" s="57">
        <v>82</v>
      </c>
      <c r="B47" s="57" t="s">
        <v>797</v>
      </c>
      <c r="C47" s="57" t="s">
        <v>798</v>
      </c>
      <c r="D47" s="57" t="s">
        <v>799</v>
      </c>
      <c r="E47" s="57" t="s">
        <v>1</v>
      </c>
      <c r="F47" s="57" t="s">
        <v>800</v>
      </c>
      <c r="G47" s="57" t="s">
        <v>960</v>
      </c>
      <c r="H47" s="57" t="s">
        <v>8</v>
      </c>
      <c r="I47" s="57" t="s">
        <v>801</v>
      </c>
      <c r="J47" s="57" t="s">
        <v>9</v>
      </c>
      <c r="K47" s="57" t="s">
        <v>802</v>
      </c>
    </row>
    <row r="48" spans="1:11" x14ac:dyDescent="0.25">
      <c r="A48" s="99">
        <v>86</v>
      </c>
      <c r="B48" s="99" t="s">
        <v>179</v>
      </c>
      <c r="C48" s="99" t="s">
        <v>180</v>
      </c>
      <c r="D48" s="99" t="s">
        <v>181</v>
      </c>
      <c r="E48" s="99" t="s">
        <v>43</v>
      </c>
      <c r="F48" s="99" t="s">
        <v>182</v>
      </c>
      <c r="G48" s="99" t="s">
        <v>1136</v>
      </c>
      <c r="H48" s="99" t="s">
        <v>8</v>
      </c>
      <c r="I48" s="99" t="s">
        <v>183</v>
      </c>
      <c r="J48" s="99" t="s">
        <v>9</v>
      </c>
      <c r="K48" s="99" t="s">
        <v>738</v>
      </c>
    </row>
    <row r="49" spans="1:11" x14ac:dyDescent="0.25">
      <c r="A49" s="97">
        <v>84</v>
      </c>
      <c r="B49" s="97" t="s">
        <v>174</v>
      </c>
      <c r="C49" s="97" t="s">
        <v>175</v>
      </c>
      <c r="D49" s="97" t="s">
        <v>0</v>
      </c>
      <c r="E49" s="97" t="s">
        <v>1</v>
      </c>
      <c r="F49" s="97" t="s">
        <v>176</v>
      </c>
      <c r="G49" s="97" t="s">
        <v>1257</v>
      </c>
      <c r="H49" s="97" t="s">
        <v>8</v>
      </c>
      <c r="I49" s="97" t="s">
        <v>177</v>
      </c>
      <c r="J49" s="97" t="s">
        <v>9</v>
      </c>
      <c r="K49" s="97" t="s">
        <v>736</v>
      </c>
    </row>
    <row r="50" spans="1:11" x14ac:dyDescent="0.25">
      <c r="A50" s="57">
        <v>3</v>
      </c>
      <c r="B50" s="57"/>
      <c r="C50" s="57"/>
      <c r="D50" s="57"/>
      <c r="E50" s="57"/>
      <c r="F50" s="57" t="s">
        <v>1253</v>
      </c>
      <c r="G50" s="57" t="s">
        <v>960</v>
      </c>
      <c r="H50" s="57" t="s">
        <v>1237</v>
      </c>
      <c r="I50" s="57" t="s">
        <v>1254</v>
      </c>
      <c r="J50" s="57" t="s">
        <v>960</v>
      </c>
      <c r="K50" s="57" t="s">
        <v>1255</v>
      </c>
    </row>
    <row r="51" spans="1:11" x14ac:dyDescent="0.25">
      <c r="A51" s="97">
        <v>67</v>
      </c>
      <c r="B51" s="97" t="s">
        <v>262</v>
      </c>
      <c r="C51" s="97" t="s">
        <v>399</v>
      </c>
      <c r="D51" s="97" t="s">
        <v>0</v>
      </c>
      <c r="E51" s="97" t="s">
        <v>1</v>
      </c>
      <c r="F51" s="97" t="s">
        <v>400</v>
      </c>
      <c r="G51" s="97" t="s">
        <v>1019</v>
      </c>
      <c r="H51" s="97" t="s">
        <v>294</v>
      </c>
      <c r="I51" s="97" t="s">
        <v>401</v>
      </c>
      <c r="J51" s="97" t="s">
        <v>289</v>
      </c>
      <c r="K51" s="97" t="s">
        <v>700</v>
      </c>
    </row>
    <row r="52" spans="1:11" x14ac:dyDescent="0.25">
      <c r="A52" s="97">
        <v>69</v>
      </c>
      <c r="B52" s="97" t="s">
        <v>431</v>
      </c>
      <c r="C52" s="97" t="s">
        <v>172</v>
      </c>
      <c r="D52" s="97" t="s">
        <v>432</v>
      </c>
      <c r="E52" s="97" t="s">
        <v>28</v>
      </c>
      <c r="F52" s="97" t="s">
        <v>433</v>
      </c>
      <c r="G52" s="97" t="s">
        <v>1019</v>
      </c>
      <c r="H52" s="97" t="s">
        <v>294</v>
      </c>
      <c r="I52" s="97" t="s">
        <v>434</v>
      </c>
      <c r="J52" s="97" t="s">
        <v>289</v>
      </c>
      <c r="K52" s="97" t="s">
        <v>704</v>
      </c>
    </row>
    <row r="53" spans="1:11" x14ac:dyDescent="0.25">
      <c r="A53" s="97">
        <v>57</v>
      </c>
      <c r="B53" s="97" t="s">
        <v>297</v>
      </c>
      <c r="C53" s="97" t="s">
        <v>255</v>
      </c>
      <c r="D53" s="97" t="s">
        <v>0</v>
      </c>
      <c r="E53" s="97" t="s">
        <v>1</v>
      </c>
      <c r="F53" s="97" t="s">
        <v>298</v>
      </c>
      <c r="G53" s="97" t="s">
        <v>1019</v>
      </c>
      <c r="H53" s="97" t="s">
        <v>294</v>
      </c>
      <c r="I53" s="97" t="s">
        <v>299</v>
      </c>
      <c r="J53" s="97" t="s">
        <v>289</v>
      </c>
      <c r="K53" s="97" t="s">
        <v>680</v>
      </c>
    </row>
    <row r="54" spans="1:11" x14ac:dyDescent="0.25">
      <c r="A54" s="97">
        <v>4</v>
      </c>
      <c r="B54" s="97" t="s">
        <v>301</v>
      </c>
      <c r="C54" s="97" t="s">
        <v>302</v>
      </c>
      <c r="D54" s="97" t="s">
        <v>0</v>
      </c>
      <c r="E54" s="97" t="s">
        <v>1</v>
      </c>
      <c r="F54" s="97" t="s">
        <v>303</v>
      </c>
      <c r="G54" s="97" t="s">
        <v>1019</v>
      </c>
      <c r="H54" s="97" t="s">
        <v>294</v>
      </c>
      <c r="I54" s="97" t="s">
        <v>304</v>
      </c>
      <c r="J54" s="97" t="s">
        <v>289</v>
      </c>
      <c r="K54" s="97" t="s">
        <v>1256</v>
      </c>
    </row>
    <row r="55" spans="1:11" x14ac:dyDescent="0.25">
      <c r="A55" s="97">
        <v>55</v>
      </c>
      <c r="B55" s="97"/>
      <c r="C55" s="97"/>
      <c r="D55" s="97"/>
      <c r="E55" s="97"/>
      <c r="F55" s="97" t="s">
        <v>540</v>
      </c>
      <c r="G55" s="97" t="s">
        <v>1019</v>
      </c>
      <c r="H55" s="97" t="s">
        <v>294</v>
      </c>
      <c r="I55" s="97" t="s">
        <v>541</v>
      </c>
      <c r="J55" s="97" t="s">
        <v>289</v>
      </c>
      <c r="K55" s="97" t="s">
        <v>677</v>
      </c>
    </row>
    <row r="56" spans="1:11" x14ac:dyDescent="0.25">
      <c r="A56" s="57">
        <v>64</v>
      </c>
      <c r="B56" s="57" t="s">
        <v>377</v>
      </c>
      <c r="C56" s="57" t="s">
        <v>378</v>
      </c>
      <c r="D56" s="57" t="s">
        <v>256</v>
      </c>
      <c r="E56" s="57" t="s">
        <v>1</v>
      </c>
      <c r="F56" s="57" t="s">
        <v>379</v>
      </c>
      <c r="G56" s="57" t="s">
        <v>666</v>
      </c>
      <c r="H56" s="57" t="s">
        <v>294</v>
      </c>
      <c r="I56" s="57" t="s">
        <v>380</v>
      </c>
      <c r="J56" s="57" t="s">
        <v>289</v>
      </c>
      <c r="K56" s="57" t="s">
        <v>695</v>
      </c>
    </row>
    <row r="57" spans="1:11" x14ac:dyDescent="0.25">
      <c r="A57" s="97">
        <v>45</v>
      </c>
      <c r="B57" s="97" t="s">
        <v>49</v>
      </c>
      <c r="C57" s="97" t="s">
        <v>97</v>
      </c>
      <c r="D57" s="97" t="s">
        <v>66</v>
      </c>
      <c r="E57" s="97" t="s">
        <v>1</v>
      </c>
      <c r="F57" s="97" t="s">
        <v>391</v>
      </c>
      <c r="G57" s="97" t="s">
        <v>1019</v>
      </c>
      <c r="H57" s="97" t="s">
        <v>294</v>
      </c>
      <c r="I57" s="97" t="s">
        <v>392</v>
      </c>
      <c r="J57" s="97" t="s">
        <v>289</v>
      </c>
      <c r="K57" s="97" t="s">
        <v>921</v>
      </c>
    </row>
    <row r="58" spans="1:11" x14ac:dyDescent="0.25">
      <c r="A58" s="97">
        <v>58</v>
      </c>
      <c r="B58" s="97" t="s">
        <v>311</v>
      </c>
      <c r="C58" s="97" t="s">
        <v>312</v>
      </c>
      <c r="D58" s="97" t="s">
        <v>313</v>
      </c>
      <c r="E58" s="97" t="s">
        <v>43</v>
      </c>
      <c r="F58" s="97" t="s">
        <v>314</v>
      </c>
      <c r="G58" s="97" t="s">
        <v>1019</v>
      </c>
      <c r="H58" s="97" t="s">
        <v>294</v>
      </c>
      <c r="I58" s="97" t="s">
        <v>315</v>
      </c>
      <c r="J58" s="97" t="s">
        <v>289</v>
      </c>
      <c r="K58" s="97" t="s">
        <v>683</v>
      </c>
    </row>
    <row r="59" spans="1:11" x14ac:dyDescent="0.25">
      <c r="A59" s="97">
        <v>56</v>
      </c>
      <c r="B59" s="97" t="s">
        <v>291</v>
      </c>
      <c r="C59" s="97" t="s">
        <v>292</v>
      </c>
      <c r="D59" s="97" t="s">
        <v>0</v>
      </c>
      <c r="E59" s="97" t="s">
        <v>1</v>
      </c>
      <c r="F59" s="97" t="s">
        <v>293</v>
      </c>
      <c r="G59" s="97" t="s">
        <v>1019</v>
      </c>
      <c r="H59" s="97" t="s">
        <v>294</v>
      </c>
      <c r="I59" s="97" t="s">
        <v>295</v>
      </c>
      <c r="J59" s="97" t="s">
        <v>289</v>
      </c>
      <c r="K59" s="97" t="s">
        <v>679</v>
      </c>
    </row>
    <row r="60" spans="1:11" x14ac:dyDescent="0.25">
      <c r="A60" s="99">
        <v>62</v>
      </c>
      <c r="B60" s="99" t="s">
        <v>355</v>
      </c>
      <c r="C60" s="99" t="s">
        <v>356</v>
      </c>
      <c r="D60" s="99" t="s">
        <v>0</v>
      </c>
      <c r="E60" s="99" t="s">
        <v>1</v>
      </c>
      <c r="F60" s="99" t="s">
        <v>357</v>
      </c>
      <c r="G60" s="99" t="s">
        <v>1019</v>
      </c>
      <c r="H60" s="99" t="s">
        <v>294</v>
      </c>
      <c r="I60" s="99" t="s">
        <v>358</v>
      </c>
      <c r="J60" s="99" t="s">
        <v>289</v>
      </c>
      <c r="K60" s="99" t="s">
        <v>690</v>
      </c>
    </row>
    <row r="61" spans="1:11" x14ac:dyDescent="0.25">
      <c r="A61" s="99">
        <v>51</v>
      </c>
      <c r="B61" s="99" t="s">
        <v>608</v>
      </c>
      <c r="C61" s="99" t="s">
        <v>378</v>
      </c>
      <c r="D61" s="99" t="s">
        <v>27</v>
      </c>
      <c r="E61" s="99" t="s">
        <v>28</v>
      </c>
      <c r="F61" s="99" t="s">
        <v>609</v>
      </c>
      <c r="G61" s="99" t="s">
        <v>1019</v>
      </c>
      <c r="H61" s="99" t="s">
        <v>294</v>
      </c>
      <c r="I61" s="99" t="s">
        <v>610</v>
      </c>
      <c r="J61" s="99" t="s">
        <v>289</v>
      </c>
      <c r="K61" s="99" t="s">
        <v>663</v>
      </c>
    </row>
    <row r="62" spans="1:11" x14ac:dyDescent="0.25">
      <c r="A62" s="99">
        <v>7</v>
      </c>
      <c r="B62" s="99" t="s">
        <v>366</v>
      </c>
      <c r="C62" s="99" t="s">
        <v>367</v>
      </c>
      <c r="D62" s="99" t="s">
        <v>368</v>
      </c>
      <c r="E62" s="99" t="s">
        <v>43</v>
      </c>
      <c r="F62" s="99" t="s">
        <v>369</v>
      </c>
      <c r="G62" s="99" t="s">
        <v>1019</v>
      </c>
      <c r="H62" s="99" t="s">
        <v>294</v>
      </c>
      <c r="I62" s="99" t="s">
        <v>370</v>
      </c>
      <c r="J62" s="99" t="s">
        <v>289</v>
      </c>
      <c r="K62" s="99" t="s">
        <v>1240</v>
      </c>
    </row>
    <row r="63" spans="1:11" x14ac:dyDescent="0.25">
      <c r="A63" s="99">
        <v>49</v>
      </c>
      <c r="B63" s="99" t="s">
        <v>651</v>
      </c>
      <c r="C63" s="99" t="s">
        <v>652</v>
      </c>
      <c r="D63" s="99" t="s">
        <v>653</v>
      </c>
      <c r="E63" s="99" t="s">
        <v>1</v>
      </c>
      <c r="F63" s="99" t="s">
        <v>654</v>
      </c>
      <c r="G63" s="99" t="s">
        <v>1019</v>
      </c>
      <c r="H63" s="99" t="s">
        <v>294</v>
      </c>
      <c r="I63" s="99" t="s">
        <v>655</v>
      </c>
      <c r="J63" s="99" t="s">
        <v>289</v>
      </c>
      <c r="K63" s="99" t="s">
        <v>656</v>
      </c>
    </row>
    <row r="64" spans="1:11" x14ac:dyDescent="0.25">
      <c r="A64" s="99">
        <v>47</v>
      </c>
      <c r="B64" s="99" t="s">
        <v>845</v>
      </c>
      <c r="C64" s="99" t="s">
        <v>846</v>
      </c>
      <c r="D64" s="99" t="s">
        <v>27</v>
      </c>
      <c r="E64" s="99" t="s">
        <v>28</v>
      </c>
      <c r="F64" s="99" t="s">
        <v>847</v>
      </c>
      <c r="G64" s="99" t="s">
        <v>1019</v>
      </c>
      <c r="H64" s="99" t="s">
        <v>294</v>
      </c>
      <c r="I64" s="99" t="s">
        <v>848</v>
      </c>
      <c r="J64" s="99" t="s">
        <v>289</v>
      </c>
      <c r="K64" s="99" t="s">
        <v>849</v>
      </c>
    </row>
    <row r="65" spans="1:11" x14ac:dyDescent="0.25">
      <c r="A65" s="57">
        <v>11</v>
      </c>
      <c r="B65" s="57" t="s">
        <v>623</v>
      </c>
      <c r="C65" s="57" t="s">
        <v>624</v>
      </c>
      <c r="D65" s="57" t="s">
        <v>625</v>
      </c>
      <c r="E65" s="57" t="s">
        <v>48</v>
      </c>
      <c r="F65" s="57" t="s">
        <v>626</v>
      </c>
      <c r="G65" s="57" t="s">
        <v>666</v>
      </c>
      <c r="H65" s="57" t="s">
        <v>294</v>
      </c>
      <c r="I65" s="57" t="s">
        <v>627</v>
      </c>
      <c r="J65" s="57" t="s">
        <v>289</v>
      </c>
      <c r="K65" s="57" t="s">
        <v>1221</v>
      </c>
    </row>
    <row r="66" spans="1:11" x14ac:dyDescent="0.25">
      <c r="A66" s="99">
        <v>50</v>
      </c>
      <c r="B66" s="99" t="s">
        <v>425</v>
      </c>
      <c r="C66" s="99" t="s">
        <v>426</v>
      </c>
      <c r="D66" s="99" t="s">
        <v>427</v>
      </c>
      <c r="E66" s="99" t="s">
        <v>28</v>
      </c>
      <c r="F66" s="99" t="s">
        <v>428</v>
      </c>
      <c r="G66" s="99" t="s">
        <v>1019</v>
      </c>
      <c r="H66" s="99" t="s">
        <v>287</v>
      </c>
      <c r="I66" s="99" t="s">
        <v>429</v>
      </c>
      <c r="J66" s="99" t="s">
        <v>289</v>
      </c>
      <c r="K66" s="99" t="s">
        <v>659</v>
      </c>
    </row>
    <row r="67" spans="1:11" x14ac:dyDescent="0.25">
      <c r="A67" s="97">
        <v>59</v>
      </c>
      <c r="B67" s="97" t="s">
        <v>317</v>
      </c>
      <c r="C67" s="97" t="s">
        <v>279</v>
      </c>
      <c r="D67" s="97" t="s">
        <v>318</v>
      </c>
      <c r="E67" s="97" t="s">
        <v>28</v>
      </c>
      <c r="F67" s="97" t="s">
        <v>319</v>
      </c>
      <c r="G67" s="97" t="s">
        <v>1019</v>
      </c>
      <c r="H67" s="97" t="s">
        <v>287</v>
      </c>
      <c r="I67" s="97" t="s">
        <v>320</v>
      </c>
      <c r="J67" s="97" t="s">
        <v>289</v>
      </c>
      <c r="K67" s="97" t="s">
        <v>758</v>
      </c>
    </row>
    <row r="68" spans="1:11" x14ac:dyDescent="0.25">
      <c r="A68" s="57">
        <v>61</v>
      </c>
      <c r="B68" s="57" t="s">
        <v>333</v>
      </c>
      <c r="C68" s="57" t="s">
        <v>334</v>
      </c>
      <c r="D68" s="57" t="s">
        <v>335</v>
      </c>
      <c r="E68" s="57" t="s">
        <v>48</v>
      </c>
      <c r="F68" s="57" t="s">
        <v>336</v>
      </c>
      <c r="G68" s="57" t="s">
        <v>666</v>
      </c>
      <c r="H68" s="57" t="s">
        <v>287</v>
      </c>
      <c r="I68" s="57" t="s">
        <v>337</v>
      </c>
      <c r="J68" s="57" t="s">
        <v>289</v>
      </c>
      <c r="K68" s="57" t="s">
        <v>686</v>
      </c>
    </row>
    <row r="69" spans="1:11" x14ac:dyDescent="0.25">
      <c r="A69" s="97">
        <v>68</v>
      </c>
      <c r="B69" s="97" t="s">
        <v>403</v>
      </c>
      <c r="C69" s="97" t="s">
        <v>60</v>
      </c>
      <c r="D69" s="97" t="s">
        <v>27</v>
      </c>
      <c r="E69" s="97" t="s">
        <v>28</v>
      </c>
      <c r="F69" s="97" t="s">
        <v>404</v>
      </c>
      <c r="G69" s="97" t="s">
        <v>1019</v>
      </c>
      <c r="H69" s="97" t="s">
        <v>287</v>
      </c>
      <c r="I69" s="97" t="s">
        <v>405</v>
      </c>
      <c r="J69" s="97" t="s">
        <v>289</v>
      </c>
      <c r="K69" s="97" t="s">
        <v>701</v>
      </c>
    </row>
    <row r="70" spans="1:11" x14ac:dyDescent="0.25">
      <c r="A70" s="57">
        <v>65</v>
      </c>
      <c r="B70" s="57" t="s">
        <v>387</v>
      </c>
      <c r="C70" s="57" t="s">
        <v>279</v>
      </c>
      <c r="D70" s="57" t="s">
        <v>351</v>
      </c>
      <c r="E70" s="57" t="s">
        <v>48</v>
      </c>
      <c r="F70" s="57" t="s">
        <v>388</v>
      </c>
      <c r="G70" s="57" t="s">
        <v>666</v>
      </c>
      <c r="H70" s="57" t="s">
        <v>287</v>
      </c>
      <c r="I70" s="57" t="s">
        <v>389</v>
      </c>
      <c r="J70" s="57" t="s">
        <v>289</v>
      </c>
      <c r="K70" s="57" t="s">
        <v>696</v>
      </c>
    </row>
    <row r="71" spans="1:11" x14ac:dyDescent="0.25">
      <c r="A71" s="97">
        <v>54</v>
      </c>
      <c r="B71" s="97" t="s">
        <v>566</v>
      </c>
      <c r="C71" s="97" t="s">
        <v>556</v>
      </c>
      <c r="D71" s="97" t="s">
        <v>0</v>
      </c>
      <c r="E71" s="97" t="s">
        <v>1</v>
      </c>
      <c r="F71" s="97" t="s">
        <v>557</v>
      </c>
      <c r="G71" s="97" t="s">
        <v>1019</v>
      </c>
      <c r="H71" s="97" t="s">
        <v>287</v>
      </c>
      <c r="I71" s="97" t="s">
        <v>558</v>
      </c>
      <c r="J71" s="97" t="s">
        <v>289</v>
      </c>
      <c r="K71" s="97" t="s">
        <v>673</v>
      </c>
    </row>
    <row r="72" spans="1:11" x14ac:dyDescent="0.25">
      <c r="A72" s="99">
        <v>52</v>
      </c>
      <c r="B72" s="99"/>
      <c r="C72" s="99"/>
      <c r="D72" s="99"/>
      <c r="E72" s="99"/>
      <c r="F72" s="99" t="s">
        <v>572</v>
      </c>
      <c r="G72" s="99" t="s">
        <v>1019</v>
      </c>
      <c r="H72" s="99" t="s">
        <v>287</v>
      </c>
      <c r="I72" s="99" t="s">
        <v>573</v>
      </c>
      <c r="J72" s="99" t="s">
        <v>289</v>
      </c>
      <c r="K72" s="99" t="s">
        <v>665</v>
      </c>
    </row>
    <row r="73" spans="1:11" x14ac:dyDescent="0.25">
      <c r="A73" s="97">
        <v>43</v>
      </c>
      <c r="B73" s="97" t="s">
        <v>322</v>
      </c>
      <c r="C73" s="97" t="s">
        <v>323</v>
      </c>
      <c r="D73" s="97" t="s">
        <v>66</v>
      </c>
      <c r="E73" s="97" t="s">
        <v>1</v>
      </c>
      <c r="F73" s="97" t="s">
        <v>324</v>
      </c>
      <c r="G73" s="97" t="s">
        <v>1019</v>
      </c>
      <c r="H73" s="97" t="s">
        <v>287</v>
      </c>
      <c r="I73" s="97" t="s">
        <v>325</v>
      </c>
      <c r="J73" s="97" t="s">
        <v>289</v>
      </c>
      <c r="K73" s="97" t="s">
        <v>956</v>
      </c>
    </row>
    <row r="74" spans="1:11" x14ac:dyDescent="0.25">
      <c r="A74" s="97">
        <v>40</v>
      </c>
      <c r="B74" s="97" t="s">
        <v>982</v>
      </c>
      <c r="C74" s="97" t="s">
        <v>292</v>
      </c>
      <c r="D74" s="97" t="s">
        <v>462</v>
      </c>
      <c r="E74" s="97" t="s">
        <v>1</v>
      </c>
      <c r="F74" s="97" t="s">
        <v>422</v>
      </c>
      <c r="G74" s="97" t="s">
        <v>1019</v>
      </c>
      <c r="H74" s="97" t="s">
        <v>3</v>
      </c>
      <c r="I74" s="97" t="s">
        <v>423</v>
      </c>
      <c r="J74" s="97" t="s">
        <v>2</v>
      </c>
      <c r="K74" s="97" t="s">
        <v>983</v>
      </c>
    </row>
    <row r="75" spans="1:11" x14ac:dyDescent="0.25">
      <c r="A75" s="97">
        <v>46</v>
      </c>
      <c r="B75" s="97" t="s">
        <v>361</v>
      </c>
      <c r="C75" s="97" t="s">
        <v>362</v>
      </c>
      <c r="D75" s="97" t="s">
        <v>0</v>
      </c>
      <c r="E75" s="97" t="s">
        <v>1</v>
      </c>
      <c r="F75" s="97" t="s">
        <v>886</v>
      </c>
      <c r="G75" s="97" t="s">
        <v>1019</v>
      </c>
      <c r="H75" s="97" t="s">
        <v>3</v>
      </c>
      <c r="I75" s="97" t="s">
        <v>861</v>
      </c>
      <c r="J75" s="97" t="s">
        <v>516</v>
      </c>
      <c r="K75" s="97" t="s">
        <v>896</v>
      </c>
    </row>
    <row r="76" spans="1:11" x14ac:dyDescent="0.25">
      <c r="A76" s="97">
        <v>66</v>
      </c>
      <c r="B76" s="97" t="s">
        <v>137</v>
      </c>
      <c r="C76" s="97" t="s">
        <v>138</v>
      </c>
      <c r="D76" s="97" t="s">
        <v>0</v>
      </c>
      <c r="E76" s="97" t="s">
        <v>1</v>
      </c>
      <c r="F76" s="97" t="s">
        <v>139</v>
      </c>
      <c r="G76" s="97" t="s">
        <v>1019</v>
      </c>
      <c r="H76" s="97" t="s">
        <v>3</v>
      </c>
      <c r="I76" s="97" t="s">
        <v>140</v>
      </c>
      <c r="J76" s="97" t="s">
        <v>53</v>
      </c>
      <c r="K76" s="97" t="s">
        <v>699</v>
      </c>
    </row>
    <row r="77" spans="1:11" x14ac:dyDescent="0.25">
      <c r="A77" s="97">
        <v>90</v>
      </c>
      <c r="B77" s="97" t="s">
        <v>224</v>
      </c>
      <c r="C77" s="97" t="s">
        <v>225</v>
      </c>
      <c r="D77" s="97" t="s">
        <v>0</v>
      </c>
      <c r="E77" s="97" t="s">
        <v>1</v>
      </c>
      <c r="F77" s="97" t="s">
        <v>226</v>
      </c>
      <c r="G77" s="97" t="s">
        <v>1019</v>
      </c>
      <c r="H77" s="97" t="s">
        <v>3</v>
      </c>
      <c r="I77" s="97" t="s">
        <v>227</v>
      </c>
      <c r="J77" s="97" t="s">
        <v>53</v>
      </c>
      <c r="K77" s="97" t="s">
        <v>748</v>
      </c>
    </row>
    <row r="78" spans="1:11" x14ac:dyDescent="0.25">
      <c r="A78" s="99">
        <v>36</v>
      </c>
      <c r="B78" s="99" t="s">
        <v>273</v>
      </c>
      <c r="C78" s="99" t="s">
        <v>274</v>
      </c>
      <c r="D78" s="99" t="s">
        <v>0</v>
      </c>
      <c r="E78" s="99" t="s">
        <v>1</v>
      </c>
      <c r="F78" s="99" t="s">
        <v>275</v>
      </c>
      <c r="G78" s="99" t="s">
        <v>1019</v>
      </c>
      <c r="H78" s="99" t="s">
        <v>3</v>
      </c>
      <c r="I78" s="99" t="s">
        <v>276</v>
      </c>
      <c r="J78" s="99" t="s">
        <v>53</v>
      </c>
      <c r="K78" s="99" t="s">
        <v>1069</v>
      </c>
    </row>
    <row r="79" spans="1:11" x14ac:dyDescent="0.25">
      <c r="A79" s="97">
        <v>42</v>
      </c>
      <c r="B79" s="97" t="s">
        <v>242</v>
      </c>
      <c r="C79" s="97" t="s">
        <v>243</v>
      </c>
      <c r="D79" s="97" t="s">
        <v>957</v>
      </c>
      <c r="E79" s="97" t="s">
        <v>43</v>
      </c>
      <c r="F79" s="97" t="s">
        <v>244</v>
      </c>
      <c r="G79" s="97" t="s">
        <v>1019</v>
      </c>
      <c r="H79" s="97" t="s">
        <v>3</v>
      </c>
      <c r="I79" s="97" t="s">
        <v>245</v>
      </c>
      <c r="J79" s="97" t="s">
        <v>125</v>
      </c>
      <c r="K79" s="97" t="s">
        <v>958</v>
      </c>
    </row>
    <row r="80" spans="1:11" x14ac:dyDescent="0.25">
      <c r="A80" s="57">
        <v>44</v>
      </c>
      <c r="B80" s="57" t="s">
        <v>567</v>
      </c>
      <c r="C80" s="57" t="s">
        <v>561</v>
      </c>
      <c r="D80" s="57" t="s">
        <v>0</v>
      </c>
      <c r="E80" s="57" t="s">
        <v>1</v>
      </c>
      <c r="F80" s="57" t="s">
        <v>61</v>
      </c>
      <c r="G80" s="57" t="s">
        <v>666</v>
      </c>
      <c r="H80" s="57" t="s">
        <v>3</v>
      </c>
      <c r="I80" s="57" t="s">
        <v>62</v>
      </c>
      <c r="J80" s="57" t="s">
        <v>53</v>
      </c>
      <c r="K80" s="57" t="s">
        <v>919</v>
      </c>
    </row>
    <row r="81" spans="1:11" x14ac:dyDescent="0.25">
      <c r="A81" s="57">
        <v>92</v>
      </c>
      <c r="B81" s="57" t="s">
        <v>232</v>
      </c>
      <c r="C81" s="57" t="s">
        <v>233</v>
      </c>
      <c r="D81" s="57" t="s">
        <v>234</v>
      </c>
      <c r="E81" s="57" t="s">
        <v>1</v>
      </c>
      <c r="F81" s="57" t="s">
        <v>235</v>
      </c>
      <c r="G81" s="57" t="s">
        <v>666</v>
      </c>
      <c r="H81" s="57" t="s">
        <v>3</v>
      </c>
      <c r="I81" s="57" t="s">
        <v>236</v>
      </c>
      <c r="J81" s="57" t="s">
        <v>53</v>
      </c>
      <c r="K81" s="57" t="s">
        <v>750</v>
      </c>
    </row>
    <row r="82" spans="1:11" x14ac:dyDescent="0.25">
      <c r="A82" s="97">
        <v>32</v>
      </c>
      <c r="B82" s="97" t="s">
        <v>1072</v>
      </c>
      <c r="C82" s="97" t="s">
        <v>1073</v>
      </c>
      <c r="D82" s="97" t="s">
        <v>122</v>
      </c>
      <c r="E82" s="97" t="s">
        <v>43</v>
      </c>
      <c r="F82" s="97" t="s">
        <v>221</v>
      </c>
      <c r="G82" s="97" t="s">
        <v>1131</v>
      </c>
      <c r="H82" s="97" t="s">
        <v>3</v>
      </c>
      <c r="I82" s="97" t="s">
        <v>222</v>
      </c>
      <c r="J82" s="97" t="s">
        <v>53</v>
      </c>
      <c r="K82" s="97" t="s">
        <v>1074</v>
      </c>
    </row>
    <row r="83" spans="1:11" x14ac:dyDescent="0.25">
      <c r="A83" s="97">
        <v>13</v>
      </c>
      <c r="B83" s="97" t="s">
        <v>117</v>
      </c>
      <c r="C83" s="97" t="s">
        <v>1210</v>
      </c>
      <c r="D83" s="97" t="s">
        <v>648</v>
      </c>
      <c r="E83" s="97" t="s">
        <v>1</v>
      </c>
      <c r="F83" s="97" t="s">
        <v>1211</v>
      </c>
      <c r="G83" s="97" t="s">
        <v>1019</v>
      </c>
      <c r="H83" s="97" t="s">
        <v>3</v>
      </c>
      <c r="I83" s="97" t="s">
        <v>1212</v>
      </c>
      <c r="J83" s="97" t="s">
        <v>53</v>
      </c>
      <c r="K83" s="97" t="s">
        <v>1213</v>
      </c>
    </row>
    <row r="84" spans="1:11" x14ac:dyDescent="0.25">
      <c r="A84" s="97">
        <v>63</v>
      </c>
      <c r="B84" s="97" t="s">
        <v>238</v>
      </c>
      <c r="C84" s="97" t="s">
        <v>239</v>
      </c>
      <c r="D84" s="97" t="s">
        <v>0</v>
      </c>
      <c r="E84" s="97" t="s">
        <v>1</v>
      </c>
      <c r="F84" s="97" t="s">
        <v>240</v>
      </c>
      <c r="G84" s="97" t="s">
        <v>1019</v>
      </c>
      <c r="H84" s="97" t="s">
        <v>3</v>
      </c>
      <c r="I84" s="97" t="s">
        <v>241</v>
      </c>
      <c r="J84" s="97" t="s">
        <v>53</v>
      </c>
      <c r="K84" s="97" t="s">
        <v>691</v>
      </c>
    </row>
    <row r="85" spans="1:11" x14ac:dyDescent="0.25">
      <c r="A85" s="97">
        <v>34</v>
      </c>
      <c r="B85" s="97" t="s">
        <v>262</v>
      </c>
      <c r="C85" s="97" t="s">
        <v>263</v>
      </c>
      <c r="D85" s="97" t="s">
        <v>264</v>
      </c>
      <c r="E85" s="97" t="s">
        <v>1</v>
      </c>
      <c r="F85" s="97" t="s">
        <v>265</v>
      </c>
      <c r="G85" s="97" t="s">
        <v>1019</v>
      </c>
      <c r="H85" s="97" t="s">
        <v>3</v>
      </c>
      <c r="I85" s="97" t="s">
        <v>266</v>
      </c>
      <c r="J85" s="97" t="s">
        <v>53</v>
      </c>
      <c r="K85" s="97" t="s">
        <v>1057</v>
      </c>
    </row>
    <row r="86" spans="1:11" x14ac:dyDescent="0.25">
      <c r="A86" s="97">
        <v>79</v>
      </c>
      <c r="B86" s="97" t="s">
        <v>120</v>
      </c>
      <c r="C86" s="97" t="s">
        <v>121</v>
      </c>
      <c r="D86" s="97" t="s">
        <v>122</v>
      </c>
      <c r="E86" s="97" t="s">
        <v>43</v>
      </c>
      <c r="F86" s="97" t="s">
        <v>123</v>
      </c>
      <c r="G86" s="97" t="s">
        <v>1019</v>
      </c>
      <c r="H86" s="97" t="s">
        <v>3</v>
      </c>
      <c r="I86" s="97" t="s">
        <v>124</v>
      </c>
      <c r="J86" s="97" t="s">
        <v>125</v>
      </c>
      <c r="K86" s="97" t="s">
        <v>728</v>
      </c>
    </row>
    <row r="87" spans="1:11" x14ac:dyDescent="0.25">
      <c r="A87" s="99">
        <v>94</v>
      </c>
      <c r="B87" s="99" t="s">
        <v>278</v>
      </c>
      <c r="C87" s="99" t="s">
        <v>279</v>
      </c>
      <c r="D87" s="99" t="s">
        <v>66</v>
      </c>
      <c r="E87" s="99" t="s">
        <v>1</v>
      </c>
      <c r="F87" s="99" t="s">
        <v>280</v>
      </c>
      <c r="G87" s="99" t="s">
        <v>1019</v>
      </c>
      <c r="H87" s="99" t="s">
        <v>3</v>
      </c>
      <c r="I87" s="99" t="s">
        <v>281</v>
      </c>
      <c r="J87" s="99" t="s">
        <v>53</v>
      </c>
      <c r="K87" s="99" t="s">
        <v>756</v>
      </c>
    </row>
    <row r="88" spans="1:11" x14ac:dyDescent="0.25">
      <c r="A88" s="97">
        <v>91</v>
      </c>
      <c r="B88" s="97" t="s">
        <v>54</v>
      </c>
      <c r="C88" s="97" t="s">
        <v>55</v>
      </c>
      <c r="D88" s="97" t="s">
        <v>0</v>
      </c>
      <c r="E88" s="97" t="s">
        <v>1</v>
      </c>
      <c r="F88" s="97" t="s">
        <v>229</v>
      </c>
      <c r="G88" s="97" t="s">
        <v>1019</v>
      </c>
      <c r="H88" s="97" t="s">
        <v>3</v>
      </c>
      <c r="I88" s="97" t="s">
        <v>230</v>
      </c>
      <c r="J88" s="97" t="s">
        <v>53</v>
      </c>
      <c r="K88" s="97" t="s">
        <v>749</v>
      </c>
    </row>
    <row r="89" spans="1:11" x14ac:dyDescent="0.25">
      <c r="A89" s="99">
        <v>93</v>
      </c>
      <c r="B89" s="99" t="s">
        <v>268</v>
      </c>
      <c r="C89" s="99" t="s">
        <v>269</v>
      </c>
      <c r="D89" s="99" t="s">
        <v>66</v>
      </c>
      <c r="E89" s="99" t="s">
        <v>1</v>
      </c>
      <c r="F89" s="99" t="s">
        <v>270</v>
      </c>
      <c r="G89" s="99" t="s">
        <v>1019</v>
      </c>
      <c r="H89" s="99" t="s">
        <v>3</v>
      </c>
      <c r="I89" s="99" t="s">
        <v>271</v>
      </c>
      <c r="J89" s="99" t="s">
        <v>53</v>
      </c>
      <c r="K89" s="99" t="s">
        <v>754</v>
      </c>
    </row>
    <row r="90" spans="1:11" x14ac:dyDescent="0.25">
      <c r="A90" s="97">
        <v>15</v>
      </c>
      <c r="B90" s="97" t="s">
        <v>116</v>
      </c>
      <c r="C90" s="97" t="s">
        <v>117</v>
      </c>
      <c r="D90" s="97" t="s">
        <v>648</v>
      </c>
      <c r="E90" s="97" t="s">
        <v>1</v>
      </c>
      <c r="F90" s="97" t="s">
        <v>118</v>
      </c>
      <c r="G90" s="97" t="s">
        <v>1019</v>
      </c>
      <c r="H90" s="97" t="s">
        <v>3</v>
      </c>
      <c r="I90" s="97" t="s">
        <v>119</v>
      </c>
      <c r="J90" s="97" t="s">
        <v>53</v>
      </c>
      <c r="K90" s="97" t="s">
        <v>1167</v>
      </c>
    </row>
    <row r="91" spans="1:11" x14ac:dyDescent="0.25">
      <c r="A91" s="97">
        <v>78</v>
      </c>
      <c r="B91" s="97" t="s">
        <v>110</v>
      </c>
      <c r="C91" s="97" t="s">
        <v>111</v>
      </c>
      <c r="D91" s="97" t="s">
        <v>112</v>
      </c>
      <c r="E91" s="97" t="s">
        <v>43</v>
      </c>
      <c r="F91" s="97" t="s">
        <v>113</v>
      </c>
      <c r="G91" s="97" t="s">
        <v>1019</v>
      </c>
      <c r="H91" s="97" t="s">
        <v>3</v>
      </c>
      <c r="I91" s="97" t="s">
        <v>114</v>
      </c>
      <c r="J91" s="97" t="s">
        <v>53</v>
      </c>
      <c r="K91" s="97" t="s">
        <v>727</v>
      </c>
    </row>
    <row r="92" spans="1:11" x14ac:dyDescent="0.25">
      <c r="A92" s="97">
        <v>31</v>
      </c>
      <c r="B92" s="97" t="s">
        <v>50</v>
      </c>
      <c r="C92" s="97" t="s">
        <v>51</v>
      </c>
      <c r="D92" s="97" t="s">
        <v>52</v>
      </c>
      <c r="E92" s="97" t="s">
        <v>43</v>
      </c>
      <c r="F92" s="97" t="s">
        <v>246</v>
      </c>
      <c r="G92" s="97" t="s">
        <v>1019</v>
      </c>
      <c r="H92" s="97" t="s">
        <v>3</v>
      </c>
      <c r="I92" s="97" t="s">
        <v>247</v>
      </c>
      <c r="J92" s="97" t="s">
        <v>125</v>
      </c>
      <c r="K92" s="97" t="s">
        <v>1127</v>
      </c>
    </row>
    <row r="93" spans="1:11" x14ac:dyDescent="0.25">
      <c r="A93" s="97">
        <v>89</v>
      </c>
      <c r="B93" s="97" t="s">
        <v>206</v>
      </c>
      <c r="C93" s="97" t="s">
        <v>207</v>
      </c>
      <c r="D93" s="97" t="s">
        <v>173</v>
      </c>
      <c r="E93" s="97" t="s">
        <v>43</v>
      </c>
      <c r="F93" s="97" t="s">
        <v>208</v>
      </c>
      <c r="G93" s="97" t="s">
        <v>1019</v>
      </c>
      <c r="H93" s="97" t="s">
        <v>3</v>
      </c>
      <c r="I93" s="97" t="s">
        <v>209</v>
      </c>
      <c r="J93" s="97" t="s">
        <v>53</v>
      </c>
      <c r="K93" s="97" t="s">
        <v>745</v>
      </c>
    </row>
    <row r="94" spans="1:11" x14ac:dyDescent="0.25">
      <c r="A94" s="97">
        <v>38</v>
      </c>
      <c r="B94" s="97" t="s">
        <v>145</v>
      </c>
      <c r="C94" s="97" t="s">
        <v>97</v>
      </c>
      <c r="D94" s="97" t="s">
        <v>1046</v>
      </c>
      <c r="E94" s="97" t="s">
        <v>1</v>
      </c>
      <c r="F94" s="97" t="s">
        <v>147</v>
      </c>
      <c r="G94" s="97" t="s">
        <v>1019</v>
      </c>
      <c r="H94" s="97" t="s">
        <v>3</v>
      </c>
      <c r="I94" s="97" t="s">
        <v>148</v>
      </c>
      <c r="J94" s="97" t="s">
        <v>53</v>
      </c>
      <c r="K94" s="97" t="s">
        <v>1047</v>
      </c>
    </row>
    <row r="95" spans="1:11" x14ac:dyDescent="0.25">
      <c r="A95" s="99">
        <v>37</v>
      </c>
      <c r="B95" s="99" t="s">
        <v>102</v>
      </c>
      <c r="C95" s="99" t="s">
        <v>141</v>
      </c>
      <c r="D95" s="99" t="s">
        <v>42</v>
      </c>
      <c r="E95" s="99" t="s">
        <v>43</v>
      </c>
      <c r="F95" s="99" t="s">
        <v>142</v>
      </c>
      <c r="G95" s="99" t="s">
        <v>1019</v>
      </c>
      <c r="H95" s="99" t="s">
        <v>3</v>
      </c>
      <c r="I95" s="99" t="s">
        <v>143</v>
      </c>
      <c r="J95" s="99" t="s">
        <v>53</v>
      </c>
      <c r="K95" s="99" t="s">
        <v>1070</v>
      </c>
    </row>
  </sheetData>
  <sortState ref="A2:K95">
    <sortCondition ref="H2:H95"/>
  </sortState>
  <pageMargins bottom="0.75" footer="0.3" header="0.3" left="0.7" right="0.7" top="0.75"/>
</worksheet>
</file>

<file path=xl/worksheets/sheet1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93"/>
  <sheetViews>
    <sheetView workbookViewId="0"/>
  </sheetViews>
  <sheetFormatPr defaultRowHeight="15" x14ac:dyDescent="0.25"/>
  <cols>
    <col min="1" max="1" bestFit="true" customWidth="true" width="3.0" collapsed="true"/>
    <col min="2" max="2" bestFit="true" customWidth="true" width="14.28515625" collapsed="true"/>
    <col min="3" max="3" bestFit="true" customWidth="true" width="10.5703125" collapsed="true"/>
    <col min="4" max="4" bestFit="true" customWidth="true" width="13.85546875" collapsed="true"/>
    <col min="5" max="5" bestFit="true" customWidth="true" width="5.5703125" collapsed="true"/>
    <col min="6" max="6" bestFit="true" customWidth="true" width="15.140625" collapsed="true"/>
    <col min="7" max="7" bestFit="true" customWidth="true" width="11.7109375" collapsed="true"/>
    <col min="8" max="8" bestFit="true" customWidth="true" width="14.140625" collapsed="true"/>
    <col min="9" max="9" bestFit="true" customWidth="true" width="14.42578125" collapsed="true"/>
    <col min="10" max="10" bestFit="true" customWidth="true" width="19.28515625" collapsed="true"/>
    <col min="11" max="11" bestFit="true" customWidth="true" width="25.28515625" collapsed="true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 s="57">
        <v>47</v>
      </c>
      <c r="B2" s="57" t="s">
        <v>453</v>
      </c>
      <c r="C2" s="57" t="s">
        <v>454</v>
      </c>
      <c r="D2" s="57" t="s">
        <v>455</v>
      </c>
      <c r="E2" s="57" t="s">
        <v>456</v>
      </c>
      <c r="F2" s="57" t="s">
        <v>457</v>
      </c>
      <c r="G2" s="57" t="s">
        <v>666</v>
      </c>
      <c r="H2" s="57" t="s">
        <v>30</v>
      </c>
      <c r="I2" s="57" t="s">
        <v>458</v>
      </c>
      <c r="J2" s="57" t="s">
        <v>32</v>
      </c>
      <c r="K2" s="57" t="s">
        <v>763</v>
      </c>
    </row>
    <row r="3" spans="1:11" x14ac:dyDescent="0.25">
      <c r="A3" s="57">
        <v>78</v>
      </c>
      <c r="B3" s="57" t="s">
        <v>131</v>
      </c>
      <c r="C3" s="57" t="s">
        <v>132</v>
      </c>
      <c r="D3" s="57" t="s">
        <v>133</v>
      </c>
      <c r="E3" s="57" t="s">
        <v>28</v>
      </c>
      <c r="F3" s="57" t="s">
        <v>134</v>
      </c>
      <c r="G3" s="57" t="s">
        <v>666</v>
      </c>
      <c r="H3" s="57" t="s">
        <v>30</v>
      </c>
      <c r="I3" s="57" t="s">
        <v>135</v>
      </c>
      <c r="J3" s="57" t="s">
        <v>32</v>
      </c>
      <c r="K3" s="57" t="s">
        <v>731</v>
      </c>
    </row>
    <row r="4" spans="1:11" x14ac:dyDescent="0.25">
      <c r="A4" s="57">
        <v>79</v>
      </c>
      <c r="B4" s="57" t="s">
        <v>54</v>
      </c>
      <c r="C4" s="57" t="s">
        <v>55</v>
      </c>
      <c r="D4" s="57" t="s">
        <v>0</v>
      </c>
      <c r="E4" s="57" t="s">
        <v>1</v>
      </c>
      <c r="F4" s="57" t="s">
        <v>156</v>
      </c>
      <c r="G4" s="57" t="s">
        <v>666</v>
      </c>
      <c r="H4" s="57" t="s">
        <v>157</v>
      </c>
      <c r="I4" s="57" t="s">
        <v>158</v>
      </c>
      <c r="J4" s="57" t="s">
        <v>159</v>
      </c>
      <c r="K4" s="57" t="s">
        <v>734</v>
      </c>
    </row>
    <row r="5" spans="1:11" x14ac:dyDescent="0.25">
      <c r="A5" s="57">
        <v>10</v>
      </c>
      <c r="B5" s="57" t="s">
        <v>623</v>
      </c>
      <c r="C5" s="57" t="s">
        <v>624</v>
      </c>
      <c r="D5" s="57" t="s">
        <v>625</v>
      </c>
      <c r="E5" s="57" t="s">
        <v>48</v>
      </c>
      <c r="F5" s="57" t="s">
        <v>626</v>
      </c>
      <c r="G5" s="57" t="s">
        <v>666</v>
      </c>
      <c r="H5" s="57" t="s">
        <v>294</v>
      </c>
      <c r="I5" s="57" t="s">
        <v>627</v>
      </c>
      <c r="J5" s="57" t="s">
        <v>289</v>
      </c>
      <c r="K5" s="57" t="s">
        <v>1221</v>
      </c>
    </row>
    <row r="6" spans="1:11" x14ac:dyDescent="0.25">
      <c r="A6" s="57">
        <v>64</v>
      </c>
      <c r="B6" s="57" t="s">
        <v>377</v>
      </c>
      <c r="C6" s="57" t="s">
        <v>378</v>
      </c>
      <c r="D6" s="57" t="s">
        <v>256</v>
      </c>
      <c r="E6" s="57" t="s">
        <v>1</v>
      </c>
      <c r="F6" s="57" t="s">
        <v>379</v>
      </c>
      <c r="G6" s="57" t="s">
        <v>666</v>
      </c>
      <c r="H6" s="57" t="s">
        <v>294</v>
      </c>
      <c r="I6" s="57" t="s">
        <v>380</v>
      </c>
      <c r="J6" s="57" t="s">
        <v>289</v>
      </c>
      <c r="K6" s="57" t="s">
        <v>695</v>
      </c>
    </row>
    <row r="7" spans="1:11" x14ac:dyDescent="0.25">
      <c r="A7" s="57">
        <v>61</v>
      </c>
      <c r="B7" s="57" t="s">
        <v>333</v>
      </c>
      <c r="C7" s="57" t="s">
        <v>334</v>
      </c>
      <c r="D7" s="57" t="s">
        <v>335</v>
      </c>
      <c r="E7" s="57" t="s">
        <v>48</v>
      </c>
      <c r="F7" s="57" t="s">
        <v>336</v>
      </c>
      <c r="G7" s="57" t="s">
        <v>666</v>
      </c>
      <c r="H7" s="57" t="s">
        <v>287</v>
      </c>
      <c r="I7" s="57" t="s">
        <v>337</v>
      </c>
      <c r="J7" s="57" t="s">
        <v>289</v>
      </c>
      <c r="K7" s="57" t="s">
        <v>686</v>
      </c>
    </row>
    <row r="8" spans="1:11" x14ac:dyDescent="0.25">
      <c r="A8" s="57">
        <v>65</v>
      </c>
      <c r="B8" s="57" t="s">
        <v>387</v>
      </c>
      <c r="C8" s="57" t="s">
        <v>279</v>
      </c>
      <c r="D8" s="57" t="s">
        <v>351</v>
      </c>
      <c r="E8" s="57" t="s">
        <v>48</v>
      </c>
      <c r="F8" s="57" t="s">
        <v>388</v>
      </c>
      <c r="G8" s="57" t="s">
        <v>666</v>
      </c>
      <c r="H8" s="57" t="s">
        <v>287</v>
      </c>
      <c r="I8" s="57" t="s">
        <v>389</v>
      </c>
      <c r="J8" s="57" t="s">
        <v>289</v>
      </c>
      <c r="K8" s="57" t="s">
        <v>696</v>
      </c>
    </row>
    <row r="9" spans="1:11" x14ac:dyDescent="0.25">
      <c r="A9" s="57">
        <v>43</v>
      </c>
      <c r="B9" s="57" t="s">
        <v>567</v>
      </c>
      <c r="C9" s="57" t="s">
        <v>561</v>
      </c>
      <c r="D9" s="57" t="s">
        <v>0</v>
      </c>
      <c r="E9" s="57" t="s">
        <v>1</v>
      </c>
      <c r="F9" s="57" t="s">
        <v>61</v>
      </c>
      <c r="G9" s="57" t="s">
        <v>666</v>
      </c>
      <c r="H9" s="57" t="s">
        <v>3</v>
      </c>
      <c r="I9" s="57" t="s">
        <v>62</v>
      </c>
      <c r="J9" s="57" t="s">
        <v>53</v>
      </c>
      <c r="K9" s="57" t="s">
        <v>919</v>
      </c>
    </row>
    <row r="10" spans="1:11" x14ac:dyDescent="0.25">
      <c r="A10" s="57">
        <v>90</v>
      </c>
      <c r="B10" s="57" t="s">
        <v>232</v>
      </c>
      <c r="C10" s="57" t="s">
        <v>233</v>
      </c>
      <c r="D10" s="57" t="s">
        <v>234</v>
      </c>
      <c r="E10" s="57" t="s">
        <v>1</v>
      </c>
      <c r="F10" s="57" t="s">
        <v>235</v>
      </c>
      <c r="G10" s="57" t="s">
        <v>666</v>
      </c>
      <c r="H10" s="57" t="s">
        <v>3</v>
      </c>
      <c r="I10" s="57" t="s">
        <v>236</v>
      </c>
      <c r="J10" s="57" t="s">
        <v>53</v>
      </c>
      <c r="K10" s="57" t="s">
        <v>750</v>
      </c>
    </row>
    <row r="11" spans="1:11" x14ac:dyDescent="0.25">
      <c r="A11" s="57">
        <v>3</v>
      </c>
      <c r="B11" s="57" t="s">
        <v>301</v>
      </c>
      <c r="C11" s="57" t="s">
        <v>302</v>
      </c>
      <c r="D11" s="57" t="s">
        <v>0</v>
      </c>
      <c r="E11" s="57" t="s">
        <v>1</v>
      </c>
      <c r="F11" s="57" t="s">
        <v>303</v>
      </c>
      <c r="G11" s="57" t="s">
        <v>938</v>
      </c>
      <c r="H11" s="57" t="s">
        <v>294</v>
      </c>
      <c r="I11" s="57" t="s">
        <v>304</v>
      </c>
      <c r="J11" s="57" t="s">
        <v>289</v>
      </c>
      <c r="K11" s="57" t="s">
        <v>1256</v>
      </c>
    </row>
    <row r="12" spans="1:11" x14ac:dyDescent="0.25">
      <c r="A12" s="96">
        <v>31</v>
      </c>
      <c r="B12" s="96" t="s">
        <v>190</v>
      </c>
      <c r="C12" s="96" t="s">
        <v>191</v>
      </c>
      <c r="D12" s="96" t="s">
        <v>192</v>
      </c>
      <c r="E12" s="96" t="s">
        <v>28</v>
      </c>
      <c r="F12" s="96" t="s">
        <v>193</v>
      </c>
      <c r="G12" s="96" t="s">
        <v>1019</v>
      </c>
      <c r="H12" s="96" t="s">
        <v>30</v>
      </c>
      <c r="I12" s="96" t="s">
        <v>194</v>
      </c>
      <c r="J12" s="96" t="s">
        <v>32</v>
      </c>
      <c r="K12" s="96" t="s">
        <v>1081</v>
      </c>
    </row>
    <row r="13" spans="1:11" x14ac:dyDescent="0.25">
      <c r="A13" s="96">
        <v>33</v>
      </c>
      <c r="B13" s="96" t="s">
        <v>71</v>
      </c>
      <c r="C13" s="96" t="s">
        <v>72</v>
      </c>
      <c r="D13" s="96" t="s">
        <v>73</v>
      </c>
      <c r="E13" s="96" t="s">
        <v>28</v>
      </c>
      <c r="F13" s="96" t="s">
        <v>74</v>
      </c>
      <c r="G13" s="96" t="s">
        <v>1019</v>
      </c>
      <c r="H13" s="96" t="s">
        <v>30</v>
      </c>
      <c r="I13" s="96" t="s">
        <v>75</v>
      </c>
      <c r="J13" s="96" t="s">
        <v>32</v>
      </c>
      <c r="K13" s="96" t="s">
        <v>1058</v>
      </c>
    </row>
    <row r="14" spans="1:11" x14ac:dyDescent="0.25">
      <c r="A14" s="96">
        <v>40</v>
      </c>
      <c r="B14" s="96" t="s">
        <v>64</v>
      </c>
      <c r="C14" s="96" t="s">
        <v>65</v>
      </c>
      <c r="D14" s="96" t="s">
        <v>66</v>
      </c>
      <c r="E14" s="96" t="s">
        <v>1</v>
      </c>
      <c r="F14" s="96" t="s">
        <v>67</v>
      </c>
      <c r="G14" s="96" t="s">
        <v>1019</v>
      </c>
      <c r="H14" s="96" t="s">
        <v>30</v>
      </c>
      <c r="I14" s="96" t="s">
        <v>68</v>
      </c>
      <c r="J14" s="96" t="s">
        <v>32</v>
      </c>
      <c r="K14" s="96" t="s">
        <v>959</v>
      </c>
    </row>
    <row r="15" spans="1:11" x14ac:dyDescent="0.25">
      <c r="A15" s="96">
        <v>70</v>
      </c>
      <c r="B15" s="96" t="s">
        <v>460</v>
      </c>
      <c r="C15" s="96" t="s">
        <v>461</v>
      </c>
      <c r="D15" s="96" t="s">
        <v>462</v>
      </c>
      <c r="E15" s="96" t="s">
        <v>1</v>
      </c>
      <c r="F15" s="96" t="s">
        <v>463</v>
      </c>
      <c r="G15" s="96" t="s">
        <v>1019</v>
      </c>
      <c r="H15" s="96" t="s">
        <v>30</v>
      </c>
      <c r="I15" s="96" t="s">
        <v>464</v>
      </c>
      <c r="J15" s="96" t="s">
        <v>32</v>
      </c>
      <c r="K15" s="96" t="s">
        <v>711</v>
      </c>
    </row>
    <row r="16" spans="1:11" x14ac:dyDescent="0.25">
      <c r="A16" s="96">
        <v>71</v>
      </c>
      <c r="B16" s="96" t="s">
        <v>165</v>
      </c>
      <c r="C16" s="96" t="s">
        <v>166</v>
      </c>
      <c r="D16" s="96" t="s">
        <v>27</v>
      </c>
      <c r="E16" s="96" t="s">
        <v>28</v>
      </c>
      <c r="F16" s="96" t="s">
        <v>167</v>
      </c>
      <c r="G16" s="96" t="s">
        <v>1019</v>
      </c>
      <c r="H16" s="96" t="s">
        <v>30</v>
      </c>
      <c r="I16" s="96" t="s">
        <v>168</v>
      </c>
      <c r="J16" s="96" t="s">
        <v>32</v>
      </c>
      <c r="K16" s="96" t="s">
        <v>712</v>
      </c>
    </row>
    <row r="17" spans="1:11" x14ac:dyDescent="0.25">
      <c r="A17" s="96">
        <v>72</v>
      </c>
      <c r="B17" s="96" t="s">
        <v>25</v>
      </c>
      <c r="C17" s="96" t="s">
        <v>26</v>
      </c>
      <c r="D17" s="96" t="s">
        <v>27</v>
      </c>
      <c r="E17" s="96" t="s">
        <v>28</v>
      </c>
      <c r="F17" s="96" t="s">
        <v>29</v>
      </c>
      <c r="G17" s="96" t="s">
        <v>1019</v>
      </c>
      <c r="H17" s="96" t="s">
        <v>30</v>
      </c>
      <c r="I17" s="96" t="s">
        <v>31</v>
      </c>
      <c r="J17" s="96" t="s">
        <v>32</v>
      </c>
      <c r="K17" s="96" t="s">
        <v>714</v>
      </c>
    </row>
    <row r="18" spans="1:11" x14ac:dyDescent="0.25">
      <c r="A18" s="96">
        <v>85</v>
      </c>
      <c r="B18" s="96" t="s">
        <v>467</v>
      </c>
      <c r="C18" s="96" t="s">
        <v>468</v>
      </c>
      <c r="D18" s="96" t="s">
        <v>0</v>
      </c>
      <c r="E18" s="96" t="s">
        <v>1</v>
      </c>
      <c r="F18" s="96" t="s">
        <v>477</v>
      </c>
      <c r="G18" s="96" t="s">
        <v>1019</v>
      </c>
      <c r="H18" s="96" t="s">
        <v>30</v>
      </c>
      <c r="I18" s="96" t="s">
        <v>478</v>
      </c>
      <c r="J18" s="96" t="s">
        <v>32</v>
      </c>
      <c r="K18" s="96" t="s">
        <v>740</v>
      </c>
    </row>
    <row r="19" spans="1:11" x14ac:dyDescent="0.25">
      <c r="A19" s="96">
        <v>6</v>
      </c>
      <c r="B19" s="96" t="s">
        <v>366</v>
      </c>
      <c r="C19" s="96" t="s">
        <v>367</v>
      </c>
      <c r="D19" s="96" t="s">
        <v>368</v>
      </c>
      <c r="E19" s="96" t="s">
        <v>43</v>
      </c>
      <c r="F19" s="96" t="s">
        <v>369</v>
      </c>
      <c r="G19" s="96" t="s">
        <v>1019</v>
      </c>
      <c r="H19" s="96" t="s">
        <v>294</v>
      </c>
      <c r="I19" s="96" t="s">
        <v>370</v>
      </c>
      <c r="J19" s="96" t="s">
        <v>289</v>
      </c>
      <c r="K19" s="96" t="s">
        <v>1240</v>
      </c>
    </row>
    <row r="20" spans="1:11" x14ac:dyDescent="0.25">
      <c r="A20" s="96">
        <v>44</v>
      </c>
      <c r="B20" s="96" t="s">
        <v>49</v>
      </c>
      <c r="C20" s="96" t="s">
        <v>97</v>
      </c>
      <c r="D20" s="96" t="s">
        <v>66</v>
      </c>
      <c r="E20" s="96" t="s">
        <v>1</v>
      </c>
      <c r="F20" s="96" t="s">
        <v>391</v>
      </c>
      <c r="G20" s="96" t="s">
        <v>1019</v>
      </c>
      <c r="H20" s="96" t="s">
        <v>294</v>
      </c>
      <c r="I20" s="96" t="s">
        <v>392</v>
      </c>
      <c r="J20" s="96" t="s">
        <v>289</v>
      </c>
      <c r="K20" s="96" t="s">
        <v>921</v>
      </c>
    </row>
    <row r="21" spans="1:11" x14ac:dyDescent="0.25">
      <c r="A21" s="96">
        <v>46</v>
      </c>
      <c r="B21" s="96" t="s">
        <v>845</v>
      </c>
      <c r="C21" s="96" t="s">
        <v>846</v>
      </c>
      <c r="D21" s="96" t="s">
        <v>27</v>
      </c>
      <c r="E21" s="96" t="s">
        <v>28</v>
      </c>
      <c r="F21" s="96" t="s">
        <v>847</v>
      </c>
      <c r="G21" s="96" t="s">
        <v>1019</v>
      </c>
      <c r="H21" s="96" t="s">
        <v>294</v>
      </c>
      <c r="I21" s="96" t="s">
        <v>848</v>
      </c>
      <c r="J21" s="96" t="s">
        <v>289</v>
      </c>
      <c r="K21" s="96" t="s">
        <v>849</v>
      </c>
    </row>
    <row r="22" spans="1:11" x14ac:dyDescent="0.25">
      <c r="A22" s="96">
        <v>48</v>
      </c>
      <c r="B22" s="96" t="s">
        <v>530</v>
      </c>
      <c r="C22" s="96" t="s">
        <v>531</v>
      </c>
      <c r="D22" s="96" t="s">
        <v>36</v>
      </c>
      <c r="E22" s="96" t="s">
        <v>1</v>
      </c>
      <c r="F22" s="96" t="s">
        <v>532</v>
      </c>
      <c r="G22" s="96" t="s">
        <v>1019</v>
      </c>
      <c r="H22" s="96" t="s">
        <v>294</v>
      </c>
      <c r="I22" s="96" t="s">
        <v>533</v>
      </c>
      <c r="J22" s="96" t="s">
        <v>516</v>
      </c>
      <c r="K22" s="96" t="s">
        <v>764</v>
      </c>
    </row>
    <row r="23" spans="1:11" x14ac:dyDescent="0.25">
      <c r="A23" s="96">
        <v>49</v>
      </c>
      <c r="B23" s="96" t="s">
        <v>651</v>
      </c>
      <c r="C23" s="96" t="s">
        <v>652</v>
      </c>
      <c r="D23" s="96" t="s">
        <v>653</v>
      </c>
      <c r="E23" s="96" t="s">
        <v>1</v>
      </c>
      <c r="F23" s="96" t="s">
        <v>654</v>
      </c>
      <c r="G23" s="96" t="s">
        <v>1019</v>
      </c>
      <c r="H23" s="96" t="s">
        <v>294</v>
      </c>
      <c r="I23" s="96" t="s">
        <v>655</v>
      </c>
      <c r="J23" s="96" t="s">
        <v>289</v>
      </c>
      <c r="K23" s="96" t="s">
        <v>656</v>
      </c>
    </row>
    <row r="24" spans="1:11" x14ac:dyDescent="0.25">
      <c r="A24" s="96">
        <v>51</v>
      </c>
      <c r="B24" s="96" t="s">
        <v>608</v>
      </c>
      <c r="C24" s="96" t="s">
        <v>378</v>
      </c>
      <c r="D24" s="96" t="s">
        <v>27</v>
      </c>
      <c r="E24" s="96" t="s">
        <v>28</v>
      </c>
      <c r="F24" s="96" t="s">
        <v>609</v>
      </c>
      <c r="G24" s="96" t="s">
        <v>1019</v>
      </c>
      <c r="H24" s="96" t="s">
        <v>294</v>
      </c>
      <c r="I24" s="96" t="s">
        <v>610</v>
      </c>
      <c r="J24" s="96" t="s">
        <v>289</v>
      </c>
      <c r="K24" s="96" t="s">
        <v>663</v>
      </c>
    </row>
    <row r="25" spans="1:11" x14ac:dyDescent="0.25">
      <c r="A25" s="96">
        <v>55</v>
      </c>
      <c r="B25" s="96"/>
      <c r="C25" s="96"/>
      <c r="D25" s="96"/>
      <c r="E25" s="96"/>
      <c r="F25" s="96" t="s">
        <v>540</v>
      </c>
      <c r="G25" s="96" t="s">
        <v>1019</v>
      </c>
      <c r="H25" s="96" t="s">
        <v>294</v>
      </c>
      <c r="I25" s="96" t="s">
        <v>541</v>
      </c>
      <c r="J25" s="96" t="s">
        <v>289</v>
      </c>
      <c r="K25" s="96" t="s">
        <v>677</v>
      </c>
    </row>
    <row r="26" spans="1:11" x14ac:dyDescent="0.25">
      <c r="A26" s="96">
        <v>56</v>
      </c>
      <c r="B26" s="96" t="s">
        <v>291</v>
      </c>
      <c r="C26" s="96" t="s">
        <v>292</v>
      </c>
      <c r="D26" s="96" t="s">
        <v>0</v>
      </c>
      <c r="E26" s="96" t="s">
        <v>1</v>
      </c>
      <c r="F26" s="96" t="s">
        <v>293</v>
      </c>
      <c r="G26" s="96" t="s">
        <v>1019</v>
      </c>
      <c r="H26" s="96" t="s">
        <v>294</v>
      </c>
      <c r="I26" s="96" t="s">
        <v>295</v>
      </c>
      <c r="J26" s="96" t="s">
        <v>289</v>
      </c>
      <c r="K26" s="96" t="s">
        <v>679</v>
      </c>
    </row>
    <row r="27" spans="1:11" x14ac:dyDescent="0.25">
      <c r="A27" s="96">
        <v>57</v>
      </c>
      <c r="B27" s="96" t="s">
        <v>297</v>
      </c>
      <c r="C27" s="96" t="s">
        <v>255</v>
      </c>
      <c r="D27" s="96" t="s">
        <v>0</v>
      </c>
      <c r="E27" s="96" t="s">
        <v>1</v>
      </c>
      <c r="F27" s="96" t="s">
        <v>298</v>
      </c>
      <c r="G27" s="96" t="s">
        <v>1019</v>
      </c>
      <c r="H27" s="96" t="s">
        <v>294</v>
      </c>
      <c r="I27" s="96" t="s">
        <v>299</v>
      </c>
      <c r="J27" s="96" t="s">
        <v>289</v>
      </c>
      <c r="K27" s="96" t="s">
        <v>680</v>
      </c>
    </row>
    <row r="28" spans="1:11" x14ac:dyDescent="0.25">
      <c r="A28" s="96">
        <v>58</v>
      </c>
      <c r="B28" s="96" t="s">
        <v>311</v>
      </c>
      <c r="C28" s="96" t="s">
        <v>312</v>
      </c>
      <c r="D28" s="96" t="s">
        <v>313</v>
      </c>
      <c r="E28" s="96" t="s">
        <v>43</v>
      </c>
      <c r="F28" s="96" t="s">
        <v>314</v>
      </c>
      <c r="G28" s="96" t="s">
        <v>1019</v>
      </c>
      <c r="H28" s="96" t="s">
        <v>294</v>
      </c>
      <c r="I28" s="96" t="s">
        <v>315</v>
      </c>
      <c r="J28" s="96" t="s">
        <v>289</v>
      </c>
      <c r="K28" s="96" t="s">
        <v>683</v>
      </c>
    </row>
    <row r="29" spans="1:11" x14ac:dyDescent="0.25">
      <c r="A29" s="96">
        <v>62</v>
      </c>
      <c r="B29" s="96" t="s">
        <v>355</v>
      </c>
      <c r="C29" s="96" t="s">
        <v>356</v>
      </c>
      <c r="D29" s="96" t="s">
        <v>0</v>
      </c>
      <c r="E29" s="96" t="s">
        <v>1</v>
      </c>
      <c r="F29" s="96" t="s">
        <v>357</v>
      </c>
      <c r="G29" s="96" t="s">
        <v>1019</v>
      </c>
      <c r="H29" s="96" t="s">
        <v>294</v>
      </c>
      <c r="I29" s="96" t="s">
        <v>358</v>
      </c>
      <c r="J29" s="96" t="s">
        <v>289</v>
      </c>
      <c r="K29" s="96" t="s">
        <v>690</v>
      </c>
    </row>
    <row r="30" spans="1:11" x14ac:dyDescent="0.25">
      <c r="A30" s="96">
        <v>67</v>
      </c>
      <c r="B30" s="96" t="s">
        <v>262</v>
      </c>
      <c r="C30" s="96" t="s">
        <v>399</v>
      </c>
      <c r="D30" s="96" t="s">
        <v>0</v>
      </c>
      <c r="E30" s="96" t="s">
        <v>1</v>
      </c>
      <c r="F30" s="96" t="s">
        <v>400</v>
      </c>
      <c r="G30" s="96" t="s">
        <v>1019</v>
      </c>
      <c r="H30" s="96" t="s">
        <v>294</v>
      </c>
      <c r="I30" s="96" t="s">
        <v>401</v>
      </c>
      <c r="J30" s="96" t="s">
        <v>289</v>
      </c>
      <c r="K30" s="96" t="s">
        <v>700</v>
      </c>
    </row>
    <row r="31" spans="1:11" x14ac:dyDescent="0.25">
      <c r="A31" s="96">
        <v>69</v>
      </c>
      <c r="B31" s="96" t="s">
        <v>431</v>
      </c>
      <c r="C31" s="96" t="s">
        <v>172</v>
      </c>
      <c r="D31" s="96" t="s">
        <v>432</v>
      </c>
      <c r="E31" s="96" t="s">
        <v>28</v>
      </c>
      <c r="F31" s="96" t="s">
        <v>433</v>
      </c>
      <c r="G31" s="96" t="s">
        <v>1019</v>
      </c>
      <c r="H31" s="96" t="s">
        <v>294</v>
      </c>
      <c r="I31" s="96" t="s">
        <v>434</v>
      </c>
      <c r="J31" s="96" t="s">
        <v>289</v>
      </c>
      <c r="K31" s="96" t="s">
        <v>704</v>
      </c>
    </row>
    <row r="32" spans="1:11" x14ac:dyDescent="0.25">
      <c r="A32" s="96">
        <v>42</v>
      </c>
      <c r="B32" s="96" t="s">
        <v>322</v>
      </c>
      <c r="C32" s="96" t="s">
        <v>323</v>
      </c>
      <c r="D32" s="96" t="s">
        <v>66</v>
      </c>
      <c r="E32" s="96" t="s">
        <v>1</v>
      </c>
      <c r="F32" s="96" t="s">
        <v>324</v>
      </c>
      <c r="G32" s="96" t="s">
        <v>1019</v>
      </c>
      <c r="H32" s="96" t="s">
        <v>287</v>
      </c>
      <c r="I32" s="96" t="s">
        <v>325</v>
      </c>
      <c r="J32" s="96" t="s">
        <v>289</v>
      </c>
      <c r="K32" s="96" t="s">
        <v>956</v>
      </c>
    </row>
    <row r="33" spans="1:11" x14ac:dyDescent="0.25">
      <c r="A33" s="96">
        <v>50</v>
      </c>
      <c r="B33" s="96" t="s">
        <v>425</v>
      </c>
      <c r="C33" s="96" t="s">
        <v>426</v>
      </c>
      <c r="D33" s="96" t="s">
        <v>427</v>
      </c>
      <c r="E33" s="96" t="s">
        <v>28</v>
      </c>
      <c r="F33" s="96" t="s">
        <v>428</v>
      </c>
      <c r="G33" s="96" t="s">
        <v>1019</v>
      </c>
      <c r="H33" s="96" t="s">
        <v>287</v>
      </c>
      <c r="I33" s="96" t="s">
        <v>429</v>
      </c>
      <c r="J33" s="96" t="s">
        <v>289</v>
      </c>
      <c r="K33" s="96" t="s">
        <v>659</v>
      </c>
    </row>
    <row r="34" spans="1:11" x14ac:dyDescent="0.25">
      <c r="A34" s="96">
        <v>52</v>
      </c>
      <c r="B34" s="96"/>
      <c r="C34" s="96"/>
      <c r="D34" s="96"/>
      <c r="E34" s="96"/>
      <c r="F34" s="96" t="s">
        <v>572</v>
      </c>
      <c r="G34" s="96" t="s">
        <v>1019</v>
      </c>
      <c r="H34" s="96" t="s">
        <v>287</v>
      </c>
      <c r="I34" s="96" t="s">
        <v>573</v>
      </c>
      <c r="J34" s="96" t="s">
        <v>289</v>
      </c>
      <c r="K34" s="96" t="s">
        <v>665</v>
      </c>
    </row>
    <row r="35" spans="1:11" x14ac:dyDescent="0.25">
      <c r="A35" s="96">
        <v>54</v>
      </c>
      <c r="B35" s="96" t="s">
        <v>566</v>
      </c>
      <c r="C35" s="96" t="s">
        <v>556</v>
      </c>
      <c r="D35" s="96" t="s">
        <v>0</v>
      </c>
      <c r="E35" s="96" t="s">
        <v>1</v>
      </c>
      <c r="F35" s="96" t="s">
        <v>557</v>
      </c>
      <c r="G35" s="96" t="s">
        <v>1019</v>
      </c>
      <c r="H35" s="96" t="s">
        <v>287</v>
      </c>
      <c r="I35" s="96" t="s">
        <v>558</v>
      </c>
      <c r="J35" s="96" t="s">
        <v>289</v>
      </c>
      <c r="K35" s="96" t="s">
        <v>673</v>
      </c>
    </row>
    <row r="36" spans="1:11" x14ac:dyDescent="0.25">
      <c r="A36" s="96">
        <v>59</v>
      </c>
      <c r="B36" s="96" t="s">
        <v>317</v>
      </c>
      <c r="C36" s="96" t="s">
        <v>279</v>
      </c>
      <c r="D36" s="96" t="s">
        <v>318</v>
      </c>
      <c r="E36" s="96" t="s">
        <v>28</v>
      </c>
      <c r="F36" s="96" t="s">
        <v>319</v>
      </c>
      <c r="G36" s="96" t="s">
        <v>1019</v>
      </c>
      <c r="H36" s="96" t="s">
        <v>287</v>
      </c>
      <c r="I36" s="96" t="s">
        <v>320</v>
      </c>
      <c r="J36" s="96" t="s">
        <v>289</v>
      </c>
      <c r="K36" s="96" t="s">
        <v>758</v>
      </c>
    </row>
    <row r="37" spans="1:11" x14ac:dyDescent="0.25">
      <c r="A37" s="96">
        <v>68</v>
      </c>
      <c r="B37" s="96" t="s">
        <v>403</v>
      </c>
      <c r="C37" s="96" t="s">
        <v>60</v>
      </c>
      <c r="D37" s="96" t="s">
        <v>27</v>
      </c>
      <c r="E37" s="96" t="s">
        <v>28</v>
      </c>
      <c r="F37" s="96" t="s">
        <v>404</v>
      </c>
      <c r="G37" s="96" t="s">
        <v>1019</v>
      </c>
      <c r="H37" s="96" t="s">
        <v>287</v>
      </c>
      <c r="I37" s="96" t="s">
        <v>405</v>
      </c>
      <c r="J37" s="96" t="s">
        <v>289</v>
      </c>
      <c r="K37" s="96" t="s">
        <v>701</v>
      </c>
    </row>
    <row r="38" spans="1:11" x14ac:dyDescent="0.25">
      <c r="A38" s="96">
        <v>11</v>
      </c>
      <c r="B38" s="96" t="s">
        <v>117</v>
      </c>
      <c r="C38" s="96" t="s">
        <v>1210</v>
      </c>
      <c r="D38" s="96" t="s">
        <v>648</v>
      </c>
      <c r="E38" s="96" t="s">
        <v>1</v>
      </c>
      <c r="F38" s="96" t="s">
        <v>1211</v>
      </c>
      <c r="G38" s="96" t="s">
        <v>1019</v>
      </c>
      <c r="H38" s="96" t="s">
        <v>3</v>
      </c>
      <c r="I38" s="96" t="s">
        <v>1212</v>
      </c>
      <c r="J38" s="96" t="s">
        <v>53</v>
      </c>
      <c r="K38" s="96" t="s">
        <v>1213</v>
      </c>
    </row>
    <row r="39" spans="1:11" x14ac:dyDescent="0.25">
      <c r="A39" s="96">
        <v>13</v>
      </c>
      <c r="B39" s="96" t="s">
        <v>116</v>
      </c>
      <c r="C39" s="96" t="s">
        <v>117</v>
      </c>
      <c r="D39" s="96" t="s">
        <v>648</v>
      </c>
      <c r="E39" s="96" t="s">
        <v>1</v>
      </c>
      <c r="F39" s="96" t="s">
        <v>118</v>
      </c>
      <c r="G39" s="96" t="s">
        <v>1019</v>
      </c>
      <c r="H39" s="96" t="s">
        <v>3</v>
      </c>
      <c r="I39" s="96" t="s">
        <v>119</v>
      </c>
      <c r="J39" s="96" t="s">
        <v>53</v>
      </c>
      <c r="K39" s="96" t="s">
        <v>1167</v>
      </c>
    </row>
    <row r="40" spans="1:11" x14ac:dyDescent="0.25">
      <c r="A40" s="96">
        <v>29</v>
      </c>
      <c r="B40" s="96" t="s">
        <v>50</v>
      </c>
      <c r="C40" s="96" t="s">
        <v>51</v>
      </c>
      <c r="D40" s="96" t="s">
        <v>52</v>
      </c>
      <c r="E40" s="96" t="s">
        <v>43</v>
      </c>
      <c r="F40" s="96" t="s">
        <v>246</v>
      </c>
      <c r="G40" s="96" t="s">
        <v>1019</v>
      </c>
      <c r="H40" s="96" t="s">
        <v>3</v>
      </c>
      <c r="I40" s="96" t="s">
        <v>247</v>
      </c>
      <c r="J40" s="96" t="s">
        <v>125</v>
      </c>
      <c r="K40" s="96" t="s">
        <v>1127</v>
      </c>
    </row>
    <row r="41" spans="1:11" x14ac:dyDescent="0.25">
      <c r="A41" s="96">
        <v>32</v>
      </c>
      <c r="B41" s="96" t="s">
        <v>262</v>
      </c>
      <c r="C41" s="96" t="s">
        <v>263</v>
      </c>
      <c r="D41" s="96" t="s">
        <v>264</v>
      </c>
      <c r="E41" s="96" t="s">
        <v>1</v>
      </c>
      <c r="F41" s="96" t="s">
        <v>265</v>
      </c>
      <c r="G41" s="96" t="s">
        <v>1019</v>
      </c>
      <c r="H41" s="96" t="s">
        <v>3</v>
      </c>
      <c r="I41" s="96" t="s">
        <v>266</v>
      </c>
      <c r="J41" s="96" t="s">
        <v>53</v>
      </c>
      <c r="K41" s="96" t="s">
        <v>1057</v>
      </c>
    </row>
    <row r="42" spans="1:11" x14ac:dyDescent="0.25">
      <c r="A42" s="96">
        <v>34</v>
      </c>
      <c r="B42" s="96" t="s">
        <v>273</v>
      </c>
      <c r="C42" s="96" t="s">
        <v>274</v>
      </c>
      <c r="D42" s="96" t="s">
        <v>0</v>
      </c>
      <c r="E42" s="96" t="s">
        <v>1</v>
      </c>
      <c r="F42" s="96" t="s">
        <v>275</v>
      </c>
      <c r="G42" s="96" t="s">
        <v>1019</v>
      </c>
      <c r="H42" s="96" t="s">
        <v>3</v>
      </c>
      <c r="I42" s="96" t="s">
        <v>276</v>
      </c>
      <c r="J42" s="96" t="s">
        <v>53</v>
      </c>
      <c r="K42" s="96" t="s">
        <v>1069</v>
      </c>
    </row>
    <row r="43" spans="1:11" x14ac:dyDescent="0.25">
      <c r="A43" s="96">
        <v>35</v>
      </c>
      <c r="B43" s="96" t="s">
        <v>102</v>
      </c>
      <c r="C43" s="96" t="s">
        <v>141</v>
      </c>
      <c r="D43" s="96" t="s">
        <v>42</v>
      </c>
      <c r="E43" s="96" t="s">
        <v>43</v>
      </c>
      <c r="F43" s="96" t="s">
        <v>142</v>
      </c>
      <c r="G43" s="96" t="s">
        <v>1019</v>
      </c>
      <c r="H43" s="96" t="s">
        <v>3</v>
      </c>
      <c r="I43" s="96" t="s">
        <v>143</v>
      </c>
      <c r="J43" s="96" t="s">
        <v>53</v>
      </c>
      <c r="K43" s="96" t="s">
        <v>1070</v>
      </c>
    </row>
    <row r="44" spans="1:11" x14ac:dyDescent="0.25">
      <c r="A44" s="96">
        <v>37</v>
      </c>
      <c r="B44" s="96" t="s">
        <v>145</v>
      </c>
      <c r="C44" s="96" t="s">
        <v>97</v>
      </c>
      <c r="D44" s="96" t="s">
        <v>1046</v>
      </c>
      <c r="E44" s="96" t="s">
        <v>1</v>
      </c>
      <c r="F44" s="96" t="s">
        <v>147</v>
      </c>
      <c r="G44" s="96" t="s">
        <v>1019</v>
      </c>
      <c r="H44" s="96" t="s">
        <v>3</v>
      </c>
      <c r="I44" s="96" t="s">
        <v>148</v>
      </c>
      <c r="J44" s="96" t="s">
        <v>53</v>
      </c>
      <c r="K44" s="96" t="s">
        <v>1047</v>
      </c>
    </row>
    <row r="45" spans="1:11" x14ac:dyDescent="0.25">
      <c r="A45" s="96">
        <v>39</v>
      </c>
      <c r="B45" s="96" t="s">
        <v>982</v>
      </c>
      <c r="C45" s="96" t="s">
        <v>292</v>
      </c>
      <c r="D45" s="96" t="s">
        <v>462</v>
      </c>
      <c r="E45" s="96" t="s">
        <v>1</v>
      </c>
      <c r="F45" s="96" t="s">
        <v>422</v>
      </c>
      <c r="G45" s="96" t="s">
        <v>1019</v>
      </c>
      <c r="H45" s="96" t="s">
        <v>3</v>
      </c>
      <c r="I45" s="96" t="s">
        <v>423</v>
      </c>
      <c r="J45" s="96" t="s">
        <v>2</v>
      </c>
      <c r="K45" s="96" t="s">
        <v>983</v>
      </c>
    </row>
    <row r="46" spans="1:11" x14ac:dyDescent="0.25">
      <c r="A46" s="96">
        <v>41</v>
      </c>
      <c r="B46" s="96" t="s">
        <v>242</v>
      </c>
      <c r="C46" s="96" t="s">
        <v>243</v>
      </c>
      <c r="D46" s="96" t="s">
        <v>957</v>
      </c>
      <c r="E46" s="96" t="s">
        <v>43</v>
      </c>
      <c r="F46" s="96" t="s">
        <v>244</v>
      </c>
      <c r="G46" s="96" t="s">
        <v>1019</v>
      </c>
      <c r="H46" s="96" t="s">
        <v>3</v>
      </c>
      <c r="I46" s="96" t="s">
        <v>245</v>
      </c>
      <c r="J46" s="96" t="s">
        <v>125</v>
      </c>
      <c r="K46" s="96" t="s">
        <v>958</v>
      </c>
    </row>
    <row r="47" spans="1:11" x14ac:dyDescent="0.25">
      <c r="A47" s="96">
        <v>45</v>
      </c>
      <c r="B47" s="96" t="s">
        <v>361</v>
      </c>
      <c r="C47" s="96" t="s">
        <v>362</v>
      </c>
      <c r="D47" s="96" t="s">
        <v>0</v>
      </c>
      <c r="E47" s="96" t="s">
        <v>1</v>
      </c>
      <c r="F47" s="96" t="s">
        <v>886</v>
      </c>
      <c r="G47" s="96" t="s">
        <v>1019</v>
      </c>
      <c r="H47" s="96" t="s">
        <v>3</v>
      </c>
      <c r="I47" s="96" t="s">
        <v>861</v>
      </c>
      <c r="J47" s="96" t="s">
        <v>516</v>
      </c>
      <c r="K47" s="96" t="s">
        <v>896</v>
      </c>
    </row>
    <row r="48" spans="1:11" x14ac:dyDescent="0.25">
      <c r="A48" s="96">
        <v>63</v>
      </c>
      <c r="B48" s="96" t="s">
        <v>238</v>
      </c>
      <c r="C48" s="96" t="s">
        <v>239</v>
      </c>
      <c r="D48" s="96" t="s">
        <v>0</v>
      </c>
      <c r="E48" s="96" t="s">
        <v>1</v>
      </c>
      <c r="F48" s="96" t="s">
        <v>240</v>
      </c>
      <c r="G48" s="96" t="s">
        <v>1019</v>
      </c>
      <c r="H48" s="96" t="s">
        <v>3</v>
      </c>
      <c r="I48" s="96" t="s">
        <v>241</v>
      </c>
      <c r="J48" s="96" t="s">
        <v>53</v>
      </c>
      <c r="K48" s="96" t="s">
        <v>691</v>
      </c>
    </row>
    <row r="49" spans="1:11" x14ac:dyDescent="0.25">
      <c r="A49" s="96">
        <v>66</v>
      </c>
      <c r="B49" s="96" t="s">
        <v>137</v>
      </c>
      <c r="C49" s="96" t="s">
        <v>138</v>
      </c>
      <c r="D49" s="96" t="s">
        <v>0</v>
      </c>
      <c r="E49" s="96" t="s">
        <v>1</v>
      </c>
      <c r="F49" s="96" t="s">
        <v>139</v>
      </c>
      <c r="G49" s="96" t="s">
        <v>1019</v>
      </c>
      <c r="H49" s="96" t="s">
        <v>3</v>
      </c>
      <c r="I49" s="96" t="s">
        <v>140</v>
      </c>
      <c r="J49" s="96" t="s">
        <v>53</v>
      </c>
      <c r="K49" s="96" t="s">
        <v>699</v>
      </c>
    </row>
    <row r="50" spans="1:11" x14ac:dyDescent="0.25">
      <c r="A50" s="96">
        <v>76</v>
      </c>
      <c r="B50" s="96" t="s">
        <v>110</v>
      </c>
      <c r="C50" s="96" t="s">
        <v>111</v>
      </c>
      <c r="D50" s="96" t="s">
        <v>112</v>
      </c>
      <c r="E50" s="96" t="s">
        <v>43</v>
      </c>
      <c r="F50" s="96" t="s">
        <v>113</v>
      </c>
      <c r="G50" s="96" t="s">
        <v>1019</v>
      </c>
      <c r="H50" s="96" t="s">
        <v>3</v>
      </c>
      <c r="I50" s="96" t="s">
        <v>114</v>
      </c>
      <c r="J50" s="96" t="s">
        <v>53</v>
      </c>
      <c r="K50" s="96" t="s">
        <v>727</v>
      </c>
    </row>
    <row r="51" spans="1:11" x14ac:dyDescent="0.25">
      <c r="A51" s="96">
        <v>77</v>
      </c>
      <c r="B51" s="96" t="s">
        <v>120</v>
      </c>
      <c r="C51" s="96" t="s">
        <v>121</v>
      </c>
      <c r="D51" s="96" t="s">
        <v>122</v>
      </c>
      <c r="E51" s="96" t="s">
        <v>43</v>
      </c>
      <c r="F51" s="96" t="s">
        <v>123</v>
      </c>
      <c r="G51" s="96" t="s">
        <v>1019</v>
      </c>
      <c r="H51" s="96" t="s">
        <v>3</v>
      </c>
      <c r="I51" s="96" t="s">
        <v>124</v>
      </c>
      <c r="J51" s="96" t="s">
        <v>125</v>
      </c>
      <c r="K51" s="96" t="s">
        <v>728</v>
      </c>
    </row>
    <row r="52" spans="1:11" x14ac:dyDescent="0.25">
      <c r="A52" s="96">
        <v>87</v>
      </c>
      <c r="B52" s="96" t="s">
        <v>206</v>
      </c>
      <c r="C52" s="96" t="s">
        <v>207</v>
      </c>
      <c r="D52" s="96" t="s">
        <v>173</v>
      </c>
      <c r="E52" s="96" t="s">
        <v>43</v>
      </c>
      <c r="F52" s="96" t="s">
        <v>208</v>
      </c>
      <c r="G52" s="96" t="s">
        <v>1019</v>
      </c>
      <c r="H52" s="96" t="s">
        <v>3</v>
      </c>
      <c r="I52" s="96" t="s">
        <v>209</v>
      </c>
      <c r="J52" s="96" t="s">
        <v>53</v>
      </c>
      <c r="K52" s="96" t="s">
        <v>745</v>
      </c>
    </row>
    <row r="53" spans="1:11" x14ac:dyDescent="0.25">
      <c r="A53" s="96">
        <v>88</v>
      </c>
      <c r="B53" s="96" t="s">
        <v>224</v>
      </c>
      <c r="C53" s="96" t="s">
        <v>225</v>
      </c>
      <c r="D53" s="96" t="s">
        <v>0</v>
      </c>
      <c r="E53" s="96" t="s">
        <v>1</v>
      </c>
      <c r="F53" s="96" t="s">
        <v>226</v>
      </c>
      <c r="G53" s="96" t="s">
        <v>1019</v>
      </c>
      <c r="H53" s="96" t="s">
        <v>3</v>
      </c>
      <c r="I53" s="96" t="s">
        <v>227</v>
      </c>
      <c r="J53" s="96" t="s">
        <v>53</v>
      </c>
      <c r="K53" s="96" t="s">
        <v>748</v>
      </c>
    </row>
    <row r="54" spans="1:11" x14ac:dyDescent="0.25">
      <c r="A54" s="96">
        <v>89</v>
      </c>
      <c r="B54" s="96" t="s">
        <v>54</v>
      </c>
      <c r="C54" s="96" t="s">
        <v>55</v>
      </c>
      <c r="D54" s="96" t="s">
        <v>0</v>
      </c>
      <c r="E54" s="96" t="s">
        <v>1</v>
      </c>
      <c r="F54" s="96" t="s">
        <v>229</v>
      </c>
      <c r="G54" s="96" t="s">
        <v>1019</v>
      </c>
      <c r="H54" s="96" t="s">
        <v>3</v>
      </c>
      <c r="I54" s="96" t="s">
        <v>230</v>
      </c>
      <c r="J54" s="96" t="s">
        <v>53</v>
      </c>
      <c r="K54" s="96" t="s">
        <v>749</v>
      </c>
    </row>
    <row r="55" spans="1:11" x14ac:dyDescent="0.25">
      <c r="A55" s="96">
        <v>91</v>
      </c>
      <c r="B55" s="96" t="s">
        <v>268</v>
      </c>
      <c r="C55" s="96" t="s">
        <v>269</v>
      </c>
      <c r="D55" s="96" t="s">
        <v>66</v>
      </c>
      <c r="E55" s="96" t="s">
        <v>1</v>
      </c>
      <c r="F55" s="96" t="s">
        <v>270</v>
      </c>
      <c r="G55" s="96" t="s">
        <v>1019</v>
      </c>
      <c r="H55" s="96" t="s">
        <v>3</v>
      </c>
      <c r="I55" s="96" t="s">
        <v>271</v>
      </c>
      <c r="J55" s="96" t="s">
        <v>53</v>
      </c>
      <c r="K55" s="96" t="s">
        <v>754</v>
      </c>
    </row>
    <row r="56" spans="1:11" x14ac:dyDescent="0.25">
      <c r="A56" s="96">
        <v>92</v>
      </c>
      <c r="B56" s="96" t="s">
        <v>278</v>
      </c>
      <c r="C56" s="96" t="s">
        <v>279</v>
      </c>
      <c r="D56" s="96" t="s">
        <v>66</v>
      </c>
      <c r="E56" s="96" t="s">
        <v>1</v>
      </c>
      <c r="F56" s="96" t="s">
        <v>280</v>
      </c>
      <c r="G56" s="96" t="s">
        <v>1019</v>
      </c>
      <c r="H56" s="96" t="s">
        <v>3</v>
      </c>
      <c r="I56" s="96" t="s">
        <v>281</v>
      </c>
      <c r="J56" s="96" t="s">
        <v>53</v>
      </c>
      <c r="K56" s="96" t="s">
        <v>756</v>
      </c>
    </row>
    <row r="57" spans="1:11" x14ac:dyDescent="0.25">
      <c r="A57" s="96">
        <v>53</v>
      </c>
      <c r="B57" s="96" t="s">
        <v>590</v>
      </c>
      <c r="C57" s="96" t="s">
        <v>591</v>
      </c>
      <c r="D57" s="96" t="s">
        <v>592</v>
      </c>
      <c r="E57" s="96" t="s">
        <v>43</v>
      </c>
      <c r="F57" s="96" t="s">
        <v>593</v>
      </c>
      <c r="G57" s="96" t="s">
        <v>1131</v>
      </c>
      <c r="H57" s="96" t="s">
        <v>30</v>
      </c>
      <c r="I57" s="96" t="s">
        <v>594</v>
      </c>
      <c r="J57" s="96" t="s">
        <v>32</v>
      </c>
      <c r="K57" s="96" t="s">
        <v>669</v>
      </c>
    </row>
    <row r="58" spans="1:11" x14ac:dyDescent="0.25">
      <c r="A58" s="96">
        <v>30</v>
      </c>
      <c r="B58" s="96" t="s">
        <v>1072</v>
      </c>
      <c r="C58" s="96" t="s">
        <v>1073</v>
      </c>
      <c r="D58" s="96" t="s">
        <v>122</v>
      </c>
      <c r="E58" s="96" t="s">
        <v>43</v>
      </c>
      <c r="F58" s="96" t="s">
        <v>221</v>
      </c>
      <c r="G58" s="96" t="s">
        <v>1131</v>
      </c>
      <c r="H58" s="96" t="s">
        <v>3</v>
      </c>
      <c r="I58" s="96" t="s">
        <v>222</v>
      </c>
      <c r="J58" s="96" t="s">
        <v>53</v>
      </c>
      <c r="K58" s="96" t="s">
        <v>1074</v>
      </c>
    </row>
    <row r="59" spans="1:11" x14ac:dyDescent="0.25">
      <c r="A59" s="96">
        <v>36</v>
      </c>
      <c r="B59" s="96" t="s">
        <v>766</v>
      </c>
      <c r="C59" s="96" t="s">
        <v>767</v>
      </c>
      <c r="D59" s="96" t="s">
        <v>577</v>
      </c>
      <c r="E59" s="96" t="s">
        <v>7</v>
      </c>
      <c r="F59" s="96" t="s">
        <v>1040</v>
      </c>
      <c r="G59" s="96" t="s">
        <v>1050</v>
      </c>
      <c r="H59" s="96" t="s">
        <v>781</v>
      </c>
      <c r="I59" s="96" t="s">
        <v>1042</v>
      </c>
      <c r="J59" s="96" t="s">
        <v>1043</v>
      </c>
      <c r="K59" s="96" t="s">
        <v>1044</v>
      </c>
    </row>
    <row r="60" spans="1:11" x14ac:dyDescent="0.25">
      <c r="A60" s="96">
        <v>83</v>
      </c>
      <c r="B60" s="96" t="s">
        <v>174</v>
      </c>
      <c r="C60" s="96" t="s">
        <v>175</v>
      </c>
      <c r="D60" s="96" t="s">
        <v>0</v>
      </c>
      <c r="E60" s="96" t="s">
        <v>1</v>
      </c>
      <c r="F60" s="96" t="s">
        <v>472</v>
      </c>
      <c r="G60" s="96" t="s">
        <v>1050</v>
      </c>
      <c r="H60" s="96" t="s">
        <v>473</v>
      </c>
      <c r="I60" s="96" t="s">
        <v>474</v>
      </c>
      <c r="J60" s="96" t="s">
        <v>475</v>
      </c>
      <c r="K60" s="96" t="s">
        <v>737</v>
      </c>
    </row>
    <row r="61" spans="1:11" x14ac:dyDescent="0.25">
      <c r="A61" s="96">
        <v>86</v>
      </c>
      <c r="B61" s="96" t="s">
        <v>54</v>
      </c>
      <c r="C61" s="96" t="s">
        <v>55</v>
      </c>
      <c r="D61" s="96" t="s">
        <v>0</v>
      </c>
      <c r="E61" s="96" t="s">
        <v>1</v>
      </c>
      <c r="F61" s="96" t="s">
        <v>480</v>
      </c>
      <c r="G61" s="96" t="s">
        <v>1050</v>
      </c>
      <c r="H61" s="96" t="s">
        <v>473</v>
      </c>
      <c r="I61" s="96" t="s">
        <v>481</v>
      </c>
      <c r="J61" s="96" t="s">
        <v>475</v>
      </c>
      <c r="K61" s="96" t="s">
        <v>744</v>
      </c>
    </row>
    <row r="62" spans="1:11" x14ac:dyDescent="0.25">
      <c r="A62" s="57">
        <v>4</v>
      </c>
      <c r="B62" s="57"/>
      <c r="C62" s="57"/>
      <c r="D62" s="57"/>
      <c r="E62" s="57"/>
      <c r="F62" s="57" t="s">
        <v>1223</v>
      </c>
      <c r="G62" s="57" t="s">
        <v>960</v>
      </c>
      <c r="H62" s="57" t="s">
        <v>1224</v>
      </c>
      <c r="I62" s="57" t="s">
        <v>1225</v>
      </c>
      <c r="J62" s="57" t="s">
        <v>960</v>
      </c>
      <c r="K62" s="57" t="s">
        <v>1226</v>
      </c>
    </row>
    <row r="63" spans="1:11" x14ac:dyDescent="0.25">
      <c r="A63" s="57">
        <v>1</v>
      </c>
      <c r="B63" s="57"/>
      <c r="C63" s="57"/>
      <c r="D63" s="57"/>
      <c r="E63" s="57"/>
      <c r="F63" s="57" t="s">
        <v>1250</v>
      </c>
      <c r="G63" s="57" t="s">
        <v>960</v>
      </c>
      <c r="H63" s="57" t="s">
        <v>5</v>
      </c>
      <c r="I63" s="57" t="s">
        <v>1251</v>
      </c>
      <c r="J63" s="57" t="s">
        <v>960</v>
      </c>
      <c r="K63" s="57" t="s">
        <v>1252</v>
      </c>
    </row>
    <row r="64" spans="1:11" x14ac:dyDescent="0.25">
      <c r="A64" s="57">
        <v>73</v>
      </c>
      <c r="B64" s="57" t="s">
        <v>40</v>
      </c>
      <c r="C64" s="57" t="s">
        <v>41</v>
      </c>
      <c r="D64" s="57" t="s">
        <v>42</v>
      </c>
      <c r="E64" s="57" t="s">
        <v>43</v>
      </c>
      <c r="F64" s="57" t="s">
        <v>44</v>
      </c>
      <c r="G64" s="57" t="s">
        <v>960</v>
      </c>
      <c r="H64" s="57" t="s">
        <v>5</v>
      </c>
      <c r="I64" s="57" t="s">
        <v>45</v>
      </c>
      <c r="J64" s="57" t="s">
        <v>6</v>
      </c>
      <c r="K64" s="57" t="s">
        <v>716</v>
      </c>
    </row>
    <row r="65" spans="1:11" x14ac:dyDescent="0.25">
      <c r="A65" s="57">
        <v>80</v>
      </c>
      <c r="B65" s="57" t="s">
        <v>797</v>
      </c>
      <c r="C65" s="57" t="s">
        <v>798</v>
      </c>
      <c r="D65" s="57" t="s">
        <v>799</v>
      </c>
      <c r="E65" s="57" t="s">
        <v>1</v>
      </c>
      <c r="F65" s="57" t="s">
        <v>800</v>
      </c>
      <c r="G65" s="57" t="s">
        <v>960</v>
      </c>
      <c r="H65" s="57" t="s">
        <v>8</v>
      </c>
      <c r="I65" s="57" t="s">
        <v>801</v>
      </c>
      <c r="J65" s="57" t="s">
        <v>9</v>
      </c>
      <c r="K65" s="57" t="s">
        <v>802</v>
      </c>
    </row>
    <row r="66" spans="1:11" x14ac:dyDescent="0.25">
      <c r="A66" s="57">
        <v>2</v>
      </c>
      <c r="B66" s="57"/>
      <c r="C66" s="57"/>
      <c r="D66" s="57"/>
      <c r="E66" s="57"/>
      <c r="F66" s="57" t="s">
        <v>1253</v>
      </c>
      <c r="G66" s="57" t="s">
        <v>960</v>
      </c>
      <c r="H66" s="57" t="s">
        <v>1237</v>
      </c>
      <c r="I66" s="57" t="s">
        <v>1254</v>
      </c>
      <c r="J66" s="57" t="s">
        <v>960</v>
      </c>
      <c r="K66" s="57" t="s">
        <v>1255</v>
      </c>
    </row>
    <row customFormat="1" r="67" s="66" spans="1:11" x14ac:dyDescent="0.25">
      <c r="A67" s="66">
        <v>12</v>
      </c>
      <c r="B67" s="66" t="s">
        <v>262</v>
      </c>
      <c r="C67" s="66" t="s">
        <v>399</v>
      </c>
      <c r="D67" s="66" t="s">
        <v>0</v>
      </c>
      <c r="E67" s="66" t="s">
        <v>1</v>
      </c>
      <c r="F67" s="66" t="s">
        <v>1103</v>
      </c>
      <c r="G67" s="66" t="s">
        <v>1136</v>
      </c>
      <c r="H67" s="66" t="s">
        <v>1013</v>
      </c>
      <c r="I67" s="66" t="s">
        <v>1104</v>
      </c>
      <c r="J67" s="66" t="s">
        <v>960</v>
      </c>
      <c r="K67" s="66" t="s">
        <v>1206</v>
      </c>
    </row>
    <row r="68" spans="1:11" x14ac:dyDescent="0.25">
      <c r="A68" s="96">
        <v>14</v>
      </c>
      <c r="B68" s="96" t="s">
        <v>196</v>
      </c>
      <c r="C68" s="96" t="s">
        <v>104</v>
      </c>
      <c r="D68" s="96" t="s">
        <v>197</v>
      </c>
      <c r="E68" s="96" t="s">
        <v>198</v>
      </c>
      <c r="F68" s="96" t="s">
        <v>1168</v>
      </c>
      <c r="G68" s="96" t="s">
        <v>1136</v>
      </c>
      <c r="H68" s="96" t="s">
        <v>1013</v>
      </c>
      <c r="I68" s="96" t="s">
        <v>1169</v>
      </c>
      <c r="J68" s="96" t="s">
        <v>960</v>
      </c>
      <c r="K68" s="96" t="s">
        <v>1170</v>
      </c>
    </row>
    <row r="69" spans="1:11" x14ac:dyDescent="0.25">
      <c r="A69" s="96">
        <v>15</v>
      </c>
      <c r="B69" s="96" t="s">
        <v>1171</v>
      </c>
      <c r="C69" s="96" t="s">
        <v>1172</v>
      </c>
      <c r="D69" s="96" t="s">
        <v>0</v>
      </c>
      <c r="E69" s="96" t="s">
        <v>1</v>
      </c>
      <c r="F69" s="96" t="s">
        <v>1173</v>
      </c>
      <c r="G69" s="96" t="s">
        <v>1136</v>
      </c>
      <c r="H69" s="96" t="s">
        <v>1013</v>
      </c>
      <c r="I69" s="96" t="s">
        <v>1174</v>
      </c>
      <c r="J69" s="96" t="s">
        <v>960</v>
      </c>
      <c r="K69" s="96" t="s">
        <v>1175</v>
      </c>
    </row>
    <row r="70" spans="1:11" x14ac:dyDescent="0.25">
      <c r="A70" s="96">
        <v>16</v>
      </c>
      <c r="B70" s="96" t="s">
        <v>1176</v>
      </c>
      <c r="C70" s="96" t="s">
        <v>1177</v>
      </c>
      <c r="D70" s="96" t="s">
        <v>173</v>
      </c>
      <c r="E70" s="96" t="s">
        <v>43</v>
      </c>
      <c r="F70" s="96" t="s">
        <v>1178</v>
      </c>
      <c r="G70" s="96" t="s">
        <v>1136</v>
      </c>
      <c r="H70" s="96" t="s">
        <v>1013</v>
      </c>
      <c r="I70" s="96" t="s">
        <v>1179</v>
      </c>
      <c r="J70" s="96" t="s">
        <v>960</v>
      </c>
      <c r="K70" s="96" t="s">
        <v>1180</v>
      </c>
    </row>
    <row r="71" spans="1:11" x14ac:dyDescent="0.25">
      <c r="A71" s="96">
        <v>17</v>
      </c>
      <c r="B71" s="96" t="s">
        <v>1181</v>
      </c>
      <c r="C71" s="96" t="s">
        <v>1182</v>
      </c>
      <c r="D71" s="96" t="s">
        <v>1183</v>
      </c>
      <c r="E71" s="96" t="s">
        <v>48</v>
      </c>
      <c r="F71" s="96" t="s">
        <v>1184</v>
      </c>
      <c r="G71" s="96" t="s">
        <v>1136</v>
      </c>
      <c r="H71" s="96" t="s">
        <v>1013</v>
      </c>
      <c r="I71" s="96" t="s">
        <v>1185</v>
      </c>
      <c r="J71" s="96" t="s">
        <v>960</v>
      </c>
      <c r="K71" s="96" t="s">
        <v>1186</v>
      </c>
    </row>
    <row r="72" spans="1:11" x14ac:dyDescent="0.25">
      <c r="A72" s="96">
        <v>18</v>
      </c>
      <c r="B72" s="96" t="s">
        <v>1187</v>
      </c>
      <c r="C72" s="96" t="s">
        <v>1188</v>
      </c>
      <c r="D72" s="96" t="s">
        <v>1189</v>
      </c>
      <c r="E72" s="96" t="s">
        <v>43</v>
      </c>
      <c r="F72" s="96" t="s">
        <v>1190</v>
      </c>
      <c r="G72" s="96" t="s">
        <v>1136</v>
      </c>
      <c r="H72" s="96" t="s">
        <v>1013</v>
      </c>
      <c r="I72" s="96" t="s">
        <v>1191</v>
      </c>
      <c r="J72" s="96" t="s">
        <v>960</v>
      </c>
      <c r="K72" s="96" t="s">
        <v>1192</v>
      </c>
    </row>
    <row r="73" spans="1:11" x14ac:dyDescent="0.25">
      <c r="A73" s="96">
        <v>19</v>
      </c>
      <c r="B73" s="96" t="s">
        <v>64</v>
      </c>
      <c r="C73" s="96" t="s">
        <v>65</v>
      </c>
      <c r="D73" s="96" t="s">
        <v>66</v>
      </c>
      <c r="E73" s="96" t="s">
        <v>1</v>
      </c>
      <c r="F73" s="96" t="s">
        <v>1133</v>
      </c>
      <c r="G73" s="96" t="s">
        <v>1136</v>
      </c>
      <c r="H73" s="96" t="s">
        <v>1013</v>
      </c>
      <c r="I73" s="96" t="s">
        <v>1134</v>
      </c>
      <c r="J73" s="96" t="s">
        <v>960</v>
      </c>
      <c r="K73" s="96" t="s">
        <v>1135</v>
      </c>
    </row>
    <row r="74" spans="1:11" x14ac:dyDescent="0.25">
      <c r="A74" s="96">
        <v>20</v>
      </c>
      <c r="B74" s="96" t="s">
        <v>1146</v>
      </c>
      <c r="C74" s="96" t="s">
        <v>1147</v>
      </c>
      <c r="D74" s="96" t="s">
        <v>1142</v>
      </c>
      <c r="E74" s="96" t="s">
        <v>1</v>
      </c>
      <c r="F74" s="96" t="s">
        <v>1148</v>
      </c>
      <c r="G74" s="96" t="s">
        <v>1136</v>
      </c>
      <c r="H74" s="96" t="s">
        <v>1013</v>
      </c>
      <c r="I74" s="96" t="s">
        <v>1149</v>
      </c>
      <c r="J74" s="96" t="s">
        <v>960</v>
      </c>
      <c r="K74" s="96" t="s">
        <v>1150</v>
      </c>
    </row>
    <row r="75" spans="1:11" x14ac:dyDescent="0.25">
      <c r="A75" s="96">
        <v>21</v>
      </c>
      <c r="B75" s="96" t="s">
        <v>1151</v>
      </c>
      <c r="C75" s="96" t="s">
        <v>1152</v>
      </c>
      <c r="D75" s="96" t="s">
        <v>1153</v>
      </c>
      <c r="E75" s="96" t="s">
        <v>48</v>
      </c>
      <c r="F75" s="96" t="s">
        <v>1154</v>
      </c>
      <c r="G75" s="96" t="s">
        <v>1136</v>
      </c>
      <c r="H75" s="96" t="s">
        <v>1013</v>
      </c>
      <c r="I75" s="96" t="s">
        <v>1155</v>
      </c>
      <c r="J75" s="96" t="s">
        <v>960</v>
      </c>
      <c r="K75" s="96" t="s">
        <v>1156</v>
      </c>
    </row>
    <row r="76" spans="1:11" x14ac:dyDescent="0.25">
      <c r="A76" s="96">
        <v>22</v>
      </c>
      <c r="B76" s="96" t="s">
        <v>530</v>
      </c>
      <c r="C76" s="96" t="s">
        <v>531</v>
      </c>
      <c r="D76" s="96" t="s">
        <v>36</v>
      </c>
      <c r="E76" s="96" t="s">
        <v>1</v>
      </c>
      <c r="F76" s="96" t="s">
        <v>1158</v>
      </c>
      <c r="G76" s="96" t="s">
        <v>1136</v>
      </c>
      <c r="H76" s="96" t="s">
        <v>1013</v>
      </c>
      <c r="I76" s="96" t="s">
        <v>1159</v>
      </c>
      <c r="J76" s="96" t="s">
        <v>960</v>
      </c>
      <c r="K76" s="96" t="s">
        <v>1160</v>
      </c>
    </row>
    <row r="77" spans="1:11" x14ac:dyDescent="0.25">
      <c r="A77" s="96">
        <v>23</v>
      </c>
      <c r="B77" s="96" t="s">
        <v>50</v>
      </c>
      <c r="C77" s="96" t="s">
        <v>51</v>
      </c>
      <c r="D77" s="96" t="s">
        <v>52</v>
      </c>
      <c r="E77" s="96" t="s">
        <v>43</v>
      </c>
      <c r="F77" s="96" t="s">
        <v>1085</v>
      </c>
      <c r="G77" s="96" t="s">
        <v>1136</v>
      </c>
      <c r="H77" s="96" t="s">
        <v>1013</v>
      </c>
      <c r="I77" s="96" t="s">
        <v>1086</v>
      </c>
      <c r="J77" s="96" t="s">
        <v>960</v>
      </c>
      <c r="K77" s="96" t="s">
        <v>1087</v>
      </c>
    </row>
    <row r="78" spans="1:11" x14ac:dyDescent="0.25">
      <c r="A78" s="96">
        <v>24</v>
      </c>
      <c r="B78" s="96" t="s">
        <v>1094</v>
      </c>
      <c r="C78" s="96" t="s">
        <v>1095</v>
      </c>
      <c r="D78" s="96" t="s">
        <v>173</v>
      </c>
      <c r="E78" s="96" t="s">
        <v>43</v>
      </c>
      <c r="F78" s="96" t="s">
        <v>1096</v>
      </c>
      <c r="G78" s="96" t="s">
        <v>1136</v>
      </c>
      <c r="H78" s="96" t="s">
        <v>1013</v>
      </c>
      <c r="I78" s="96" t="s">
        <v>1097</v>
      </c>
      <c r="J78" s="96" t="s">
        <v>960</v>
      </c>
      <c r="K78" s="96" t="s">
        <v>1098</v>
      </c>
    </row>
    <row r="79" spans="1:11" x14ac:dyDescent="0.25">
      <c r="A79" s="96">
        <v>25</v>
      </c>
      <c r="B79" s="96" t="s">
        <v>196</v>
      </c>
      <c r="C79" s="96" t="s">
        <v>104</v>
      </c>
      <c r="D79" s="96" t="s">
        <v>197</v>
      </c>
      <c r="E79" s="96" t="s">
        <v>198</v>
      </c>
      <c r="F79" s="96" t="s">
        <v>1107</v>
      </c>
      <c r="G79" s="96" t="s">
        <v>1136</v>
      </c>
      <c r="H79" s="96" t="s">
        <v>1013</v>
      </c>
      <c r="I79" s="96" t="s">
        <v>1108</v>
      </c>
      <c r="J79" s="96" t="s">
        <v>960</v>
      </c>
      <c r="K79" s="96" t="s">
        <v>1109</v>
      </c>
    </row>
    <row r="80" spans="1:11" x14ac:dyDescent="0.25">
      <c r="A80" s="96">
        <v>26</v>
      </c>
      <c r="B80" s="96" t="s">
        <v>1110</v>
      </c>
      <c r="C80" s="96" t="s">
        <v>408</v>
      </c>
      <c r="D80" s="96" t="s">
        <v>1111</v>
      </c>
      <c r="E80" s="96" t="s">
        <v>912</v>
      </c>
      <c r="F80" s="96" t="s">
        <v>1112</v>
      </c>
      <c r="G80" s="96" t="s">
        <v>1136</v>
      </c>
      <c r="H80" s="96" t="s">
        <v>1013</v>
      </c>
      <c r="I80" s="96" t="s">
        <v>1113</v>
      </c>
      <c r="J80" s="96" t="s">
        <v>960</v>
      </c>
      <c r="K80" s="96" t="s">
        <v>1114</v>
      </c>
    </row>
    <row r="81" spans="1:11" x14ac:dyDescent="0.25">
      <c r="A81" s="96">
        <v>27</v>
      </c>
      <c r="B81" s="96" t="s">
        <v>1115</v>
      </c>
      <c r="C81" s="96" t="s">
        <v>1116</v>
      </c>
      <c r="D81" s="96" t="s">
        <v>1117</v>
      </c>
      <c r="E81" s="96" t="s">
        <v>1</v>
      </c>
      <c r="F81" s="96" t="s">
        <v>1118</v>
      </c>
      <c r="G81" s="96" t="s">
        <v>1136</v>
      </c>
      <c r="H81" s="96" t="s">
        <v>1013</v>
      </c>
      <c r="I81" s="96" t="s">
        <v>1119</v>
      </c>
      <c r="J81" s="96" t="s">
        <v>960</v>
      </c>
      <c r="K81" s="96" t="s">
        <v>1120</v>
      </c>
    </row>
    <row r="82" spans="1:11" x14ac:dyDescent="0.25">
      <c r="A82" s="96">
        <v>28</v>
      </c>
      <c r="B82" s="96" t="s">
        <v>803</v>
      </c>
      <c r="C82" s="96" t="s">
        <v>804</v>
      </c>
      <c r="D82" s="96" t="s">
        <v>17</v>
      </c>
      <c r="E82" s="96" t="s">
        <v>7</v>
      </c>
      <c r="F82" s="96" t="s">
        <v>1121</v>
      </c>
      <c r="G82" s="96" t="s">
        <v>1136</v>
      </c>
      <c r="H82" s="96" t="s">
        <v>1013</v>
      </c>
      <c r="I82" s="96" t="s">
        <v>1122</v>
      </c>
      <c r="J82" s="96" t="s">
        <v>960</v>
      </c>
      <c r="K82" s="96" t="s">
        <v>1123</v>
      </c>
    </row>
    <row r="83" spans="1:11" x14ac:dyDescent="0.25">
      <c r="A83" s="96">
        <v>38</v>
      </c>
      <c r="B83" s="96" t="s">
        <v>803</v>
      </c>
      <c r="C83" s="96" t="s">
        <v>804</v>
      </c>
      <c r="D83" s="96" t="s">
        <v>17</v>
      </c>
      <c r="E83" s="96" t="s">
        <v>7</v>
      </c>
      <c r="F83" s="96" t="s">
        <v>805</v>
      </c>
      <c r="G83" s="96" t="s">
        <v>1136</v>
      </c>
      <c r="H83" s="96" t="s">
        <v>5</v>
      </c>
      <c r="I83" s="96" t="s">
        <v>806</v>
      </c>
      <c r="J83" s="96" t="s">
        <v>6</v>
      </c>
      <c r="K83" s="96" t="s">
        <v>996</v>
      </c>
    </row>
    <row r="84" spans="1:11" x14ac:dyDescent="0.25">
      <c r="A84" s="96">
        <v>60</v>
      </c>
      <c r="B84" s="96" t="s">
        <v>15</v>
      </c>
      <c r="C84" s="96" t="s">
        <v>16</v>
      </c>
      <c r="D84" s="96" t="s">
        <v>17</v>
      </c>
      <c r="E84" s="96" t="s">
        <v>7</v>
      </c>
      <c r="F84" s="96" t="s">
        <v>18</v>
      </c>
      <c r="G84" s="96" t="s">
        <v>1136</v>
      </c>
      <c r="H84" s="96" t="s">
        <v>5</v>
      </c>
      <c r="I84" s="96" t="s">
        <v>19</v>
      </c>
      <c r="J84" s="96" t="s">
        <v>6</v>
      </c>
      <c r="K84" s="96" t="s">
        <v>685</v>
      </c>
    </row>
    <row r="85" spans="1:11" x14ac:dyDescent="0.25">
      <c r="A85" s="96">
        <v>75</v>
      </c>
      <c r="B85" s="96" t="s">
        <v>50</v>
      </c>
      <c r="C85" s="96" t="s">
        <v>51</v>
      </c>
      <c r="D85" s="96" t="s">
        <v>52</v>
      </c>
      <c r="E85" s="96" t="s">
        <v>43</v>
      </c>
      <c r="F85" s="96" t="s">
        <v>94</v>
      </c>
      <c r="G85" s="96" t="s">
        <v>1136</v>
      </c>
      <c r="H85" s="96" t="s">
        <v>5</v>
      </c>
      <c r="I85" s="96" t="s">
        <v>95</v>
      </c>
      <c r="J85" s="96" t="s">
        <v>6</v>
      </c>
      <c r="K85" s="96" t="s">
        <v>724</v>
      </c>
    </row>
    <row r="86" spans="1:11" x14ac:dyDescent="0.25">
      <c r="A86" s="96">
        <v>81</v>
      </c>
      <c r="B86" s="96" t="s">
        <v>101</v>
      </c>
      <c r="C86" s="96" t="s">
        <v>102</v>
      </c>
      <c r="D86" s="96" t="s">
        <v>103</v>
      </c>
      <c r="E86" s="96" t="s">
        <v>43</v>
      </c>
      <c r="F86" s="96" t="s">
        <v>169</v>
      </c>
      <c r="G86" s="96" t="s">
        <v>1136</v>
      </c>
      <c r="H86" s="96" t="s">
        <v>8</v>
      </c>
      <c r="I86" s="96" t="s">
        <v>170</v>
      </c>
      <c r="J86" s="96" t="s">
        <v>9</v>
      </c>
      <c r="K86" s="96" t="s">
        <v>735</v>
      </c>
    </row>
    <row r="87" spans="1:11" x14ac:dyDescent="0.25">
      <c r="A87" s="96">
        <v>84</v>
      </c>
      <c r="B87" s="96" t="s">
        <v>179</v>
      </c>
      <c r="C87" s="96" t="s">
        <v>180</v>
      </c>
      <c r="D87" s="96" t="s">
        <v>181</v>
      </c>
      <c r="E87" s="96" t="s">
        <v>43</v>
      </c>
      <c r="F87" s="96" t="s">
        <v>182</v>
      </c>
      <c r="G87" s="96" t="s">
        <v>1136</v>
      </c>
      <c r="H87" s="96" t="s">
        <v>8</v>
      </c>
      <c r="I87" s="96" t="s">
        <v>183</v>
      </c>
      <c r="J87" s="96" t="s">
        <v>9</v>
      </c>
      <c r="K87" s="96" t="s">
        <v>738</v>
      </c>
    </row>
    <row r="88" spans="1:11" x14ac:dyDescent="0.25">
      <c r="A88" s="96">
        <v>8</v>
      </c>
      <c r="B88" s="96" t="s">
        <v>366</v>
      </c>
      <c r="C88" s="96" t="s">
        <v>367</v>
      </c>
      <c r="D88" s="96" t="s">
        <v>368</v>
      </c>
      <c r="E88" s="96" t="s">
        <v>43</v>
      </c>
      <c r="F88" s="96" t="s">
        <v>1100</v>
      </c>
      <c r="G88" s="96" t="s">
        <v>1233</v>
      </c>
      <c r="H88" s="96" t="s">
        <v>1013</v>
      </c>
      <c r="I88" s="96" t="s">
        <v>1101</v>
      </c>
      <c r="J88" s="96" t="s">
        <v>960</v>
      </c>
      <c r="K88" s="96" t="s">
        <v>1258</v>
      </c>
    </row>
    <row r="89" spans="1:11" x14ac:dyDescent="0.25">
      <c r="A89" s="96">
        <v>7</v>
      </c>
      <c r="B89" s="96" t="s">
        <v>366</v>
      </c>
      <c r="C89" s="96" t="s">
        <v>367</v>
      </c>
      <c r="D89" s="96" t="s">
        <v>368</v>
      </c>
      <c r="E89" s="96" t="s">
        <v>43</v>
      </c>
      <c r="F89" s="96" t="s">
        <v>395</v>
      </c>
      <c r="G89" s="96" t="s">
        <v>1233</v>
      </c>
      <c r="H89" s="96" t="s">
        <v>5</v>
      </c>
      <c r="I89" s="96" t="s">
        <v>396</v>
      </c>
      <c r="J89" s="96" t="s">
        <v>6</v>
      </c>
      <c r="K89" s="96" t="s">
        <v>1241</v>
      </c>
    </row>
    <row r="90" spans="1:11" x14ac:dyDescent="0.25">
      <c r="A90" s="96">
        <v>5</v>
      </c>
      <c r="B90" s="96" t="s">
        <v>174</v>
      </c>
      <c r="C90" s="96" t="s">
        <v>175</v>
      </c>
      <c r="D90" s="96" t="s">
        <v>0</v>
      </c>
      <c r="E90" s="96" t="s">
        <v>1</v>
      </c>
      <c r="F90" s="96" t="s">
        <v>1232</v>
      </c>
      <c r="G90" s="96" t="s">
        <v>1257</v>
      </c>
      <c r="H90" s="96" t="s">
        <v>1013</v>
      </c>
      <c r="I90" s="96" t="s">
        <v>1234</v>
      </c>
      <c r="J90" s="96" t="s">
        <v>960</v>
      </c>
      <c r="K90" s="96" t="s">
        <v>1235</v>
      </c>
    </row>
    <row r="91" spans="1:11" x14ac:dyDescent="0.25">
      <c r="A91" s="96">
        <v>9</v>
      </c>
      <c r="B91" s="96" t="s">
        <v>1215</v>
      </c>
      <c r="C91" s="96" t="s">
        <v>1216</v>
      </c>
      <c r="D91" s="96" t="s">
        <v>0</v>
      </c>
      <c r="E91" s="96" t="s">
        <v>1</v>
      </c>
      <c r="F91" s="96" t="s">
        <v>1218</v>
      </c>
      <c r="G91" s="96" t="s">
        <v>1257</v>
      </c>
      <c r="H91" s="96" t="s">
        <v>1013</v>
      </c>
      <c r="I91" s="96" t="s">
        <v>1219</v>
      </c>
      <c r="J91" s="96" t="s">
        <v>960</v>
      </c>
      <c r="K91" s="96" t="s">
        <v>1242</v>
      </c>
    </row>
    <row r="92" spans="1:11" x14ac:dyDescent="0.25">
      <c r="A92" s="96">
        <v>74</v>
      </c>
      <c r="B92" s="96" t="s">
        <v>54</v>
      </c>
      <c r="C92" s="96" t="s">
        <v>55</v>
      </c>
      <c r="D92" s="96" t="s">
        <v>0</v>
      </c>
      <c r="E92" s="96" t="s">
        <v>1</v>
      </c>
      <c r="F92" s="96" t="s">
        <v>56</v>
      </c>
      <c r="G92" s="96" t="s">
        <v>1257</v>
      </c>
      <c r="H92" s="96" t="s">
        <v>5</v>
      </c>
      <c r="I92" s="96" t="s">
        <v>57</v>
      </c>
      <c r="J92" s="96" t="s">
        <v>6</v>
      </c>
      <c r="K92" s="96" t="s">
        <v>717</v>
      </c>
    </row>
    <row r="93" spans="1:11" x14ac:dyDescent="0.25">
      <c r="A93" s="96">
        <v>82</v>
      </c>
      <c r="B93" s="96" t="s">
        <v>174</v>
      </c>
      <c r="C93" s="96" t="s">
        <v>175</v>
      </c>
      <c r="D93" s="96" t="s">
        <v>0</v>
      </c>
      <c r="E93" s="96" t="s">
        <v>1</v>
      </c>
      <c r="F93" s="96" t="s">
        <v>176</v>
      </c>
      <c r="G93" s="96" t="s">
        <v>1257</v>
      </c>
      <c r="H93" s="96" t="s">
        <v>8</v>
      </c>
      <c r="I93" s="96" t="s">
        <v>177</v>
      </c>
      <c r="J93" s="96" t="s">
        <v>9</v>
      </c>
      <c r="K93" s="96" t="s">
        <v>736</v>
      </c>
    </row>
  </sheetData>
  <sortState ref="A2:K93">
    <sortCondition ref="G2:G93"/>
    <sortCondition ref="H2:H93"/>
  </sortState>
  <pageMargins bottom="0.75" footer="0.3" header="0.3" left="0.7" right="0.7" top="0.75"/>
</worksheet>
</file>

<file path=xl/worksheets/sheet1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93"/>
  <sheetViews>
    <sheetView workbookViewId="0">
      <selection sqref="A1:K1"/>
    </sheetView>
  </sheetViews>
  <sheetFormatPr defaultRowHeight="15" x14ac:dyDescent="0.25"/>
  <cols>
    <col min="1" max="1" bestFit="true" customWidth="true" width="3.0" collapsed="true"/>
    <col min="2" max="2" bestFit="true" customWidth="true" width="14.28515625" collapsed="true"/>
    <col min="3" max="3" bestFit="true" customWidth="true" width="10.5703125" collapsed="true"/>
    <col min="4" max="4" bestFit="true" customWidth="true" width="13.85546875" collapsed="true"/>
    <col min="5" max="5" bestFit="true" customWidth="true" width="5.5703125" collapsed="true"/>
    <col min="6" max="6" bestFit="true" customWidth="true" width="18.85546875" collapsed="true"/>
    <col min="7" max="7" bestFit="true" customWidth="true" width="11.7109375" collapsed="true"/>
    <col min="8" max="8" bestFit="true" customWidth="true" width="14.140625" collapsed="true"/>
    <col min="9" max="9" bestFit="true" customWidth="true" width="14.42578125" collapsed="true"/>
    <col min="10" max="10" bestFit="true" customWidth="true" width="19.28515625" collapsed="true"/>
    <col min="11" max="11" bestFit="true" customWidth="true" width="25.28515625" collapsed="true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45</v>
      </c>
      <c r="B2" s="95" t="s">
        <v>453</v>
      </c>
      <c r="C2" s="95" t="s">
        <v>454</v>
      </c>
      <c r="D2" s="95" t="s">
        <v>455</v>
      </c>
      <c r="E2" s="95" t="s">
        <v>456</v>
      </c>
      <c r="F2" s="95" t="s">
        <v>457</v>
      </c>
      <c r="G2" s="95" t="s">
        <v>666</v>
      </c>
      <c r="H2" s="95" t="s">
        <v>30</v>
      </c>
      <c r="I2" s="95" t="s">
        <v>458</v>
      </c>
      <c r="J2" s="95" t="s">
        <v>32</v>
      </c>
      <c r="K2" s="95" t="s">
        <v>763</v>
      </c>
    </row>
    <row r="3" spans="1:11" x14ac:dyDescent="0.25">
      <c r="A3">
        <v>76</v>
      </c>
      <c r="B3" s="95" t="s">
        <v>131</v>
      </c>
      <c r="C3" s="95" t="s">
        <v>132</v>
      </c>
      <c r="D3" s="95" t="s">
        <v>133</v>
      </c>
      <c r="E3" s="95" t="s">
        <v>28</v>
      </c>
      <c r="F3" s="95" t="s">
        <v>134</v>
      </c>
      <c r="G3" s="95" t="s">
        <v>666</v>
      </c>
      <c r="H3" s="95" t="s">
        <v>30</v>
      </c>
      <c r="I3" s="95" t="s">
        <v>135</v>
      </c>
      <c r="J3" s="95" t="s">
        <v>32</v>
      </c>
      <c r="K3" s="95" t="s">
        <v>731</v>
      </c>
    </row>
    <row r="4" spans="1:11" x14ac:dyDescent="0.25">
      <c r="A4">
        <v>77</v>
      </c>
      <c r="B4" s="95" t="s">
        <v>54</v>
      </c>
      <c r="C4" s="95" t="s">
        <v>55</v>
      </c>
      <c r="D4" s="95" t="s">
        <v>0</v>
      </c>
      <c r="E4" s="95" t="s">
        <v>1</v>
      </c>
      <c r="F4" s="95" t="s">
        <v>156</v>
      </c>
      <c r="G4" s="95" t="s">
        <v>666</v>
      </c>
      <c r="H4" s="95" t="s">
        <v>157</v>
      </c>
      <c r="I4" s="95" t="s">
        <v>158</v>
      </c>
      <c r="J4" s="95" t="s">
        <v>159</v>
      </c>
      <c r="K4" s="95" t="s">
        <v>734</v>
      </c>
    </row>
    <row r="5" spans="1:11" x14ac:dyDescent="0.25">
      <c r="A5" s="95">
        <v>8</v>
      </c>
      <c r="B5" s="95" t="s">
        <v>623</v>
      </c>
      <c r="C5" s="95" t="s">
        <v>624</v>
      </c>
      <c r="D5" s="95" t="s">
        <v>625</v>
      </c>
      <c r="E5" s="95" t="s">
        <v>48</v>
      </c>
      <c r="F5" s="95" t="s">
        <v>626</v>
      </c>
      <c r="G5" s="95" t="s">
        <v>666</v>
      </c>
      <c r="H5" s="95" t="s">
        <v>294</v>
      </c>
      <c r="I5" s="95" t="s">
        <v>627</v>
      </c>
      <c r="J5" s="95" t="s">
        <v>289</v>
      </c>
      <c r="K5" s="95" t="s">
        <v>1221</v>
      </c>
    </row>
    <row r="6" spans="1:11" x14ac:dyDescent="0.25">
      <c r="A6" s="95">
        <v>61</v>
      </c>
      <c r="B6" s="95" t="s">
        <v>377</v>
      </c>
      <c r="C6" s="95" t="s">
        <v>378</v>
      </c>
      <c r="D6" s="95" t="s">
        <v>256</v>
      </c>
      <c r="E6" s="95" t="s">
        <v>1</v>
      </c>
      <c r="F6" s="95" t="s">
        <v>379</v>
      </c>
      <c r="G6" s="95" t="s">
        <v>666</v>
      </c>
      <c r="H6" s="95" t="s">
        <v>294</v>
      </c>
      <c r="I6" s="95" t="s">
        <v>380</v>
      </c>
      <c r="J6" s="95" t="s">
        <v>289</v>
      </c>
      <c r="K6" s="95" t="s">
        <v>695</v>
      </c>
    </row>
    <row r="7" spans="1:11" x14ac:dyDescent="0.25">
      <c r="A7" s="95">
        <v>59</v>
      </c>
      <c r="B7" s="95" t="s">
        <v>333</v>
      </c>
      <c r="C7" s="95" t="s">
        <v>334</v>
      </c>
      <c r="D7" s="95" t="s">
        <v>335</v>
      </c>
      <c r="E7" s="95" t="s">
        <v>48</v>
      </c>
      <c r="F7" s="95" t="s">
        <v>336</v>
      </c>
      <c r="G7" s="95" t="s">
        <v>666</v>
      </c>
      <c r="H7" s="95" t="s">
        <v>287</v>
      </c>
      <c r="I7" s="95" t="s">
        <v>337</v>
      </c>
      <c r="J7" s="95" t="s">
        <v>289</v>
      </c>
      <c r="K7" s="95" t="s">
        <v>686</v>
      </c>
    </row>
    <row r="8" spans="1:11" x14ac:dyDescent="0.25">
      <c r="A8" s="95">
        <v>62</v>
      </c>
      <c r="B8" s="95" t="s">
        <v>387</v>
      </c>
      <c r="C8" s="95" t="s">
        <v>279</v>
      </c>
      <c r="D8" s="95" t="s">
        <v>351</v>
      </c>
      <c r="E8" s="95" t="s">
        <v>48</v>
      </c>
      <c r="F8" s="95" t="s">
        <v>388</v>
      </c>
      <c r="G8" s="95" t="s">
        <v>666</v>
      </c>
      <c r="H8" s="95" t="s">
        <v>287</v>
      </c>
      <c r="I8" s="95" t="s">
        <v>389</v>
      </c>
      <c r="J8" s="95" t="s">
        <v>289</v>
      </c>
      <c r="K8" s="95" t="s">
        <v>696</v>
      </c>
    </row>
    <row r="9" spans="1:11" x14ac:dyDescent="0.25">
      <c r="A9" s="95">
        <v>41</v>
      </c>
      <c r="B9" s="95" t="s">
        <v>567</v>
      </c>
      <c r="C9" s="95" t="s">
        <v>561</v>
      </c>
      <c r="D9" s="95" t="s">
        <v>0</v>
      </c>
      <c r="E9" s="95" t="s">
        <v>1</v>
      </c>
      <c r="F9" s="95" t="s">
        <v>61</v>
      </c>
      <c r="G9" s="95" t="s">
        <v>666</v>
      </c>
      <c r="H9" s="95" t="s">
        <v>3</v>
      </c>
      <c r="I9" s="95" t="s">
        <v>62</v>
      </c>
      <c r="J9" s="95" t="s">
        <v>53</v>
      </c>
      <c r="K9" s="95" t="s">
        <v>919</v>
      </c>
    </row>
    <row r="10" spans="1:11" x14ac:dyDescent="0.25">
      <c r="A10" s="95">
        <v>87</v>
      </c>
      <c r="B10" s="95" t="s">
        <v>232</v>
      </c>
      <c r="C10" s="95" t="s">
        <v>233</v>
      </c>
      <c r="D10" s="95" t="s">
        <v>234</v>
      </c>
      <c r="E10" s="95" t="s">
        <v>1</v>
      </c>
      <c r="F10" s="95" t="s">
        <v>235</v>
      </c>
      <c r="G10" s="95" t="s">
        <v>666</v>
      </c>
      <c r="H10" s="95" t="s">
        <v>3</v>
      </c>
      <c r="I10" s="95" t="s">
        <v>236</v>
      </c>
      <c r="J10" s="95" t="s">
        <v>53</v>
      </c>
      <c r="K10" s="95" t="s">
        <v>750</v>
      </c>
    </row>
    <row r="11" spans="1:11" x14ac:dyDescent="0.25">
      <c r="A11" s="95">
        <v>30</v>
      </c>
      <c r="B11" s="95" t="s">
        <v>190</v>
      </c>
      <c r="C11" s="95" t="s">
        <v>191</v>
      </c>
      <c r="D11" s="95" t="s">
        <v>192</v>
      </c>
      <c r="E11" s="95" t="s">
        <v>28</v>
      </c>
      <c r="F11" s="95" t="s">
        <v>193</v>
      </c>
      <c r="G11" s="95" t="s">
        <v>1019</v>
      </c>
      <c r="H11" s="95" t="s">
        <v>30</v>
      </c>
      <c r="I11" s="95" t="s">
        <v>194</v>
      </c>
      <c r="J11" s="95" t="s">
        <v>32</v>
      </c>
      <c r="K11" s="95" t="s">
        <v>1081</v>
      </c>
    </row>
    <row r="12" spans="1:11" x14ac:dyDescent="0.25">
      <c r="A12" s="95">
        <v>32</v>
      </c>
      <c r="B12" s="95" t="s">
        <v>71</v>
      </c>
      <c r="C12" s="95" t="s">
        <v>72</v>
      </c>
      <c r="D12" s="95" t="s">
        <v>73</v>
      </c>
      <c r="E12" s="95" t="s">
        <v>28</v>
      </c>
      <c r="F12" s="95" t="s">
        <v>74</v>
      </c>
      <c r="G12" s="95" t="s">
        <v>1019</v>
      </c>
      <c r="H12" s="95" t="s">
        <v>30</v>
      </c>
      <c r="I12" s="95" t="s">
        <v>75</v>
      </c>
      <c r="J12" s="95" t="s">
        <v>32</v>
      </c>
      <c r="K12" s="95" t="s">
        <v>1058</v>
      </c>
    </row>
    <row r="13" spans="1:11" x14ac:dyDescent="0.25">
      <c r="A13" s="95">
        <v>38</v>
      </c>
      <c r="B13" s="95" t="s">
        <v>64</v>
      </c>
      <c r="C13" s="95" t="s">
        <v>65</v>
      </c>
      <c r="D13" s="95" t="s">
        <v>66</v>
      </c>
      <c r="E13" s="95" t="s">
        <v>1</v>
      </c>
      <c r="F13" s="95" t="s">
        <v>67</v>
      </c>
      <c r="G13" s="95" t="s">
        <v>1019</v>
      </c>
      <c r="H13" s="95" t="s">
        <v>30</v>
      </c>
      <c r="I13" s="95" t="s">
        <v>68</v>
      </c>
      <c r="J13" s="95" t="s">
        <v>32</v>
      </c>
      <c r="K13" s="95" t="s">
        <v>959</v>
      </c>
    </row>
    <row r="14" spans="1:11" x14ac:dyDescent="0.25">
      <c r="A14" s="95">
        <v>68</v>
      </c>
      <c r="B14" s="95" t="s">
        <v>460</v>
      </c>
      <c r="C14" s="95" t="s">
        <v>461</v>
      </c>
      <c r="D14" s="95" t="s">
        <v>462</v>
      </c>
      <c r="E14" s="95" t="s">
        <v>1</v>
      </c>
      <c r="F14" s="95" t="s">
        <v>463</v>
      </c>
      <c r="G14" s="95" t="s">
        <v>1019</v>
      </c>
      <c r="H14" s="95" t="s">
        <v>30</v>
      </c>
      <c r="I14" s="95" t="s">
        <v>464</v>
      </c>
      <c r="J14" s="95" t="s">
        <v>32</v>
      </c>
      <c r="K14" s="95" t="s">
        <v>711</v>
      </c>
    </row>
    <row r="15" spans="1:11" x14ac:dyDescent="0.25">
      <c r="A15" s="95">
        <v>69</v>
      </c>
      <c r="B15" s="95" t="s">
        <v>165</v>
      </c>
      <c r="C15" s="95" t="s">
        <v>166</v>
      </c>
      <c r="D15" s="95" t="s">
        <v>27</v>
      </c>
      <c r="E15" s="95" t="s">
        <v>28</v>
      </c>
      <c r="F15" s="95" t="s">
        <v>167</v>
      </c>
      <c r="G15" s="95" t="s">
        <v>1019</v>
      </c>
      <c r="H15" s="95" t="s">
        <v>30</v>
      </c>
      <c r="I15" s="95" t="s">
        <v>168</v>
      </c>
      <c r="J15" s="95" t="s">
        <v>32</v>
      </c>
      <c r="K15" s="95" t="s">
        <v>712</v>
      </c>
    </row>
    <row r="16" spans="1:11" x14ac:dyDescent="0.25">
      <c r="A16" s="95">
        <v>70</v>
      </c>
      <c r="B16" s="95" t="s">
        <v>25</v>
      </c>
      <c r="C16" s="95" t="s">
        <v>26</v>
      </c>
      <c r="D16" s="95" t="s">
        <v>27</v>
      </c>
      <c r="E16" s="95" t="s">
        <v>28</v>
      </c>
      <c r="F16" s="95" t="s">
        <v>29</v>
      </c>
      <c r="G16" s="95" t="s">
        <v>1019</v>
      </c>
      <c r="H16" s="95" t="s">
        <v>30</v>
      </c>
      <c r="I16" s="95" t="s">
        <v>31</v>
      </c>
      <c r="J16" s="95" t="s">
        <v>32</v>
      </c>
      <c r="K16" s="95" t="s">
        <v>714</v>
      </c>
    </row>
    <row r="17" spans="1:11" x14ac:dyDescent="0.25">
      <c r="A17" s="95">
        <v>82</v>
      </c>
      <c r="B17" s="95" t="s">
        <v>467</v>
      </c>
      <c r="C17" s="95" t="s">
        <v>468</v>
      </c>
      <c r="D17" s="95" t="s">
        <v>0</v>
      </c>
      <c r="E17" s="95" t="s">
        <v>1</v>
      </c>
      <c r="F17" s="95" t="s">
        <v>477</v>
      </c>
      <c r="G17" s="95" t="s">
        <v>1019</v>
      </c>
      <c r="H17" s="95" t="s">
        <v>30</v>
      </c>
      <c r="I17" s="95" t="s">
        <v>478</v>
      </c>
      <c r="J17" s="95" t="s">
        <v>32</v>
      </c>
      <c r="K17" s="95" t="s">
        <v>740</v>
      </c>
    </row>
    <row r="18" spans="1:11" x14ac:dyDescent="0.25">
      <c r="A18" s="95">
        <v>5</v>
      </c>
      <c r="B18" s="95" t="s">
        <v>366</v>
      </c>
      <c r="C18" s="95" t="s">
        <v>367</v>
      </c>
      <c r="D18" s="95" t="s">
        <v>368</v>
      </c>
      <c r="E18" s="95" t="s">
        <v>43</v>
      </c>
      <c r="F18" s="95" t="s">
        <v>369</v>
      </c>
      <c r="G18" s="95" t="s">
        <v>1019</v>
      </c>
      <c r="H18" s="95" t="s">
        <v>294</v>
      </c>
      <c r="I18" s="95" t="s">
        <v>370</v>
      </c>
      <c r="J18" s="95" t="s">
        <v>289</v>
      </c>
      <c r="K18" s="95" t="s">
        <v>1240</v>
      </c>
    </row>
    <row r="19" spans="1:11" x14ac:dyDescent="0.25">
      <c r="A19" s="95">
        <v>42</v>
      </c>
      <c r="B19" s="95" t="s">
        <v>49</v>
      </c>
      <c r="C19" s="95" t="s">
        <v>97</v>
      </c>
      <c r="D19" s="95" t="s">
        <v>66</v>
      </c>
      <c r="E19" s="95" t="s">
        <v>1</v>
      </c>
      <c r="F19" s="95" t="s">
        <v>391</v>
      </c>
      <c r="G19" s="95" t="s">
        <v>1019</v>
      </c>
      <c r="H19" s="95" t="s">
        <v>294</v>
      </c>
      <c r="I19" s="95" t="s">
        <v>392</v>
      </c>
      <c r="J19" s="95" t="s">
        <v>289</v>
      </c>
      <c r="K19" s="95" t="s">
        <v>921</v>
      </c>
    </row>
    <row r="20" spans="1:11" x14ac:dyDescent="0.25">
      <c r="A20" s="95">
        <v>44</v>
      </c>
      <c r="B20" s="95" t="s">
        <v>845</v>
      </c>
      <c r="C20" s="95" t="s">
        <v>846</v>
      </c>
      <c r="D20" s="95" t="s">
        <v>27</v>
      </c>
      <c r="E20" s="95" t="s">
        <v>28</v>
      </c>
      <c r="F20" s="95" t="s">
        <v>847</v>
      </c>
      <c r="G20" s="95" t="s">
        <v>1019</v>
      </c>
      <c r="H20" s="95" t="s">
        <v>294</v>
      </c>
      <c r="I20" s="95" t="s">
        <v>848</v>
      </c>
      <c r="J20" s="95" t="s">
        <v>289</v>
      </c>
      <c r="K20" s="95" t="s">
        <v>849</v>
      </c>
    </row>
    <row r="21" spans="1:11" x14ac:dyDescent="0.25">
      <c r="A21" s="95">
        <v>46</v>
      </c>
      <c r="B21" s="95" t="s">
        <v>530</v>
      </c>
      <c r="C21" s="95" t="s">
        <v>531</v>
      </c>
      <c r="D21" s="95" t="s">
        <v>36</v>
      </c>
      <c r="E21" s="95" t="s">
        <v>1</v>
      </c>
      <c r="F21" s="95" t="s">
        <v>532</v>
      </c>
      <c r="G21" s="95" t="s">
        <v>1019</v>
      </c>
      <c r="H21" s="95" t="s">
        <v>294</v>
      </c>
      <c r="I21" s="95" t="s">
        <v>533</v>
      </c>
      <c r="J21" s="95" t="s">
        <v>516</v>
      </c>
      <c r="K21" s="95" t="s">
        <v>764</v>
      </c>
    </row>
    <row r="22" spans="1:11" x14ac:dyDescent="0.25">
      <c r="A22" s="95">
        <v>47</v>
      </c>
      <c r="B22" s="95" t="s">
        <v>651</v>
      </c>
      <c r="C22" s="95" t="s">
        <v>652</v>
      </c>
      <c r="D22" s="95" t="s">
        <v>653</v>
      </c>
      <c r="E22" s="95" t="s">
        <v>1</v>
      </c>
      <c r="F22" s="95" t="s">
        <v>654</v>
      </c>
      <c r="G22" s="95" t="s">
        <v>1019</v>
      </c>
      <c r="H22" s="95" t="s">
        <v>294</v>
      </c>
      <c r="I22" s="95" t="s">
        <v>655</v>
      </c>
      <c r="J22" s="95" t="s">
        <v>289</v>
      </c>
      <c r="K22" s="95" t="s">
        <v>656</v>
      </c>
    </row>
    <row r="23" spans="1:11" x14ac:dyDescent="0.25">
      <c r="A23" s="95">
        <v>49</v>
      </c>
      <c r="B23" s="95" t="s">
        <v>608</v>
      </c>
      <c r="C23" s="95" t="s">
        <v>378</v>
      </c>
      <c r="D23" s="95" t="s">
        <v>27</v>
      </c>
      <c r="E23" s="95" t="s">
        <v>28</v>
      </c>
      <c r="F23" s="95" t="s">
        <v>609</v>
      </c>
      <c r="G23" s="95" t="s">
        <v>1019</v>
      </c>
      <c r="H23" s="95" t="s">
        <v>294</v>
      </c>
      <c r="I23" s="95" t="s">
        <v>610</v>
      </c>
      <c r="J23" s="95" t="s">
        <v>289</v>
      </c>
      <c r="K23" s="95" t="s">
        <v>663</v>
      </c>
    </row>
    <row r="24" spans="1:11" x14ac:dyDescent="0.25">
      <c r="A24" s="95">
        <v>53</v>
      </c>
      <c r="B24" s="95"/>
      <c r="C24" s="95"/>
      <c r="D24" s="95"/>
      <c r="E24" s="95"/>
      <c r="F24" s="95" t="s">
        <v>540</v>
      </c>
      <c r="G24" s="95" t="s">
        <v>1019</v>
      </c>
      <c r="H24" s="95" t="s">
        <v>294</v>
      </c>
      <c r="I24" s="95" t="s">
        <v>541</v>
      </c>
      <c r="J24" s="95" t="s">
        <v>289</v>
      </c>
      <c r="K24" s="95" t="s">
        <v>677</v>
      </c>
    </row>
    <row r="25" spans="1:11" x14ac:dyDescent="0.25">
      <c r="A25" s="95">
        <v>54</v>
      </c>
      <c r="B25" s="95" t="s">
        <v>291</v>
      </c>
      <c r="C25" s="95" t="s">
        <v>292</v>
      </c>
      <c r="D25" s="95" t="s">
        <v>0</v>
      </c>
      <c r="E25" s="95" t="s">
        <v>1</v>
      </c>
      <c r="F25" s="95" t="s">
        <v>293</v>
      </c>
      <c r="G25" s="95" t="s">
        <v>1019</v>
      </c>
      <c r="H25" s="95" t="s">
        <v>294</v>
      </c>
      <c r="I25" s="95" t="s">
        <v>295</v>
      </c>
      <c r="J25" s="95" t="s">
        <v>289</v>
      </c>
      <c r="K25" s="95" t="s">
        <v>679</v>
      </c>
    </row>
    <row r="26" spans="1:11" x14ac:dyDescent="0.25">
      <c r="A26" s="95">
        <v>55</v>
      </c>
      <c r="B26" s="95" t="s">
        <v>297</v>
      </c>
      <c r="C26" s="95" t="s">
        <v>255</v>
      </c>
      <c r="D26" s="95" t="s">
        <v>0</v>
      </c>
      <c r="E26" s="95" t="s">
        <v>1</v>
      </c>
      <c r="F26" s="95" t="s">
        <v>298</v>
      </c>
      <c r="G26" s="95" t="s">
        <v>1019</v>
      </c>
      <c r="H26" s="95" t="s">
        <v>294</v>
      </c>
      <c r="I26" s="95" t="s">
        <v>299</v>
      </c>
      <c r="J26" s="95" t="s">
        <v>289</v>
      </c>
      <c r="K26" s="95" t="s">
        <v>680</v>
      </c>
    </row>
    <row r="27" spans="1:11" x14ac:dyDescent="0.25">
      <c r="A27" s="95">
        <v>56</v>
      </c>
      <c r="B27" s="95" t="s">
        <v>311</v>
      </c>
      <c r="C27" s="95" t="s">
        <v>312</v>
      </c>
      <c r="D27" s="95" t="s">
        <v>313</v>
      </c>
      <c r="E27" s="95" t="s">
        <v>43</v>
      </c>
      <c r="F27" s="95" t="s">
        <v>314</v>
      </c>
      <c r="G27" s="95" t="s">
        <v>1019</v>
      </c>
      <c r="H27" s="95" t="s">
        <v>294</v>
      </c>
      <c r="I27" s="95" t="s">
        <v>315</v>
      </c>
      <c r="J27" s="95" t="s">
        <v>289</v>
      </c>
      <c r="K27" s="95" t="s">
        <v>683</v>
      </c>
    </row>
    <row r="28" spans="1:11" x14ac:dyDescent="0.25">
      <c r="A28" s="95">
        <v>64</v>
      </c>
      <c r="B28" s="95" t="s">
        <v>262</v>
      </c>
      <c r="C28" s="95" t="s">
        <v>399</v>
      </c>
      <c r="D28" s="95" t="s">
        <v>0</v>
      </c>
      <c r="E28" s="95" t="s">
        <v>1</v>
      </c>
      <c r="F28" s="95" t="s">
        <v>400</v>
      </c>
      <c r="G28" s="95" t="s">
        <v>1019</v>
      </c>
      <c r="H28" s="95" t="s">
        <v>294</v>
      </c>
      <c r="I28" s="95" t="s">
        <v>401</v>
      </c>
      <c r="J28" s="95" t="s">
        <v>289</v>
      </c>
      <c r="K28" s="95" t="s">
        <v>700</v>
      </c>
    </row>
    <row r="29" spans="1:11" x14ac:dyDescent="0.25">
      <c r="A29" s="95">
        <v>66</v>
      </c>
      <c r="B29" s="95" t="s">
        <v>431</v>
      </c>
      <c r="C29" s="95" t="s">
        <v>172</v>
      </c>
      <c r="D29" s="95" t="s">
        <v>432</v>
      </c>
      <c r="E29" s="95" t="s">
        <v>28</v>
      </c>
      <c r="F29" s="95" t="s">
        <v>433</v>
      </c>
      <c r="G29" s="95" t="s">
        <v>1019</v>
      </c>
      <c r="H29" s="95" t="s">
        <v>294</v>
      </c>
      <c r="I29" s="95" t="s">
        <v>434</v>
      </c>
      <c r="J29" s="95" t="s">
        <v>289</v>
      </c>
      <c r="K29" s="95" t="s">
        <v>704</v>
      </c>
    </row>
    <row r="30" spans="1:11" x14ac:dyDescent="0.25">
      <c r="A30" s="95">
        <v>40</v>
      </c>
      <c r="B30" s="95" t="s">
        <v>322</v>
      </c>
      <c r="C30" s="95" t="s">
        <v>323</v>
      </c>
      <c r="D30" s="95" t="s">
        <v>66</v>
      </c>
      <c r="E30" s="95" t="s">
        <v>1</v>
      </c>
      <c r="F30" s="95" t="s">
        <v>324</v>
      </c>
      <c r="G30" s="95" t="s">
        <v>1019</v>
      </c>
      <c r="H30" s="95" t="s">
        <v>287</v>
      </c>
      <c r="I30" s="95" t="s">
        <v>325</v>
      </c>
      <c r="J30" s="95" t="s">
        <v>289</v>
      </c>
      <c r="K30" s="95" t="s">
        <v>956</v>
      </c>
    </row>
    <row r="31" spans="1:11" x14ac:dyDescent="0.25">
      <c r="A31" s="95">
        <v>48</v>
      </c>
      <c r="B31" s="95" t="s">
        <v>425</v>
      </c>
      <c r="C31" s="95" t="s">
        <v>426</v>
      </c>
      <c r="D31" s="95" t="s">
        <v>427</v>
      </c>
      <c r="E31" s="95" t="s">
        <v>28</v>
      </c>
      <c r="F31" s="95" t="s">
        <v>428</v>
      </c>
      <c r="G31" s="95" t="s">
        <v>1019</v>
      </c>
      <c r="H31" s="95" t="s">
        <v>287</v>
      </c>
      <c r="I31" s="95" t="s">
        <v>429</v>
      </c>
      <c r="J31" s="95" t="s">
        <v>289</v>
      </c>
      <c r="K31" s="95" t="s">
        <v>659</v>
      </c>
    </row>
    <row r="32" spans="1:11" x14ac:dyDescent="0.25">
      <c r="A32" s="95">
        <v>50</v>
      </c>
      <c r="B32" s="95"/>
      <c r="C32" s="95"/>
      <c r="D32" s="95"/>
      <c r="E32" s="95"/>
      <c r="F32" s="95" t="s">
        <v>572</v>
      </c>
      <c r="G32" s="95" t="s">
        <v>1019</v>
      </c>
      <c r="H32" s="95" t="s">
        <v>287</v>
      </c>
      <c r="I32" s="95" t="s">
        <v>573</v>
      </c>
      <c r="J32" s="95" t="s">
        <v>289</v>
      </c>
      <c r="K32" s="95" t="s">
        <v>665</v>
      </c>
    </row>
    <row r="33" spans="1:11" x14ac:dyDescent="0.25">
      <c r="A33" s="95">
        <v>52</v>
      </c>
      <c r="B33" s="95" t="s">
        <v>566</v>
      </c>
      <c r="C33" s="95" t="s">
        <v>556</v>
      </c>
      <c r="D33" s="95" t="s">
        <v>0</v>
      </c>
      <c r="E33" s="95" t="s">
        <v>1</v>
      </c>
      <c r="F33" s="95" t="s">
        <v>557</v>
      </c>
      <c r="G33" s="95" t="s">
        <v>1019</v>
      </c>
      <c r="H33" s="95" t="s">
        <v>287</v>
      </c>
      <c r="I33" s="95" t="s">
        <v>558</v>
      </c>
      <c r="J33" s="95" t="s">
        <v>289</v>
      </c>
      <c r="K33" s="95" t="s">
        <v>673</v>
      </c>
    </row>
    <row r="34" spans="1:11" x14ac:dyDescent="0.25">
      <c r="A34" s="95">
        <v>57</v>
      </c>
      <c r="B34" s="95" t="s">
        <v>317</v>
      </c>
      <c r="C34" s="95" t="s">
        <v>279</v>
      </c>
      <c r="D34" s="95" t="s">
        <v>318</v>
      </c>
      <c r="E34" s="95" t="s">
        <v>28</v>
      </c>
      <c r="F34" s="95" t="s">
        <v>319</v>
      </c>
      <c r="G34" s="95" t="s">
        <v>1019</v>
      </c>
      <c r="H34" s="95" t="s">
        <v>287</v>
      </c>
      <c r="I34" s="95" t="s">
        <v>320</v>
      </c>
      <c r="J34" s="95" t="s">
        <v>289</v>
      </c>
      <c r="K34" s="95" t="s">
        <v>758</v>
      </c>
    </row>
    <row r="35" spans="1:11" x14ac:dyDescent="0.25">
      <c r="A35" s="95">
        <v>65</v>
      </c>
      <c r="B35" s="95" t="s">
        <v>403</v>
      </c>
      <c r="C35" s="95" t="s">
        <v>60</v>
      </c>
      <c r="D35" s="95" t="s">
        <v>27</v>
      </c>
      <c r="E35" s="95" t="s">
        <v>28</v>
      </c>
      <c r="F35" s="95" t="s">
        <v>404</v>
      </c>
      <c r="G35" s="95" t="s">
        <v>1019</v>
      </c>
      <c r="H35" s="95" t="s">
        <v>287</v>
      </c>
      <c r="I35" s="95" t="s">
        <v>405</v>
      </c>
      <c r="J35" s="95" t="s">
        <v>289</v>
      </c>
      <c r="K35" s="95" t="s">
        <v>701</v>
      </c>
    </row>
    <row r="36" spans="1:11" x14ac:dyDescent="0.25">
      <c r="A36" s="95">
        <v>9</v>
      </c>
      <c r="B36" s="95" t="s">
        <v>117</v>
      </c>
      <c r="C36" s="95" t="s">
        <v>1210</v>
      </c>
      <c r="D36" s="95" t="s">
        <v>648</v>
      </c>
      <c r="E36" s="95" t="s">
        <v>1</v>
      </c>
      <c r="F36" s="95" t="s">
        <v>1211</v>
      </c>
      <c r="G36" s="95" t="s">
        <v>1019</v>
      </c>
      <c r="H36" s="95" t="s">
        <v>3</v>
      </c>
      <c r="I36" s="95" t="s">
        <v>1212</v>
      </c>
      <c r="J36" s="95" t="s">
        <v>53</v>
      </c>
      <c r="K36" s="95" t="s">
        <v>1213</v>
      </c>
    </row>
    <row r="37" spans="1:11" x14ac:dyDescent="0.25">
      <c r="A37" s="95">
        <v>11</v>
      </c>
      <c r="B37" s="95" t="s">
        <v>116</v>
      </c>
      <c r="C37" s="95" t="s">
        <v>117</v>
      </c>
      <c r="D37" s="95" t="s">
        <v>648</v>
      </c>
      <c r="E37" s="95" t="s">
        <v>1</v>
      </c>
      <c r="F37" s="95" t="s">
        <v>118</v>
      </c>
      <c r="G37" s="95" t="s">
        <v>1019</v>
      </c>
      <c r="H37" s="95" t="s">
        <v>3</v>
      </c>
      <c r="I37" s="95" t="s">
        <v>119</v>
      </c>
      <c r="J37" s="95" t="s">
        <v>53</v>
      </c>
      <c r="K37" s="95" t="s">
        <v>1167</v>
      </c>
    </row>
    <row r="38" spans="1:11" x14ac:dyDescent="0.25">
      <c r="A38" s="95">
        <v>28</v>
      </c>
      <c r="B38" s="95" t="s">
        <v>50</v>
      </c>
      <c r="C38" s="95" t="s">
        <v>51</v>
      </c>
      <c r="D38" s="95" t="s">
        <v>52</v>
      </c>
      <c r="E38" s="95" t="s">
        <v>43</v>
      </c>
      <c r="F38" s="95" t="s">
        <v>246</v>
      </c>
      <c r="G38" s="95" t="s">
        <v>1019</v>
      </c>
      <c r="H38" s="95" t="s">
        <v>3</v>
      </c>
      <c r="I38" s="95" t="s">
        <v>247</v>
      </c>
      <c r="J38" s="95" t="s">
        <v>125</v>
      </c>
      <c r="K38" s="95" t="s">
        <v>1127</v>
      </c>
    </row>
    <row r="39" spans="1:11" x14ac:dyDescent="0.25">
      <c r="A39" s="95">
        <v>31</v>
      </c>
      <c r="B39" s="95" t="s">
        <v>262</v>
      </c>
      <c r="C39" s="95" t="s">
        <v>263</v>
      </c>
      <c r="D39" s="95" t="s">
        <v>264</v>
      </c>
      <c r="E39" s="95" t="s">
        <v>1</v>
      </c>
      <c r="F39" s="95" t="s">
        <v>265</v>
      </c>
      <c r="G39" s="95" t="s">
        <v>1019</v>
      </c>
      <c r="H39" s="95" t="s">
        <v>3</v>
      </c>
      <c r="I39" s="95" t="s">
        <v>266</v>
      </c>
      <c r="J39" s="95" t="s">
        <v>53</v>
      </c>
      <c r="K39" s="95" t="s">
        <v>1057</v>
      </c>
    </row>
    <row r="40" spans="1:11" x14ac:dyDescent="0.25">
      <c r="A40" s="95">
        <v>33</v>
      </c>
      <c r="B40" s="95" t="s">
        <v>273</v>
      </c>
      <c r="C40" s="95" t="s">
        <v>274</v>
      </c>
      <c r="D40" s="95" t="s">
        <v>0</v>
      </c>
      <c r="E40" s="95" t="s">
        <v>1</v>
      </c>
      <c r="F40" s="95" t="s">
        <v>275</v>
      </c>
      <c r="G40" s="95" t="s">
        <v>1019</v>
      </c>
      <c r="H40" s="95" t="s">
        <v>3</v>
      </c>
      <c r="I40" s="95" t="s">
        <v>276</v>
      </c>
      <c r="J40" s="95" t="s">
        <v>53</v>
      </c>
      <c r="K40" s="95" t="s">
        <v>1069</v>
      </c>
    </row>
    <row r="41" spans="1:11" x14ac:dyDescent="0.25">
      <c r="A41" s="95">
        <v>34</v>
      </c>
      <c r="B41" s="95" t="s">
        <v>102</v>
      </c>
      <c r="C41" s="95" t="s">
        <v>141</v>
      </c>
      <c r="D41" s="95" t="s">
        <v>42</v>
      </c>
      <c r="E41" s="95" t="s">
        <v>43</v>
      </c>
      <c r="F41" s="95" t="s">
        <v>142</v>
      </c>
      <c r="G41" s="95" t="s">
        <v>1019</v>
      </c>
      <c r="H41" s="95" t="s">
        <v>3</v>
      </c>
      <c r="I41" s="95" t="s">
        <v>143</v>
      </c>
      <c r="J41" s="95" t="s">
        <v>53</v>
      </c>
      <c r="K41" s="95" t="s">
        <v>1070</v>
      </c>
    </row>
    <row r="42" spans="1:11" x14ac:dyDescent="0.25">
      <c r="A42" s="95">
        <v>35</v>
      </c>
      <c r="B42" s="95" t="s">
        <v>145</v>
      </c>
      <c r="C42" s="95" t="s">
        <v>97</v>
      </c>
      <c r="D42" s="95" t="s">
        <v>1046</v>
      </c>
      <c r="E42" s="95" t="s">
        <v>1</v>
      </c>
      <c r="F42" s="95" t="s">
        <v>147</v>
      </c>
      <c r="G42" s="95" t="s">
        <v>1019</v>
      </c>
      <c r="H42" s="95" t="s">
        <v>3</v>
      </c>
      <c r="I42" s="95" t="s">
        <v>148</v>
      </c>
      <c r="J42" s="95" t="s">
        <v>53</v>
      </c>
      <c r="K42" s="95" t="s">
        <v>1047</v>
      </c>
    </row>
    <row r="43" spans="1:11" x14ac:dyDescent="0.25">
      <c r="A43" s="95">
        <v>37</v>
      </c>
      <c r="B43" s="95" t="s">
        <v>982</v>
      </c>
      <c r="C43" s="95" t="s">
        <v>292</v>
      </c>
      <c r="D43" s="95" t="s">
        <v>462</v>
      </c>
      <c r="E43" s="95" t="s">
        <v>1</v>
      </c>
      <c r="F43" s="95" t="s">
        <v>422</v>
      </c>
      <c r="G43" s="95" t="s">
        <v>1019</v>
      </c>
      <c r="H43" s="95" t="s">
        <v>3</v>
      </c>
      <c r="I43" s="95" t="s">
        <v>423</v>
      </c>
      <c r="J43" s="95" t="s">
        <v>2</v>
      </c>
      <c r="K43" s="95" t="s">
        <v>983</v>
      </c>
    </row>
    <row r="44" spans="1:11" x14ac:dyDescent="0.25">
      <c r="A44" s="95">
        <v>39</v>
      </c>
      <c r="B44" s="95" t="s">
        <v>242</v>
      </c>
      <c r="C44" s="95" t="s">
        <v>243</v>
      </c>
      <c r="D44" s="95" t="s">
        <v>957</v>
      </c>
      <c r="E44" s="95" t="s">
        <v>43</v>
      </c>
      <c r="F44" s="95" t="s">
        <v>244</v>
      </c>
      <c r="G44" s="95" t="s">
        <v>1019</v>
      </c>
      <c r="H44" s="95" t="s">
        <v>3</v>
      </c>
      <c r="I44" s="95" t="s">
        <v>245</v>
      </c>
      <c r="J44" s="95" t="s">
        <v>125</v>
      </c>
      <c r="K44" s="95" t="s">
        <v>958</v>
      </c>
    </row>
    <row r="45" spans="1:11" x14ac:dyDescent="0.25">
      <c r="A45" s="95">
        <v>43</v>
      </c>
      <c r="B45" s="95" t="s">
        <v>361</v>
      </c>
      <c r="C45" s="95" t="s">
        <v>362</v>
      </c>
      <c r="D45" s="95" t="s">
        <v>0</v>
      </c>
      <c r="E45" s="95" t="s">
        <v>1</v>
      </c>
      <c r="F45" s="95" t="s">
        <v>886</v>
      </c>
      <c r="G45" s="95" t="s">
        <v>1019</v>
      </c>
      <c r="H45" s="95" t="s">
        <v>3</v>
      </c>
      <c r="I45" s="95" t="s">
        <v>861</v>
      </c>
      <c r="J45" s="95" t="s">
        <v>516</v>
      </c>
      <c r="K45" s="95" t="s">
        <v>896</v>
      </c>
    </row>
    <row r="46" spans="1:11" x14ac:dyDescent="0.25">
      <c r="A46" s="95">
        <v>60</v>
      </c>
      <c r="B46" s="95" t="s">
        <v>238</v>
      </c>
      <c r="C46" s="95" t="s">
        <v>239</v>
      </c>
      <c r="D46" s="95" t="s">
        <v>0</v>
      </c>
      <c r="E46" s="95" t="s">
        <v>1</v>
      </c>
      <c r="F46" s="95" t="s">
        <v>240</v>
      </c>
      <c r="G46" s="95" t="s">
        <v>1019</v>
      </c>
      <c r="H46" s="95" t="s">
        <v>3</v>
      </c>
      <c r="I46" s="95" t="s">
        <v>241</v>
      </c>
      <c r="J46" s="95" t="s">
        <v>53</v>
      </c>
      <c r="K46" s="95" t="s">
        <v>691</v>
      </c>
    </row>
    <row r="47" spans="1:11" x14ac:dyDescent="0.25">
      <c r="A47" s="95">
        <v>63</v>
      </c>
      <c r="B47" s="95" t="s">
        <v>137</v>
      </c>
      <c r="C47" s="95" t="s">
        <v>138</v>
      </c>
      <c r="D47" s="95" t="s">
        <v>0</v>
      </c>
      <c r="E47" s="95" t="s">
        <v>1</v>
      </c>
      <c r="F47" s="95" t="s">
        <v>139</v>
      </c>
      <c r="G47" s="95" t="s">
        <v>1019</v>
      </c>
      <c r="H47" s="95" t="s">
        <v>3</v>
      </c>
      <c r="I47" s="95" t="s">
        <v>140</v>
      </c>
      <c r="J47" s="95" t="s">
        <v>53</v>
      </c>
      <c r="K47" s="95" t="s">
        <v>699</v>
      </c>
    </row>
    <row r="48" spans="1:11" x14ac:dyDescent="0.25">
      <c r="A48" s="95">
        <v>74</v>
      </c>
      <c r="B48" s="95" t="s">
        <v>110</v>
      </c>
      <c r="C48" s="95" t="s">
        <v>111</v>
      </c>
      <c r="D48" s="95" t="s">
        <v>112</v>
      </c>
      <c r="E48" s="95" t="s">
        <v>43</v>
      </c>
      <c r="F48" s="95" t="s">
        <v>113</v>
      </c>
      <c r="G48" s="95" t="s">
        <v>1019</v>
      </c>
      <c r="H48" s="95" t="s">
        <v>3</v>
      </c>
      <c r="I48" s="95" t="s">
        <v>114</v>
      </c>
      <c r="J48" s="95" t="s">
        <v>53</v>
      </c>
      <c r="K48" s="95" t="s">
        <v>727</v>
      </c>
    </row>
    <row r="49" spans="1:11" x14ac:dyDescent="0.25">
      <c r="A49" s="95">
        <v>75</v>
      </c>
      <c r="B49" s="95" t="s">
        <v>120</v>
      </c>
      <c r="C49" s="95" t="s">
        <v>121</v>
      </c>
      <c r="D49" s="95" t="s">
        <v>122</v>
      </c>
      <c r="E49" s="95" t="s">
        <v>43</v>
      </c>
      <c r="F49" s="95" t="s">
        <v>123</v>
      </c>
      <c r="G49" s="95" t="s">
        <v>1019</v>
      </c>
      <c r="H49" s="95" t="s">
        <v>3</v>
      </c>
      <c r="I49" s="95" t="s">
        <v>124</v>
      </c>
      <c r="J49" s="95" t="s">
        <v>125</v>
      </c>
      <c r="K49" s="95" t="s">
        <v>728</v>
      </c>
    </row>
    <row r="50" spans="1:11" x14ac:dyDescent="0.25">
      <c r="A50" s="95">
        <v>84</v>
      </c>
      <c r="B50" s="95" t="s">
        <v>206</v>
      </c>
      <c r="C50" s="95" t="s">
        <v>207</v>
      </c>
      <c r="D50" s="95" t="s">
        <v>173</v>
      </c>
      <c r="E50" s="95" t="s">
        <v>43</v>
      </c>
      <c r="F50" s="95" t="s">
        <v>208</v>
      </c>
      <c r="G50" s="95" t="s">
        <v>1019</v>
      </c>
      <c r="H50" s="95" t="s">
        <v>3</v>
      </c>
      <c r="I50" s="95" t="s">
        <v>209</v>
      </c>
      <c r="J50" s="95" t="s">
        <v>53</v>
      </c>
      <c r="K50" s="95" t="s">
        <v>745</v>
      </c>
    </row>
    <row r="51" spans="1:11" x14ac:dyDescent="0.25">
      <c r="A51" s="95">
        <v>85</v>
      </c>
      <c r="B51" s="95" t="s">
        <v>224</v>
      </c>
      <c r="C51" s="95" t="s">
        <v>225</v>
      </c>
      <c r="D51" s="95" t="s">
        <v>0</v>
      </c>
      <c r="E51" s="95" t="s">
        <v>1</v>
      </c>
      <c r="F51" s="95" t="s">
        <v>226</v>
      </c>
      <c r="G51" s="95" t="s">
        <v>1019</v>
      </c>
      <c r="H51" s="95" t="s">
        <v>3</v>
      </c>
      <c r="I51" s="95" t="s">
        <v>227</v>
      </c>
      <c r="J51" s="95" t="s">
        <v>53</v>
      </c>
      <c r="K51" s="95" t="s">
        <v>748</v>
      </c>
    </row>
    <row r="52" spans="1:11" x14ac:dyDescent="0.25">
      <c r="A52" s="95">
        <v>86</v>
      </c>
      <c r="B52" s="95" t="s">
        <v>54</v>
      </c>
      <c r="C52" s="95" t="s">
        <v>55</v>
      </c>
      <c r="D52" s="95" t="s">
        <v>0</v>
      </c>
      <c r="E52" s="95" t="s">
        <v>1</v>
      </c>
      <c r="F52" s="95" t="s">
        <v>229</v>
      </c>
      <c r="G52" s="95" t="s">
        <v>1019</v>
      </c>
      <c r="H52" s="95" t="s">
        <v>3</v>
      </c>
      <c r="I52" s="95" t="s">
        <v>230</v>
      </c>
      <c r="J52" s="95" t="s">
        <v>53</v>
      </c>
      <c r="K52" s="95" t="s">
        <v>749</v>
      </c>
    </row>
    <row r="53" spans="1:11" x14ac:dyDescent="0.25">
      <c r="A53" s="95">
        <v>88</v>
      </c>
      <c r="B53" s="95" t="s">
        <v>268</v>
      </c>
      <c r="C53" s="95" t="s">
        <v>269</v>
      </c>
      <c r="D53" s="95" t="s">
        <v>66</v>
      </c>
      <c r="E53" s="95" t="s">
        <v>1</v>
      </c>
      <c r="F53" s="95" t="s">
        <v>270</v>
      </c>
      <c r="G53" s="95" t="s">
        <v>1019</v>
      </c>
      <c r="H53" s="95" t="s">
        <v>3</v>
      </c>
      <c r="I53" s="95" t="s">
        <v>271</v>
      </c>
      <c r="J53" s="95" t="s">
        <v>53</v>
      </c>
      <c r="K53" s="95" t="s">
        <v>754</v>
      </c>
    </row>
    <row r="54" spans="1:11" x14ac:dyDescent="0.25">
      <c r="A54" s="95">
        <v>89</v>
      </c>
      <c r="B54" s="95" t="s">
        <v>278</v>
      </c>
      <c r="C54" s="95" t="s">
        <v>279</v>
      </c>
      <c r="D54" s="95" t="s">
        <v>66</v>
      </c>
      <c r="E54" s="95" t="s">
        <v>1</v>
      </c>
      <c r="F54" s="95" t="s">
        <v>280</v>
      </c>
      <c r="G54" s="95" t="s">
        <v>1019</v>
      </c>
      <c r="H54" s="95" t="s">
        <v>3</v>
      </c>
      <c r="I54" s="95" t="s">
        <v>281</v>
      </c>
      <c r="J54" s="95" t="s">
        <v>53</v>
      </c>
      <c r="K54" s="95" t="s">
        <v>756</v>
      </c>
    </row>
    <row r="55" spans="1:11" x14ac:dyDescent="0.25">
      <c r="A55" s="95">
        <v>51</v>
      </c>
      <c r="B55" s="95" t="s">
        <v>590</v>
      </c>
      <c r="C55" s="95" t="s">
        <v>591</v>
      </c>
      <c r="D55" s="95" t="s">
        <v>592</v>
      </c>
      <c r="E55" s="95" t="s">
        <v>43</v>
      </c>
      <c r="F55" s="95" t="s">
        <v>593</v>
      </c>
      <c r="G55" s="95" t="s">
        <v>1131</v>
      </c>
      <c r="H55" s="95" t="s">
        <v>30</v>
      </c>
      <c r="I55" s="95" t="s">
        <v>594</v>
      </c>
      <c r="J55" s="95" t="s">
        <v>32</v>
      </c>
      <c r="K55" s="95" t="s">
        <v>669</v>
      </c>
    </row>
    <row r="56" spans="1:11" x14ac:dyDescent="0.25">
      <c r="A56" s="95">
        <v>29</v>
      </c>
      <c r="B56" s="95" t="s">
        <v>1072</v>
      </c>
      <c r="C56" s="95" t="s">
        <v>1073</v>
      </c>
      <c r="D56" s="95" t="s">
        <v>122</v>
      </c>
      <c r="E56" s="95" t="s">
        <v>43</v>
      </c>
      <c r="F56" s="95" t="s">
        <v>221</v>
      </c>
      <c r="G56" s="95" t="s">
        <v>1131</v>
      </c>
      <c r="H56" s="95" t="s">
        <v>3</v>
      </c>
      <c r="I56" s="95" t="s">
        <v>222</v>
      </c>
      <c r="J56" s="95" t="s">
        <v>53</v>
      </c>
      <c r="K56" s="95" t="s">
        <v>1074</v>
      </c>
    </row>
    <row r="57" spans="1:11" x14ac:dyDescent="0.25">
      <c r="A57" s="95">
        <v>80</v>
      </c>
      <c r="B57" s="95" t="s">
        <v>174</v>
      </c>
      <c r="C57" s="95" t="s">
        <v>175</v>
      </c>
      <c r="D57" s="95" t="s">
        <v>0</v>
      </c>
      <c r="E57" s="95" t="s">
        <v>1</v>
      </c>
      <c r="F57" s="95" t="s">
        <v>472</v>
      </c>
      <c r="G57" s="95" t="s">
        <v>1050</v>
      </c>
      <c r="H57" s="95" t="s">
        <v>473</v>
      </c>
      <c r="I57" s="95" t="s">
        <v>474</v>
      </c>
      <c r="J57" s="95" t="s">
        <v>475</v>
      </c>
      <c r="K57" s="95" t="s">
        <v>737</v>
      </c>
    </row>
    <row r="58" spans="1:11" x14ac:dyDescent="0.25">
      <c r="A58" s="95">
        <v>83</v>
      </c>
      <c r="B58" s="95" t="s">
        <v>54</v>
      </c>
      <c r="C58" s="95" t="s">
        <v>55</v>
      </c>
      <c r="D58" s="95" t="s">
        <v>0</v>
      </c>
      <c r="E58" s="95" t="s">
        <v>1</v>
      </c>
      <c r="F58" s="95" t="s">
        <v>480</v>
      </c>
      <c r="G58" s="95" t="s">
        <v>1050</v>
      </c>
      <c r="H58" s="95" t="s">
        <v>473</v>
      </c>
      <c r="I58" s="95" t="s">
        <v>481</v>
      </c>
      <c r="J58" s="95" t="s">
        <v>475</v>
      </c>
      <c r="K58" s="95" t="s">
        <v>744</v>
      </c>
    </row>
    <row customFormat="1" r="59" s="57" spans="1:11" x14ac:dyDescent="0.25">
      <c r="A59" s="57">
        <v>17</v>
      </c>
      <c r="B59" s="57" t="s">
        <v>1243</v>
      </c>
      <c r="C59" s="57" t="s">
        <v>1244</v>
      </c>
      <c r="D59" s="57" t="s">
        <v>1245</v>
      </c>
      <c r="E59" s="57" t="s">
        <v>1246</v>
      </c>
      <c r="F59" s="57" t="s">
        <v>1247</v>
      </c>
      <c r="G59" s="57" t="s">
        <v>960</v>
      </c>
      <c r="H59" s="57" t="s">
        <v>1013</v>
      </c>
      <c r="I59" s="57" t="s">
        <v>1248</v>
      </c>
      <c r="J59" s="57" t="s">
        <v>960</v>
      </c>
      <c r="K59" s="57" t="s">
        <v>1249</v>
      </c>
    </row>
    <row customFormat="1" r="60" s="57" spans="1:11" x14ac:dyDescent="0.25">
      <c r="A60" s="57">
        <v>1</v>
      </c>
      <c r="F60" s="57" t="s">
        <v>1223</v>
      </c>
      <c r="G60" s="57" t="s">
        <v>960</v>
      </c>
      <c r="H60" s="57" t="s">
        <v>1224</v>
      </c>
      <c r="I60" s="57" t="s">
        <v>1225</v>
      </c>
      <c r="J60" s="57" t="s">
        <v>960</v>
      </c>
      <c r="K60" s="57" t="s">
        <v>1226</v>
      </c>
    </row>
    <row customFormat="1" r="61" s="57" spans="1:11" x14ac:dyDescent="0.25">
      <c r="A61" s="57">
        <v>71</v>
      </c>
      <c r="B61" s="57" t="s">
        <v>40</v>
      </c>
      <c r="C61" s="57" t="s">
        <v>41</v>
      </c>
      <c r="D61" s="57" t="s">
        <v>42</v>
      </c>
      <c r="E61" s="57" t="s">
        <v>43</v>
      </c>
      <c r="F61" s="57" t="s">
        <v>44</v>
      </c>
      <c r="G61" s="57" t="s">
        <v>960</v>
      </c>
      <c r="H61" s="57" t="s">
        <v>5</v>
      </c>
      <c r="I61" s="57" t="s">
        <v>45</v>
      </c>
      <c r="J61" s="57" t="s">
        <v>6</v>
      </c>
      <c r="K61" s="57" t="s">
        <v>716</v>
      </c>
    </row>
    <row customFormat="1" r="62" s="57" spans="1:11" x14ac:dyDescent="0.25">
      <c r="A62" s="57">
        <v>78</v>
      </c>
      <c r="B62" s="57" t="s">
        <v>797</v>
      </c>
      <c r="C62" s="57" t="s">
        <v>798</v>
      </c>
      <c r="D62" s="57" t="s">
        <v>799</v>
      </c>
      <c r="E62" s="57" t="s">
        <v>1</v>
      </c>
      <c r="F62" s="57" t="s">
        <v>800</v>
      </c>
      <c r="G62" s="57" t="s">
        <v>960</v>
      </c>
      <c r="H62" s="57" t="s">
        <v>8</v>
      </c>
      <c r="I62" s="57" t="s">
        <v>801</v>
      </c>
      <c r="J62" s="57" t="s">
        <v>9</v>
      </c>
      <c r="K62" s="57" t="s">
        <v>802</v>
      </c>
    </row>
    <row customFormat="1" r="63" s="57" spans="1:11" x14ac:dyDescent="0.25">
      <c r="A63" s="57">
        <v>4</v>
      </c>
      <c r="F63" s="57" t="s">
        <v>1236</v>
      </c>
      <c r="G63" s="57" t="s">
        <v>960</v>
      </c>
      <c r="H63" s="57" t="s">
        <v>1237</v>
      </c>
      <c r="I63" s="57" t="s">
        <v>1238</v>
      </c>
      <c r="J63" s="57" t="s">
        <v>960</v>
      </c>
      <c r="K63" s="57" t="s">
        <v>1239</v>
      </c>
    </row>
    <row r="64" spans="1:11" x14ac:dyDescent="0.25">
      <c r="A64" s="95">
        <v>10</v>
      </c>
      <c r="B64" s="95" t="s">
        <v>262</v>
      </c>
      <c r="C64" s="95" t="s">
        <v>399</v>
      </c>
      <c r="D64" s="95" t="s">
        <v>0</v>
      </c>
      <c r="E64" s="95" t="s">
        <v>1</v>
      </c>
      <c r="F64" s="95" t="s">
        <v>1103</v>
      </c>
      <c r="G64" s="95" t="s">
        <v>1136</v>
      </c>
      <c r="H64" s="95" t="s">
        <v>1013</v>
      </c>
      <c r="I64" s="95" t="s">
        <v>1104</v>
      </c>
      <c r="J64" s="95" t="s">
        <v>960</v>
      </c>
      <c r="K64" s="95" t="s">
        <v>1206</v>
      </c>
    </row>
    <row r="65" spans="1:11" x14ac:dyDescent="0.25">
      <c r="A65" s="95">
        <v>12</v>
      </c>
      <c r="B65" s="95" t="s">
        <v>196</v>
      </c>
      <c r="C65" s="95" t="s">
        <v>104</v>
      </c>
      <c r="D65" s="95" t="s">
        <v>197</v>
      </c>
      <c r="E65" s="95" t="s">
        <v>198</v>
      </c>
      <c r="F65" s="95" t="s">
        <v>1168</v>
      </c>
      <c r="G65" s="95" t="s">
        <v>1136</v>
      </c>
      <c r="H65" s="95" t="s">
        <v>1013</v>
      </c>
      <c r="I65" s="95" t="s">
        <v>1169</v>
      </c>
      <c r="J65" s="95" t="s">
        <v>960</v>
      </c>
      <c r="K65" s="95" t="s">
        <v>1170</v>
      </c>
    </row>
    <row r="66" spans="1:11" x14ac:dyDescent="0.25">
      <c r="A66" s="95">
        <v>13</v>
      </c>
      <c r="B66" s="95" t="s">
        <v>1171</v>
      </c>
      <c r="C66" s="95" t="s">
        <v>1172</v>
      </c>
      <c r="D66" s="95" t="s">
        <v>0</v>
      </c>
      <c r="E66" s="95" t="s">
        <v>1</v>
      </c>
      <c r="F66" s="95" t="s">
        <v>1173</v>
      </c>
      <c r="G66" s="95" t="s">
        <v>1136</v>
      </c>
      <c r="H66" s="95" t="s">
        <v>1013</v>
      </c>
      <c r="I66" s="95" t="s">
        <v>1174</v>
      </c>
      <c r="J66" s="95" t="s">
        <v>960</v>
      </c>
      <c r="K66" s="95" t="s">
        <v>1175</v>
      </c>
    </row>
    <row r="67" spans="1:11" x14ac:dyDescent="0.25">
      <c r="A67" s="95">
        <v>14</v>
      </c>
      <c r="B67" s="95" t="s">
        <v>1176</v>
      </c>
      <c r="C67" s="95" t="s">
        <v>1177</v>
      </c>
      <c r="D67" s="95" t="s">
        <v>173</v>
      </c>
      <c r="E67" s="95" t="s">
        <v>43</v>
      </c>
      <c r="F67" s="95" t="s">
        <v>1178</v>
      </c>
      <c r="G67" s="95" t="s">
        <v>1136</v>
      </c>
      <c r="H67" s="95" t="s">
        <v>1013</v>
      </c>
      <c r="I67" s="95" t="s">
        <v>1179</v>
      </c>
      <c r="J67" s="95" t="s">
        <v>960</v>
      </c>
      <c r="K67" s="95" t="s">
        <v>1180</v>
      </c>
    </row>
    <row r="68" spans="1:11" x14ac:dyDescent="0.25">
      <c r="A68" s="95">
        <v>15</v>
      </c>
      <c r="B68" s="95" t="s">
        <v>1181</v>
      </c>
      <c r="C68" s="95" t="s">
        <v>1182</v>
      </c>
      <c r="D68" s="95" t="s">
        <v>1183</v>
      </c>
      <c r="E68" s="95" t="s">
        <v>48</v>
      </c>
      <c r="F68" s="95" t="s">
        <v>1184</v>
      </c>
      <c r="G68" s="95" t="s">
        <v>1136</v>
      </c>
      <c r="H68" s="95" t="s">
        <v>1013</v>
      </c>
      <c r="I68" s="95" t="s">
        <v>1185</v>
      </c>
      <c r="J68" s="95" t="s">
        <v>960</v>
      </c>
      <c r="K68" s="95" t="s">
        <v>1186</v>
      </c>
    </row>
    <row r="69" spans="1:11" x14ac:dyDescent="0.25">
      <c r="A69" s="95">
        <v>16</v>
      </c>
      <c r="B69" s="95" t="s">
        <v>1187</v>
      </c>
      <c r="C69" s="95" t="s">
        <v>1188</v>
      </c>
      <c r="D69" s="95" t="s">
        <v>1189</v>
      </c>
      <c r="E69" s="95" t="s">
        <v>43</v>
      </c>
      <c r="F69" s="95" t="s">
        <v>1190</v>
      </c>
      <c r="G69" s="95" t="s">
        <v>1136</v>
      </c>
      <c r="H69" s="95" t="s">
        <v>1013</v>
      </c>
      <c r="I69" s="95" t="s">
        <v>1191</v>
      </c>
      <c r="J69" s="95" t="s">
        <v>960</v>
      </c>
      <c r="K69" s="95" t="s">
        <v>1192</v>
      </c>
    </row>
    <row r="70" spans="1:11" x14ac:dyDescent="0.25">
      <c r="A70" s="95">
        <v>18</v>
      </c>
      <c r="B70" s="95" t="s">
        <v>64</v>
      </c>
      <c r="C70" s="95" t="s">
        <v>65</v>
      </c>
      <c r="D70" s="95" t="s">
        <v>66</v>
      </c>
      <c r="E70" s="95" t="s">
        <v>1</v>
      </c>
      <c r="F70" s="95" t="s">
        <v>1133</v>
      </c>
      <c r="G70" s="95" t="s">
        <v>1136</v>
      </c>
      <c r="H70" s="95" t="s">
        <v>1013</v>
      </c>
      <c r="I70" s="95" t="s">
        <v>1134</v>
      </c>
      <c r="J70" s="95" t="s">
        <v>960</v>
      </c>
      <c r="K70" s="95" t="s">
        <v>1135</v>
      </c>
    </row>
    <row r="71" spans="1:11" x14ac:dyDescent="0.25">
      <c r="A71" s="95">
        <v>19</v>
      </c>
      <c r="B71" s="95" t="s">
        <v>262</v>
      </c>
      <c r="C71" s="95" t="s">
        <v>1141</v>
      </c>
      <c r="D71" s="95" t="s">
        <v>1142</v>
      </c>
      <c r="E71" s="95" t="s">
        <v>1</v>
      </c>
      <c r="F71" s="95" t="s">
        <v>1143</v>
      </c>
      <c r="G71" s="95" t="s">
        <v>1136</v>
      </c>
      <c r="H71" s="95" t="s">
        <v>1013</v>
      </c>
      <c r="I71" s="95" t="s">
        <v>1144</v>
      </c>
      <c r="J71" s="95" t="s">
        <v>960</v>
      </c>
      <c r="K71" s="95" t="s">
        <v>1145</v>
      </c>
    </row>
    <row r="72" spans="1:11" x14ac:dyDescent="0.25">
      <c r="A72" s="95">
        <v>20</v>
      </c>
      <c r="B72" s="95" t="s">
        <v>1146</v>
      </c>
      <c r="C72" s="95" t="s">
        <v>1147</v>
      </c>
      <c r="D72" s="95" t="s">
        <v>1142</v>
      </c>
      <c r="E72" s="95" t="s">
        <v>1</v>
      </c>
      <c r="F72" s="95" t="s">
        <v>1148</v>
      </c>
      <c r="G72" s="95" t="s">
        <v>1136</v>
      </c>
      <c r="H72" s="95" t="s">
        <v>1013</v>
      </c>
      <c r="I72" s="95" t="s">
        <v>1149</v>
      </c>
      <c r="J72" s="95" t="s">
        <v>960</v>
      </c>
      <c r="K72" s="95" t="s">
        <v>1150</v>
      </c>
    </row>
    <row r="73" spans="1:11" x14ac:dyDescent="0.25">
      <c r="A73" s="95">
        <v>21</v>
      </c>
      <c r="B73" s="95" t="s">
        <v>1151</v>
      </c>
      <c r="C73" s="95" t="s">
        <v>1152</v>
      </c>
      <c r="D73" s="95" t="s">
        <v>1153</v>
      </c>
      <c r="E73" s="95" t="s">
        <v>48</v>
      </c>
      <c r="F73" s="95" t="s">
        <v>1154</v>
      </c>
      <c r="G73" s="95" t="s">
        <v>1136</v>
      </c>
      <c r="H73" s="95" t="s">
        <v>1013</v>
      </c>
      <c r="I73" s="95" t="s">
        <v>1155</v>
      </c>
      <c r="J73" s="95" t="s">
        <v>960</v>
      </c>
      <c r="K73" s="95" t="s">
        <v>1156</v>
      </c>
    </row>
    <row r="74" spans="1:11" x14ac:dyDescent="0.25">
      <c r="A74" s="95">
        <v>22</v>
      </c>
      <c r="B74" s="95" t="s">
        <v>530</v>
      </c>
      <c r="C74" s="95" t="s">
        <v>531</v>
      </c>
      <c r="D74" s="95" t="s">
        <v>36</v>
      </c>
      <c r="E74" s="95" t="s">
        <v>1</v>
      </c>
      <c r="F74" s="95" t="s">
        <v>1158</v>
      </c>
      <c r="G74" s="95" t="s">
        <v>1136</v>
      </c>
      <c r="H74" s="95" t="s">
        <v>1013</v>
      </c>
      <c r="I74" s="95" t="s">
        <v>1159</v>
      </c>
      <c r="J74" s="95" t="s">
        <v>960</v>
      </c>
      <c r="K74" s="95" t="s">
        <v>1160</v>
      </c>
    </row>
    <row r="75" spans="1:11" x14ac:dyDescent="0.25">
      <c r="A75" s="95">
        <v>23</v>
      </c>
      <c r="B75" s="95" t="s">
        <v>50</v>
      </c>
      <c r="C75" s="95" t="s">
        <v>51</v>
      </c>
      <c r="D75" s="95" t="s">
        <v>52</v>
      </c>
      <c r="E75" s="95" t="s">
        <v>43</v>
      </c>
      <c r="F75" s="95" t="s">
        <v>1085</v>
      </c>
      <c r="G75" s="95" t="s">
        <v>1136</v>
      </c>
      <c r="H75" s="95" t="s">
        <v>1013</v>
      </c>
      <c r="I75" s="95" t="s">
        <v>1086</v>
      </c>
      <c r="J75" s="95" t="s">
        <v>960</v>
      </c>
      <c r="K75" s="95" t="s">
        <v>1087</v>
      </c>
    </row>
    <row r="76" spans="1:11" x14ac:dyDescent="0.25">
      <c r="A76" s="95">
        <v>24</v>
      </c>
      <c r="B76" s="95" t="s">
        <v>1094</v>
      </c>
      <c r="C76" s="95" t="s">
        <v>1095</v>
      </c>
      <c r="D76" s="95" t="s">
        <v>173</v>
      </c>
      <c r="E76" s="95" t="s">
        <v>43</v>
      </c>
      <c r="F76" s="95" t="s">
        <v>1096</v>
      </c>
      <c r="G76" s="95" t="s">
        <v>1136</v>
      </c>
      <c r="H76" s="95" t="s">
        <v>1013</v>
      </c>
      <c r="I76" s="95" t="s">
        <v>1097</v>
      </c>
      <c r="J76" s="95" t="s">
        <v>960</v>
      </c>
      <c r="K76" s="95" t="s">
        <v>1098</v>
      </c>
    </row>
    <row r="77" spans="1:11" x14ac:dyDescent="0.25">
      <c r="A77" s="95">
        <v>25</v>
      </c>
      <c r="B77" s="95" t="s">
        <v>196</v>
      </c>
      <c r="C77" s="95" t="s">
        <v>104</v>
      </c>
      <c r="D77" s="95" t="s">
        <v>197</v>
      </c>
      <c r="E77" s="95" t="s">
        <v>198</v>
      </c>
      <c r="F77" s="95" t="s">
        <v>1107</v>
      </c>
      <c r="G77" s="95" t="s">
        <v>1136</v>
      </c>
      <c r="H77" s="95" t="s">
        <v>1013</v>
      </c>
      <c r="I77" s="95" t="s">
        <v>1108</v>
      </c>
      <c r="J77" s="95" t="s">
        <v>960</v>
      </c>
      <c r="K77" s="95" t="s">
        <v>1109</v>
      </c>
    </row>
    <row r="78" spans="1:11" x14ac:dyDescent="0.25">
      <c r="A78" s="95">
        <v>26</v>
      </c>
      <c r="B78" s="95" t="s">
        <v>1110</v>
      </c>
      <c r="C78" s="95" t="s">
        <v>408</v>
      </c>
      <c r="D78" s="95" t="s">
        <v>1111</v>
      </c>
      <c r="E78" s="95" t="s">
        <v>912</v>
      </c>
      <c r="F78" s="95" t="s">
        <v>1112</v>
      </c>
      <c r="G78" s="95" t="s">
        <v>1136</v>
      </c>
      <c r="H78" s="95" t="s">
        <v>1013</v>
      </c>
      <c r="I78" s="95" t="s">
        <v>1113</v>
      </c>
      <c r="J78" s="95" t="s">
        <v>960</v>
      </c>
      <c r="K78" s="95" t="s">
        <v>1114</v>
      </c>
    </row>
    <row r="79" spans="1:11" x14ac:dyDescent="0.25">
      <c r="A79" s="95">
        <v>27</v>
      </c>
      <c r="B79" s="95" t="s">
        <v>803</v>
      </c>
      <c r="C79" s="95" t="s">
        <v>804</v>
      </c>
      <c r="D79" s="95" t="s">
        <v>17</v>
      </c>
      <c r="E79" s="95" t="s">
        <v>7</v>
      </c>
      <c r="F79" s="95" t="s">
        <v>1121</v>
      </c>
      <c r="G79" s="95" t="s">
        <v>1136</v>
      </c>
      <c r="H79" s="95" t="s">
        <v>1013</v>
      </c>
      <c r="I79" s="95" t="s">
        <v>1122</v>
      </c>
      <c r="J79" s="95" t="s">
        <v>960</v>
      </c>
      <c r="K79" s="95" t="s">
        <v>1123</v>
      </c>
    </row>
    <row r="80" spans="1:11" x14ac:dyDescent="0.25">
      <c r="A80" s="95">
        <v>36</v>
      </c>
      <c r="B80" s="95" t="s">
        <v>803</v>
      </c>
      <c r="C80" s="95" t="s">
        <v>804</v>
      </c>
      <c r="D80" s="95" t="s">
        <v>17</v>
      </c>
      <c r="E80" s="95" t="s">
        <v>7</v>
      </c>
      <c r="F80" s="95" t="s">
        <v>805</v>
      </c>
      <c r="G80" s="95" t="s">
        <v>1136</v>
      </c>
      <c r="H80" s="95" t="s">
        <v>5</v>
      </c>
      <c r="I80" s="95" t="s">
        <v>806</v>
      </c>
      <c r="J80" s="95" t="s">
        <v>6</v>
      </c>
      <c r="K80" s="95" t="s">
        <v>996</v>
      </c>
    </row>
    <row r="81" spans="1:11" x14ac:dyDescent="0.25">
      <c r="A81" s="95">
        <v>58</v>
      </c>
      <c r="B81" s="95" t="s">
        <v>15</v>
      </c>
      <c r="C81" s="95" t="s">
        <v>16</v>
      </c>
      <c r="D81" s="95" t="s">
        <v>17</v>
      </c>
      <c r="E81" s="95" t="s">
        <v>7</v>
      </c>
      <c r="F81" s="95" t="s">
        <v>18</v>
      </c>
      <c r="G81" s="95" t="s">
        <v>1136</v>
      </c>
      <c r="H81" s="95" t="s">
        <v>5</v>
      </c>
      <c r="I81" s="95" t="s">
        <v>19</v>
      </c>
      <c r="J81" s="95" t="s">
        <v>6</v>
      </c>
      <c r="K81" s="95" t="s">
        <v>685</v>
      </c>
    </row>
    <row r="82" spans="1:11" x14ac:dyDescent="0.25">
      <c r="A82" s="95">
        <v>73</v>
      </c>
      <c r="B82" s="95" t="s">
        <v>50</v>
      </c>
      <c r="C82" s="95" t="s">
        <v>51</v>
      </c>
      <c r="D82" s="95" t="s">
        <v>52</v>
      </c>
      <c r="E82" s="95" t="s">
        <v>43</v>
      </c>
      <c r="F82" s="95" t="s">
        <v>94</v>
      </c>
      <c r="G82" s="95" t="s">
        <v>1136</v>
      </c>
      <c r="H82" s="95" t="s">
        <v>5</v>
      </c>
      <c r="I82" s="95" t="s">
        <v>95</v>
      </c>
      <c r="J82" s="95" t="s">
        <v>6</v>
      </c>
      <c r="K82" s="95" t="s">
        <v>724</v>
      </c>
    </row>
    <row r="83" spans="1:11" x14ac:dyDescent="0.25">
      <c r="A83" s="95">
        <v>81</v>
      </c>
      <c r="B83" s="95" t="s">
        <v>179</v>
      </c>
      <c r="C83" s="95" t="s">
        <v>180</v>
      </c>
      <c r="D83" s="95" t="s">
        <v>181</v>
      </c>
      <c r="E83" s="95" t="s">
        <v>43</v>
      </c>
      <c r="F83" s="95" t="s">
        <v>182</v>
      </c>
      <c r="G83" s="95" t="s">
        <v>1136</v>
      </c>
      <c r="H83" s="95" t="s">
        <v>8</v>
      </c>
      <c r="I83" s="95" t="s">
        <v>183</v>
      </c>
      <c r="J83" s="95" t="s">
        <v>9</v>
      </c>
      <c r="K83" s="95" t="s">
        <v>738</v>
      </c>
    </row>
    <row r="84" spans="1:11" x14ac:dyDescent="0.25">
      <c r="A84" s="95">
        <v>3</v>
      </c>
      <c r="B84" s="95" t="s">
        <v>174</v>
      </c>
      <c r="C84" s="95" t="s">
        <v>175</v>
      </c>
      <c r="D84" s="95" t="s">
        <v>0</v>
      </c>
      <c r="E84" s="95" t="s">
        <v>1</v>
      </c>
      <c r="F84" s="95" t="s">
        <v>1232</v>
      </c>
      <c r="G84" s="95" t="s">
        <v>1233</v>
      </c>
      <c r="H84" s="95" t="s">
        <v>1013</v>
      </c>
      <c r="I84" s="95" t="s">
        <v>1234</v>
      </c>
      <c r="J84" s="95" t="s">
        <v>960</v>
      </c>
      <c r="K84" s="95" t="s">
        <v>1235</v>
      </c>
    </row>
    <row r="85" spans="1:11" x14ac:dyDescent="0.25">
      <c r="A85" s="95">
        <v>7</v>
      </c>
      <c r="B85" s="95" t="s">
        <v>1215</v>
      </c>
      <c r="C85" s="95" t="s">
        <v>1216</v>
      </c>
      <c r="D85" s="95" t="s">
        <v>0</v>
      </c>
      <c r="E85" s="95" t="s">
        <v>1</v>
      </c>
      <c r="F85" s="95" t="s">
        <v>1218</v>
      </c>
      <c r="G85" s="95" t="s">
        <v>1233</v>
      </c>
      <c r="H85" s="95" t="s">
        <v>1013</v>
      </c>
      <c r="I85" s="95" t="s">
        <v>1219</v>
      </c>
      <c r="J85" s="95" t="s">
        <v>960</v>
      </c>
      <c r="K85" s="95" t="s">
        <v>1242</v>
      </c>
    </row>
    <row r="86" spans="1:11" x14ac:dyDescent="0.25">
      <c r="A86" s="95">
        <v>6</v>
      </c>
      <c r="B86" s="95" t="s">
        <v>366</v>
      </c>
      <c r="C86" s="95" t="s">
        <v>367</v>
      </c>
      <c r="D86" s="95" t="s">
        <v>368</v>
      </c>
      <c r="E86" s="95" t="s">
        <v>43</v>
      </c>
      <c r="F86" s="95" t="s">
        <v>395</v>
      </c>
      <c r="G86" s="95" t="s">
        <v>1233</v>
      </c>
      <c r="H86" s="95" t="s">
        <v>5</v>
      </c>
      <c r="I86" s="95" t="s">
        <v>396</v>
      </c>
      <c r="J86" s="95" t="s">
        <v>6</v>
      </c>
      <c r="K86" s="95" t="s">
        <v>1241</v>
      </c>
    </row>
    <row r="87" spans="1:11" x14ac:dyDescent="0.25">
      <c r="A87" s="95">
        <v>67</v>
      </c>
      <c r="B87" s="95" t="s">
        <v>443</v>
      </c>
      <c r="C87" s="95" t="s">
        <v>444</v>
      </c>
      <c r="D87" s="95" t="s">
        <v>0</v>
      </c>
      <c r="E87" s="95" t="s">
        <v>1</v>
      </c>
      <c r="F87" s="95" t="s">
        <v>445</v>
      </c>
      <c r="G87" s="95" t="s">
        <v>1233</v>
      </c>
      <c r="H87" s="95" t="s">
        <v>5</v>
      </c>
      <c r="I87" s="95" t="s">
        <v>446</v>
      </c>
      <c r="J87" s="95" t="s">
        <v>6</v>
      </c>
      <c r="K87" s="95" t="s">
        <v>708</v>
      </c>
    </row>
    <row r="88" spans="1:11" x14ac:dyDescent="0.25">
      <c r="A88" s="95">
        <v>72</v>
      </c>
      <c r="B88" s="95" t="s">
        <v>467</v>
      </c>
      <c r="C88" s="95" t="s">
        <v>468</v>
      </c>
      <c r="D88" s="95" t="s">
        <v>0</v>
      </c>
      <c r="E88" s="95" t="s">
        <v>1</v>
      </c>
      <c r="F88" s="95" t="s">
        <v>469</v>
      </c>
      <c r="G88" s="95" t="s">
        <v>1233</v>
      </c>
      <c r="H88" s="95" t="s">
        <v>5</v>
      </c>
      <c r="I88" s="95" t="s">
        <v>470</v>
      </c>
      <c r="J88" s="95" t="s">
        <v>6</v>
      </c>
      <c r="K88" s="95" t="s">
        <v>720</v>
      </c>
    </row>
    <row r="89" spans="1:11" x14ac:dyDescent="0.25">
      <c r="A89" s="95">
        <v>79</v>
      </c>
      <c r="B89" s="95" t="s">
        <v>174</v>
      </c>
      <c r="C89" s="95" t="s">
        <v>175</v>
      </c>
      <c r="D89" s="95" t="s">
        <v>0</v>
      </c>
      <c r="E89" s="95" t="s">
        <v>1</v>
      </c>
      <c r="F89" s="95" t="s">
        <v>176</v>
      </c>
      <c r="G89" s="95" t="s">
        <v>1233</v>
      </c>
      <c r="H89" s="95" t="s">
        <v>8</v>
      </c>
      <c r="I89" s="95" t="s">
        <v>177</v>
      </c>
      <c r="J89" s="95" t="s">
        <v>9</v>
      </c>
      <c r="K89" s="95" t="s">
        <v>736</v>
      </c>
    </row>
    <row r="90" spans="1:11" x14ac:dyDescent="0.25">
      <c r="A90" s="95">
        <v>2</v>
      </c>
      <c r="B90" s="95" t="s">
        <v>1227</v>
      </c>
      <c r="C90" s="95" t="s">
        <v>16</v>
      </c>
      <c r="D90" s="95" t="s">
        <v>1022</v>
      </c>
      <c r="E90" s="95" t="s">
        <v>933</v>
      </c>
      <c r="F90" s="95" t="s">
        <v>1228</v>
      </c>
      <c r="G90" s="95"/>
      <c r="H90" s="95" t="s">
        <v>1229</v>
      </c>
      <c r="I90" s="95" t="s">
        <v>1230</v>
      </c>
      <c r="J90" s="95" t="s">
        <v>1043</v>
      </c>
      <c r="K90" s="95" t="s">
        <v>1231</v>
      </c>
    </row>
    <row r="91" spans="1:11" x14ac:dyDescent="0.25">
      <c r="A91" s="95"/>
      <c r="B91" s="95"/>
      <c r="C91" s="95"/>
      <c r="D91" s="95"/>
      <c r="E91" s="95"/>
      <c r="F91" s="95"/>
      <c r="G91" s="95"/>
      <c r="H91" s="95"/>
      <c r="I91" s="95"/>
      <c r="J91" s="95"/>
      <c r="K91" s="95"/>
    </row>
    <row r="92" spans="1:11" x14ac:dyDescent="0.25">
      <c r="A92" s="95"/>
      <c r="B92" s="95"/>
      <c r="C92" s="95"/>
      <c r="D92" s="95"/>
      <c r="E92" s="95"/>
      <c r="F92" s="95"/>
      <c r="G92" s="95"/>
      <c r="H92" s="95"/>
      <c r="I92" s="95"/>
      <c r="J92" s="95"/>
      <c r="K92" s="95"/>
    </row>
    <row r="93" spans="1:11" x14ac:dyDescent="0.25">
      <c r="A93" s="95"/>
      <c r="B93" s="95"/>
      <c r="C93" s="95"/>
      <c r="D93" s="95"/>
      <c r="E93" s="95"/>
      <c r="F93" s="95"/>
      <c r="G93" s="95"/>
      <c r="H93" s="95"/>
      <c r="I93" s="95"/>
      <c r="J93" s="95"/>
      <c r="K93" s="95"/>
    </row>
  </sheetData>
  <sortState ref="A2:K93">
    <sortCondition ref="G2:G93"/>
    <sortCondition ref="H2:H93"/>
  </sortState>
  <pageMargins bottom="0.75" footer="0.3" header="0.3" left="0.7" right="0.7" top="0.75"/>
</worksheet>
</file>

<file path=xl/worksheets/sheet1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85"/>
  <sheetViews>
    <sheetView workbookViewId="0">
      <selection activeCell="J11" sqref="J11"/>
    </sheetView>
  </sheetViews>
  <sheetFormatPr defaultRowHeight="15" x14ac:dyDescent="0.25"/>
  <cols>
    <col min="1" max="1" bestFit="true" customWidth="true" width="3.0" collapsed="true"/>
    <col min="2" max="2" bestFit="true" customWidth="true" width="14.28515625" collapsed="true"/>
    <col min="3" max="3" bestFit="true" customWidth="true" width="10.5703125" collapsed="true"/>
    <col min="4" max="4" bestFit="true" customWidth="true" width="13.85546875" collapsed="true"/>
    <col min="5" max="5" bestFit="true" customWidth="true" width="5.5703125" collapsed="true"/>
    <col min="6" max="6" bestFit="true" customWidth="true" width="15.140625" collapsed="true"/>
    <col min="7" max="7" bestFit="true" customWidth="true" width="11.7109375" collapsed="true"/>
    <col min="8" max="8" bestFit="true" customWidth="true" width="14.140625" collapsed="true"/>
    <col min="9" max="9" bestFit="true" customWidth="true" width="14.42578125" collapsed="true"/>
    <col min="10" max="10" bestFit="true" customWidth="true" width="19.28515625" collapsed="true"/>
    <col min="11" max="11" bestFit="true" customWidth="true" width="25.28515625" collapsed="true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38</v>
      </c>
      <c r="B2" s="94" t="s">
        <v>453</v>
      </c>
      <c r="C2" s="94" t="s">
        <v>454</v>
      </c>
      <c r="D2" s="94" t="s">
        <v>455</v>
      </c>
      <c r="E2" s="94" t="s">
        <v>456</v>
      </c>
      <c r="F2" s="94" t="s">
        <v>457</v>
      </c>
      <c r="G2" s="94" t="s">
        <v>666</v>
      </c>
      <c r="H2" s="94" t="s">
        <v>30</v>
      </c>
      <c r="I2" s="94" t="s">
        <v>458</v>
      </c>
      <c r="J2" s="94" t="s">
        <v>32</v>
      </c>
      <c r="K2" s="94" t="s">
        <v>763</v>
      </c>
    </row>
    <row r="3" spans="1:11" x14ac:dyDescent="0.25">
      <c r="A3">
        <v>71</v>
      </c>
      <c r="B3" s="94" t="s">
        <v>131</v>
      </c>
      <c r="C3" s="94" t="s">
        <v>132</v>
      </c>
      <c r="D3" s="94" t="s">
        <v>133</v>
      </c>
      <c r="E3" s="94" t="s">
        <v>28</v>
      </c>
      <c r="F3" s="94" t="s">
        <v>134</v>
      </c>
      <c r="G3" s="94" t="s">
        <v>666</v>
      </c>
      <c r="H3" s="94" t="s">
        <v>30</v>
      </c>
      <c r="I3" s="94" t="s">
        <v>135</v>
      </c>
      <c r="J3" s="94" t="s">
        <v>32</v>
      </c>
      <c r="K3" s="94" t="s">
        <v>731</v>
      </c>
    </row>
    <row r="4" spans="1:11" x14ac:dyDescent="0.25">
      <c r="A4">
        <v>72</v>
      </c>
      <c r="B4" s="94" t="s">
        <v>54</v>
      </c>
      <c r="C4" s="94" t="s">
        <v>55</v>
      </c>
      <c r="D4" s="94" t="s">
        <v>0</v>
      </c>
      <c r="E4" s="94" t="s">
        <v>1</v>
      </c>
      <c r="F4" s="94" t="s">
        <v>156</v>
      </c>
      <c r="G4" s="94" t="s">
        <v>666</v>
      </c>
      <c r="H4" s="94" t="s">
        <v>157</v>
      </c>
      <c r="I4" s="94" t="s">
        <v>158</v>
      </c>
      <c r="J4" s="94" t="s">
        <v>159</v>
      </c>
      <c r="K4" s="94" t="s">
        <v>734</v>
      </c>
    </row>
    <row r="5" spans="1:11" x14ac:dyDescent="0.25">
      <c r="A5" s="94">
        <v>3</v>
      </c>
      <c r="B5" s="94" t="s">
        <v>623</v>
      </c>
      <c r="C5" s="94" t="s">
        <v>624</v>
      </c>
      <c r="D5" s="94" t="s">
        <v>625</v>
      </c>
      <c r="E5" s="94" t="s">
        <v>48</v>
      </c>
      <c r="F5" s="94" t="s">
        <v>626</v>
      </c>
      <c r="G5" s="94" t="s">
        <v>666</v>
      </c>
      <c r="H5" s="94" t="s">
        <v>294</v>
      </c>
      <c r="I5" s="94" t="s">
        <v>627</v>
      </c>
      <c r="J5" s="94" t="s">
        <v>289</v>
      </c>
      <c r="K5" s="94" t="s">
        <v>1221</v>
      </c>
    </row>
    <row r="6" spans="1:11" x14ac:dyDescent="0.25">
      <c r="A6" s="94">
        <v>54</v>
      </c>
      <c r="B6" s="94" t="s">
        <v>377</v>
      </c>
      <c r="C6" s="94" t="s">
        <v>378</v>
      </c>
      <c r="D6" s="94" t="s">
        <v>256</v>
      </c>
      <c r="E6" s="94" t="s">
        <v>1</v>
      </c>
      <c r="F6" s="94" t="s">
        <v>379</v>
      </c>
      <c r="G6" s="94" t="s">
        <v>666</v>
      </c>
      <c r="H6" s="94" t="s">
        <v>294</v>
      </c>
      <c r="I6" s="94" t="s">
        <v>380</v>
      </c>
      <c r="J6" s="94" t="s">
        <v>289</v>
      </c>
      <c r="K6" s="94" t="s">
        <v>695</v>
      </c>
    </row>
    <row r="7" spans="1:11" x14ac:dyDescent="0.25">
      <c r="A7" s="94">
        <v>52</v>
      </c>
      <c r="B7" s="94" t="s">
        <v>333</v>
      </c>
      <c r="C7" s="94" t="s">
        <v>334</v>
      </c>
      <c r="D7" s="94" t="s">
        <v>335</v>
      </c>
      <c r="E7" s="94" t="s">
        <v>48</v>
      </c>
      <c r="F7" s="94" t="s">
        <v>336</v>
      </c>
      <c r="G7" s="94" t="s">
        <v>666</v>
      </c>
      <c r="H7" s="94" t="s">
        <v>287</v>
      </c>
      <c r="I7" s="94" t="s">
        <v>337</v>
      </c>
      <c r="J7" s="94" t="s">
        <v>289</v>
      </c>
      <c r="K7" s="94" t="s">
        <v>686</v>
      </c>
    </row>
    <row r="8" spans="1:11" x14ac:dyDescent="0.25">
      <c r="A8" s="94">
        <v>55</v>
      </c>
      <c r="B8" s="94" t="s">
        <v>387</v>
      </c>
      <c r="C8" s="94" t="s">
        <v>279</v>
      </c>
      <c r="D8" s="94" t="s">
        <v>351</v>
      </c>
      <c r="E8" s="94" t="s">
        <v>48</v>
      </c>
      <c r="F8" s="94" t="s">
        <v>388</v>
      </c>
      <c r="G8" s="94" t="s">
        <v>666</v>
      </c>
      <c r="H8" s="94" t="s">
        <v>287</v>
      </c>
      <c r="I8" s="94" t="s">
        <v>389</v>
      </c>
      <c r="J8" s="94" t="s">
        <v>289</v>
      </c>
      <c r="K8" s="94" t="s">
        <v>696</v>
      </c>
    </row>
    <row r="9" spans="1:11" x14ac:dyDescent="0.25">
      <c r="A9" s="94">
        <v>34</v>
      </c>
      <c r="B9" s="94" t="s">
        <v>567</v>
      </c>
      <c r="C9" s="94" t="s">
        <v>561</v>
      </c>
      <c r="D9" s="94" t="s">
        <v>0</v>
      </c>
      <c r="E9" s="94" t="s">
        <v>1</v>
      </c>
      <c r="F9" s="94" t="s">
        <v>61</v>
      </c>
      <c r="G9" s="94" t="s">
        <v>666</v>
      </c>
      <c r="H9" s="94" t="s">
        <v>3</v>
      </c>
      <c r="I9" s="94" t="s">
        <v>62</v>
      </c>
      <c r="J9" s="94" t="s">
        <v>53</v>
      </c>
      <c r="K9" s="94" t="s">
        <v>919</v>
      </c>
    </row>
    <row r="10" spans="1:11" x14ac:dyDescent="0.25">
      <c r="A10" s="94">
        <v>82</v>
      </c>
      <c r="B10" s="94" t="s">
        <v>232</v>
      </c>
      <c r="C10" s="94" t="s">
        <v>233</v>
      </c>
      <c r="D10" s="94" t="s">
        <v>234</v>
      </c>
      <c r="E10" s="94" t="s">
        <v>1</v>
      </c>
      <c r="F10" s="94" t="s">
        <v>235</v>
      </c>
      <c r="G10" s="94" t="s">
        <v>666</v>
      </c>
      <c r="H10" s="94" t="s">
        <v>3</v>
      </c>
      <c r="I10" s="94" t="s">
        <v>236</v>
      </c>
      <c r="J10" s="94" t="s">
        <v>53</v>
      </c>
      <c r="K10" s="94" t="s">
        <v>750</v>
      </c>
    </row>
    <row r="11" spans="1:11" x14ac:dyDescent="0.25">
      <c r="A11" s="94">
        <v>22</v>
      </c>
      <c r="B11" s="94" t="s">
        <v>190</v>
      </c>
      <c r="C11" s="94" t="s">
        <v>191</v>
      </c>
      <c r="D11" s="94" t="s">
        <v>192</v>
      </c>
      <c r="E11" s="94" t="s">
        <v>28</v>
      </c>
      <c r="F11" s="94" t="s">
        <v>193</v>
      </c>
      <c r="G11" s="94" t="s">
        <v>1019</v>
      </c>
      <c r="H11" s="94" t="s">
        <v>30</v>
      </c>
      <c r="I11" s="94" t="s">
        <v>194</v>
      </c>
      <c r="J11" s="94" t="s">
        <v>32</v>
      </c>
      <c r="K11" s="94" t="s">
        <v>1081</v>
      </c>
    </row>
    <row r="12" spans="1:11" x14ac:dyDescent="0.25">
      <c r="A12" s="94">
        <v>24</v>
      </c>
      <c r="B12" s="94" t="s">
        <v>71</v>
      </c>
      <c r="C12" s="94" t="s">
        <v>72</v>
      </c>
      <c r="D12" s="94" t="s">
        <v>73</v>
      </c>
      <c r="E12" s="94" t="s">
        <v>28</v>
      </c>
      <c r="F12" s="94" t="s">
        <v>74</v>
      </c>
      <c r="G12" s="94" t="s">
        <v>1019</v>
      </c>
      <c r="H12" s="94" t="s">
        <v>30</v>
      </c>
      <c r="I12" s="94" t="s">
        <v>75</v>
      </c>
      <c r="J12" s="94" t="s">
        <v>32</v>
      </c>
      <c r="K12" s="94" t="s">
        <v>1058</v>
      </c>
    </row>
    <row r="13" spans="1:11" x14ac:dyDescent="0.25">
      <c r="A13" s="94">
        <v>31</v>
      </c>
      <c r="B13" s="94" t="s">
        <v>64</v>
      </c>
      <c r="C13" s="94" t="s">
        <v>65</v>
      </c>
      <c r="D13" s="94" t="s">
        <v>66</v>
      </c>
      <c r="E13" s="94" t="s">
        <v>1</v>
      </c>
      <c r="F13" s="94" t="s">
        <v>67</v>
      </c>
      <c r="G13" s="94" t="s">
        <v>1019</v>
      </c>
      <c r="H13" s="94" t="s">
        <v>30</v>
      </c>
      <c r="I13" s="94" t="s">
        <v>68</v>
      </c>
      <c r="J13" s="94" t="s">
        <v>32</v>
      </c>
      <c r="K13" s="94" t="s">
        <v>959</v>
      </c>
    </row>
    <row r="14" spans="1:11" x14ac:dyDescent="0.25">
      <c r="A14" s="94">
        <v>60</v>
      </c>
      <c r="B14" s="94" t="s">
        <v>15</v>
      </c>
      <c r="C14" s="94" t="s">
        <v>16</v>
      </c>
      <c r="D14" s="94" t="s">
        <v>17</v>
      </c>
      <c r="E14" s="94" t="s">
        <v>7</v>
      </c>
      <c r="F14" s="94" t="s">
        <v>77</v>
      </c>
      <c r="G14" s="94" t="s">
        <v>1019</v>
      </c>
      <c r="H14" s="94" t="s">
        <v>30</v>
      </c>
      <c r="I14" s="94" t="s">
        <v>78</v>
      </c>
      <c r="J14" s="94" t="s">
        <v>32</v>
      </c>
      <c r="K14" s="94" t="s">
        <v>705</v>
      </c>
    </row>
    <row r="15" spans="1:11" x14ac:dyDescent="0.25">
      <c r="A15" s="94">
        <v>62</v>
      </c>
      <c r="B15" s="94" t="s">
        <v>460</v>
      </c>
      <c r="C15" s="94" t="s">
        <v>461</v>
      </c>
      <c r="D15" s="94" t="s">
        <v>462</v>
      </c>
      <c r="E15" s="94" t="s">
        <v>1</v>
      </c>
      <c r="F15" s="94" t="s">
        <v>463</v>
      </c>
      <c r="G15" s="94" t="s">
        <v>1019</v>
      </c>
      <c r="H15" s="94" t="s">
        <v>30</v>
      </c>
      <c r="I15" s="94" t="s">
        <v>464</v>
      </c>
      <c r="J15" s="94" t="s">
        <v>32</v>
      </c>
      <c r="K15" s="94" t="s">
        <v>711</v>
      </c>
    </row>
    <row r="16" spans="1:11" x14ac:dyDescent="0.25">
      <c r="A16" s="94">
        <v>63</v>
      </c>
      <c r="B16" s="94" t="s">
        <v>165</v>
      </c>
      <c r="C16" s="94" t="s">
        <v>166</v>
      </c>
      <c r="D16" s="94" t="s">
        <v>27</v>
      </c>
      <c r="E16" s="94" t="s">
        <v>28</v>
      </c>
      <c r="F16" s="94" t="s">
        <v>167</v>
      </c>
      <c r="G16" s="94" t="s">
        <v>1019</v>
      </c>
      <c r="H16" s="94" t="s">
        <v>30</v>
      </c>
      <c r="I16" s="94" t="s">
        <v>168</v>
      </c>
      <c r="J16" s="94" t="s">
        <v>32</v>
      </c>
      <c r="K16" s="94" t="s">
        <v>712</v>
      </c>
    </row>
    <row r="17" spans="1:11" x14ac:dyDescent="0.25">
      <c r="A17" s="94">
        <v>64</v>
      </c>
      <c r="B17" s="94" t="s">
        <v>25</v>
      </c>
      <c r="C17" s="94" t="s">
        <v>26</v>
      </c>
      <c r="D17" s="94" t="s">
        <v>27</v>
      </c>
      <c r="E17" s="94" t="s">
        <v>28</v>
      </c>
      <c r="F17" s="94" t="s">
        <v>29</v>
      </c>
      <c r="G17" s="94" t="s">
        <v>1019</v>
      </c>
      <c r="H17" s="94" t="s">
        <v>30</v>
      </c>
      <c r="I17" s="94" t="s">
        <v>31</v>
      </c>
      <c r="J17" s="94" t="s">
        <v>32</v>
      </c>
      <c r="K17" s="94" t="s">
        <v>714</v>
      </c>
    </row>
    <row r="18" spans="1:11" x14ac:dyDescent="0.25">
      <c r="A18" s="94">
        <v>77</v>
      </c>
      <c r="B18" s="94" t="s">
        <v>467</v>
      </c>
      <c r="C18" s="94" t="s">
        <v>468</v>
      </c>
      <c r="D18" s="94" t="s">
        <v>0</v>
      </c>
      <c r="E18" s="94" t="s">
        <v>1</v>
      </c>
      <c r="F18" s="94" t="s">
        <v>477</v>
      </c>
      <c r="G18" s="94" t="s">
        <v>1019</v>
      </c>
      <c r="H18" s="94" t="s">
        <v>30</v>
      </c>
      <c r="I18" s="94" t="s">
        <v>478</v>
      </c>
      <c r="J18" s="94" t="s">
        <v>32</v>
      </c>
      <c r="K18" s="94" t="s">
        <v>740</v>
      </c>
    </row>
    <row r="19" spans="1:11" x14ac:dyDescent="0.25">
      <c r="A19" s="94">
        <v>35</v>
      </c>
      <c r="B19" s="94" t="s">
        <v>49</v>
      </c>
      <c r="C19" s="94" t="s">
        <v>97</v>
      </c>
      <c r="D19" s="94" t="s">
        <v>66</v>
      </c>
      <c r="E19" s="94" t="s">
        <v>1</v>
      </c>
      <c r="F19" s="94" t="s">
        <v>391</v>
      </c>
      <c r="G19" s="94" t="s">
        <v>1019</v>
      </c>
      <c r="H19" s="94" t="s">
        <v>294</v>
      </c>
      <c r="I19" s="94" t="s">
        <v>392</v>
      </c>
      <c r="J19" s="94" t="s">
        <v>289</v>
      </c>
      <c r="K19" s="94" t="s">
        <v>921</v>
      </c>
    </row>
    <row r="20" spans="1:11" x14ac:dyDescent="0.25">
      <c r="A20" s="94">
        <v>37</v>
      </c>
      <c r="B20" s="94" t="s">
        <v>845</v>
      </c>
      <c r="C20" s="94" t="s">
        <v>846</v>
      </c>
      <c r="D20" s="94" t="s">
        <v>27</v>
      </c>
      <c r="E20" s="94" t="s">
        <v>28</v>
      </c>
      <c r="F20" s="94" t="s">
        <v>847</v>
      </c>
      <c r="G20" s="94" t="s">
        <v>1019</v>
      </c>
      <c r="H20" s="94" t="s">
        <v>294</v>
      </c>
      <c r="I20" s="94" t="s">
        <v>848</v>
      </c>
      <c r="J20" s="94" t="s">
        <v>289</v>
      </c>
      <c r="K20" s="94" t="s">
        <v>849</v>
      </c>
    </row>
    <row r="21" spans="1:11" x14ac:dyDescent="0.25">
      <c r="A21" s="94">
        <v>39</v>
      </c>
      <c r="B21" s="94" t="s">
        <v>530</v>
      </c>
      <c r="C21" s="94" t="s">
        <v>531</v>
      </c>
      <c r="D21" s="94" t="s">
        <v>36</v>
      </c>
      <c r="E21" s="94" t="s">
        <v>1</v>
      </c>
      <c r="F21" s="94" t="s">
        <v>532</v>
      </c>
      <c r="G21" s="94" t="s">
        <v>1019</v>
      </c>
      <c r="H21" s="94" t="s">
        <v>294</v>
      </c>
      <c r="I21" s="94" t="s">
        <v>533</v>
      </c>
      <c r="J21" s="94" t="s">
        <v>516</v>
      </c>
      <c r="K21" s="94" t="s">
        <v>764</v>
      </c>
    </row>
    <row r="22" spans="1:11" x14ac:dyDescent="0.25">
      <c r="A22" s="94">
        <v>40</v>
      </c>
      <c r="B22" s="94" t="s">
        <v>651</v>
      </c>
      <c r="C22" s="94" t="s">
        <v>652</v>
      </c>
      <c r="D22" s="94" t="s">
        <v>653</v>
      </c>
      <c r="E22" s="94" t="s">
        <v>1</v>
      </c>
      <c r="F22" s="94" t="s">
        <v>654</v>
      </c>
      <c r="G22" s="94" t="s">
        <v>1019</v>
      </c>
      <c r="H22" s="94" t="s">
        <v>294</v>
      </c>
      <c r="I22" s="94" t="s">
        <v>655</v>
      </c>
      <c r="J22" s="94" t="s">
        <v>289</v>
      </c>
      <c r="K22" s="94" t="s">
        <v>656</v>
      </c>
    </row>
    <row r="23" spans="1:11" x14ac:dyDescent="0.25">
      <c r="A23" s="94">
        <v>42</v>
      </c>
      <c r="B23" s="94" t="s">
        <v>608</v>
      </c>
      <c r="C23" s="94" t="s">
        <v>378</v>
      </c>
      <c r="D23" s="94" t="s">
        <v>27</v>
      </c>
      <c r="E23" s="94" t="s">
        <v>28</v>
      </c>
      <c r="F23" s="94" t="s">
        <v>609</v>
      </c>
      <c r="G23" s="94" t="s">
        <v>1019</v>
      </c>
      <c r="H23" s="94" t="s">
        <v>294</v>
      </c>
      <c r="I23" s="94" t="s">
        <v>610</v>
      </c>
      <c r="J23" s="94" t="s">
        <v>289</v>
      </c>
      <c r="K23" s="94" t="s">
        <v>663</v>
      </c>
    </row>
    <row r="24" spans="1:11" x14ac:dyDescent="0.25">
      <c r="A24" s="94">
        <v>46</v>
      </c>
      <c r="B24" s="94"/>
      <c r="C24" s="94"/>
      <c r="D24" s="94"/>
      <c r="E24" s="94"/>
      <c r="F24" s="94" t="s">
        <v>540</v>
      </c>
      <c r="G24" s="94" t="s">
        <v>1019</v>
      </c>
      <c r="H24" s="94" t="s">
        <v>294</v>
      </c>
      <c r="I24" s="94" t="s">
        <v>541</v>
      </c>
      <c r="J24" s="94" t="s">
        <v>289</v>
      </c>
      <c r="K24" s="94" t="s">
        <v>677</v>
      </c>
    </row>
    <row r="25" spans="1:11" x14ac:dyDescent="0.25">
      <c r="A25" s="94">
        <v>47</v>
      </c>
      <c r="B25" s="94" t="s">
        <v>291</v>
      </c>
      <c r="C25" s="94" t="s">
        <v>292</v>
      </c>
      <c r="D25" s="94" t="s">
        <v>0</v>
      </c>
      <c r="E25" s="94" t="s">
        <v>1</v>
      </c>
      <c r="F25" s="94" t="s">
        <v>293</v>
      </c>
      <c r="G25" s="94" t="s">
        <v>1019</v>
      </c>
      <c r="H25" s="94" t="s">
        <v>294</v>
      </c>
      <c r="I25" s="94" t="s">
        <v>295</v>
      </c>
      <c r="J25" s="94" t="s">
        <v>289</v>
      </c>
      <c r="K25" s="94" t="s">
        <v>679</v>
      </c>
    </row>
    <row r="26" spans="1:11" x14ac:dyDescent="0.25">
      <c r="A26" s="94">
        <v>48</v>
      </c>
      <c r="B26" s="94" t="s">
        <v>297</v>
      </c>
      <c r="C26" s="94" t="s">
        <v>255</v>
      </c>
      <c r="D26" s="94" t="s">
        <v>0</v>
      </c>
      <c r="E26" s="94" t="s">
        <v>1</v>
      </c>
      <c r="F26" s="94" t="s">
        <v>298</v>
      </c>
      <c r="G26" s="94" t="s">
        <v>1019</v>
      </c>
      <c r="H26" s="94" t="s">
        <v>294</v>
      </c>
      <c r="I26" s="94" t="s">
        <v>299</v>
      </c>
      <c r="J26" s="94" t="s">
        <v>289</v>
      </c>
      <c r="K26" s="94" t="s">
        <v>680</v>
      </c>
    </row>
    <row r="27" spans="1:11" x14ac:dyDescent="0.25">
      <c r="A27" s="94">
        <v>49</v>
      </c>
      <c r="B27" s="94" t="s">
        <v>311</v>
      </c>
      <c r="C27" s="94" t="s">
        <v>312</v>
      </c>
      <c r="D27" s="94" t="s">
        <v>313</v>
      </c>
      <c r="E27" s="94" t="s">
        <v>43</v>
      </c>
      <c r="F27" s="94" t="s">
        <v>314</v>
      </c>
      <c r="G27" s="94" t="s">
        <v>1019</v>
      </c>
      <c r="H27" s="94" t="s">
        <v>294</v>
      </c>
      <c r="I27" s="94" t="s">
        <v>315</v>
      </c>
      <c r="J27" s="94" t="s">
        <v>289</v>
      </c>
      <c r="K27" s="94" t="s">
        <v>683</v>
      </c>
    </row>
    <row r="28" spans="1:11" x14ac:dyDescent="0.25">
      <c r="A28" s="94">
        <v>57</v>
      </c>
      <c r="B28" s="94" t="s">
        <v>262</v>
      </c>
      <c r="C28" s="94" t="s">
        <v>399</v>
      </c>
      <c r="D28" s="94" t="s">
        <v>0</v>
      </c>
      <c r="E28" s="94" t="s">
        <v>1</v>
      </c>
      <c r="F28" s="94" t="s">
        <v>400</v>
      </c>
      <c r="G28" s="94" t="s">
        <v>1019</v>
      </c>
      <c r="H28" s="94" t="s">
        <v>294</v>
      </c>
      <c r="I28" s="94" t="s">
        <v>401</v>
      </c>
      <c r="J28" s="94" t="s">
        <v>289</v>
      </c>
      <c r="K28" s="94" t="s">
        <v>700</v>
      </c>
    </row>
    <row r="29" spans="1:11" x14ac:dyDescent="0.25">
      <c r="A29" s="94">
        <v>59</v>
      </c>
      <c r="B29" s="94" t="s">
        <v>431</v>
      </c>
      <c r="C29" s="94" t="s">
        <v>172</v>
      </c>
      <c r="D29" s="94" t="s">
        <v>432</v>
      </c>
      <c r="E29" s="94" t="s">
        <v>28</v>
      </c>
      <c r="F29" s="94" t="s">
        <v>433</v>
      </c>
      <c r="G29" s="94" t="s">
        <v>1019</v>
      </c>
      <c r="H29" s="94" t="s">
        <v>294</v>
      </c>
      <c r="I29" s="94" t="s">
        <v>434</v>
      </c>
      <c r="J29" s="94" t="s">
        <v>289</v>
      </c>
      <c r="K29" s="94" t="s">
        <v>704</v>
      </c>
    </row>
    <row r="30" spans="1:11" x14ac:dyDescent="0.25">
      <c r="A30" s="94">
        <v>33</v>
      </c>
      <c r="B30" s="94" t="s">
        <v>322</v>
      </c>
      <c r="C30" s="94" t="s">
        <v>323</v>
      </c>
      <c r="D30" s="94" t="s">
        <v>66</v>
      </c>
      <c r="E30" s="94" t="s">
        <v>1</v>
      </c>
      <c r="F30" s="94" t="s">
        <v>324</v>
      </c>
      <c r="G30" s="94" t="s">
        <v>1019</v>
      </c>
      <c r="H30" s="94" t="s">
        <v>287</v>
      </c>
      <c r="I30" s="94" t="s">
        <v>325</v>
      </c>
      <c r="J30" s="94" t="s">
        <v>289</v>
      </c>
      <c r="K30" s="94" t="s">
        <v>956</v>
      </c>
    </row>
    <row r="31" spans="1:11" x14ac:dyDescent="0.25">
      <c r="A31" s="94">
        <v>41</v>
      </c>
      <c r="B31" s="94" t="s">
        <v>425</v>
      </c>
      <c r="C31" s="94" t="s">
        <v>426</v>
      </c>
      <c r="D31" s="94" t="s">
        <v>427</v>
      </c>
      <c r="E31" s="94" t="s">
        <v>28</v>
      </c>
      <c r="F31" s="94" t="s">
        <v>428</v>
      </c>
      <c r="G31" s="94" t="s">
        <v>1019</v>
      </c>
      <c r="H31" s="94" t="s">
        <v>287</v>
      </c>
      <c r="I31" s="94" t="s">
        <v>429</v>
      </c>
      <c r="J31" s="94" t="s">
        <v>289</v>
      </c>
      <c r="K31" s="94" t="s">
        <v>659</v>
      </c>
    </row>
    <row r="32" spans="1:11" x14ac:dyDescent="0.25">
      <c r="A32" s="94">
        <v>43</v>
      </c>
      <c r="B32" s="94"/>
      <c r="C32" s="94"/>
      <c r="D32" s="94"/>
      <c r="E32" s="94"/>
      <c r="F32" s="94" t="s">
        <v>572</v>
      </c>
      <c r="G32" s="94" t="s">
        <v>1019</v>
      </c>
      <c r="H32" s="94" t="s">
        <v>287</v>
      </c>
      <c r="I32" s="94" t="s">
        <v>573</v>
      </c>
      <c r="J32" s="94" t="s">
        <v>289</v>
      </c>
      <c r="K32" s="94" t="s">
        <v>665</v>
      </c>
    </row>
    <row r="33" spans="1:11" x14ac:dyDescent="0.25">
      <c r="A33" s="94">
        <v>45</v>
      </c>
      <c r="B33" s="94" t="s">
        <v>566</v>
      </c>
      <c r="C33" s="94" t="s">
        <v>556</v>
      </c>
      <c r="D33" s="94" t="s">
        <v>0</v>
      </c>
      <c r="E33" s="94" t="s">
        <v>1</v>
      </c>
      <c r="F33" s="94" t="s">
        <v>557</v>
      </c>
      <c r="G33" s="94" t="s">
        <v>1019</v>
      </c>
      <c r="H33" s="94" t="s">
        <v>287</v>
      </c>
      <c r="I33" s="94" t="s">
        <v>558</v>
      </c>
      <c r="J33" s="94" t="s">
        <v>289</v>
      </c>
      <c r="K33" s="94" t="s">
        <v>673</v>
      </c>
    </row>
    <row r="34" spans="1:11" x14ac:dyDescent="0.25">
      <c r="A34" s="94">
        <v>50</v>
      </c>
      <c r="B34" s="94" t="s">
        <v>317</v>
      </c>
      <c r="C34" s="94" t="s">
        <v>279</v>
      </c>
      <c r="D34" s="94" t="s">
        <v>318</v>
      </c>
      <c r="E34" s="94" t="s">
        <v>28</v>
      </c>
      <c r="F34" s="94" t="s">
        <v>319</v>
      </c>
      <c r="G34" s="94" t="s">
        <v>1019</v>
      </c>
      <c r="H34" s="94" t="s">
        <v>287</v>
      </c>
      <c r="I34" s="94" t="s">
        <v>320</v>
      </c>
      <c r="J34" s="94" t="s">
        <v>289</v>
      </c>
      <c r="K34" s="94" t="s">
        <v>758</v>
      </c>
    </row>
    <row r="35" spans="1:11" x14ac:dyDescent="0.25">
      <c r="A35" s="94">
        <v>58</v>
      </c>
      <c r="B35" s="94" t="s">
        <v>403</v>
      </c>
      <c r="C35" s="94" t="s">
        <v>60</v>
      </c>
      <c r="D35" s="94" t="s">
        <v>27</v>
      </c>
      <c r="E35" s="94" t="s">
        <v>28</v>
      </c>
      <c r="F35" s="94" t="s">
        <v>404</v>
      </c>
      <c r="G35" s="94" t="s">
        <v>1019</v>
      </c>
      <c r="H35" s="94" t="s">
        <v>287</v>
      </c>
      <c r="I35" s="94" t="s">
        <v>405</v>
      </c>
      <c r="J35" s="94" t="s">
        <v>289</v>
      </c>
      <c r="K35" s="94" t="s">
        <v>701</v>
      </c>
    </row>
    <row r="36" spans="1:11" x14ac:dyDescent="0.25">
      <c r="A36" s="94">
        <v>4</v>
      </c>
      <c r="B36" s="94" t="s">
        <v>117</v>
      </c>
      <c r="C36" s="94" t="s">
        <v>1210</v>
      </c>
      <c r="D36" s="94" t="s">
        <v>648</v>
      </c>
      <c r="E36" s="94" t="s">
        <v>1</v>
      </c>
      <c r="F36" s="94" t="s">
        <v>1211</v>
      </c>
      <c r="G36" s="94" t="s">
        <v>1019</v>
      </c>
      <c r="H36" s="94" t="s">
        <v>3</v>
      </c>
      <c r="I36" s="94" t="s">
        <v>1212</v>
      </c>
      <c r="J36" s="94" t="s">
        <v>53</v>
      </c>
      <c r="K36" s="94" t="s">
        <v>1213</v>
      </c>
    </row>
    <row r="37" spans="1:11" x14ac:dyDescent="0.25">
      <c r="A37" s="94">
        <v>6</v>
      </c>
      <c r="B37" s="94" t="s">
        <v>116</v>
      </c>
      <c r="C37" s="94" t="s">
        <v>117</v>
      </c>
      <c r="D37" s="94" t="s">
        <v>648</v>
      </c>
      <c r="E37" s="94" t="s">
        <v>1</v>
      </c>
      <c r="F37" s="94" t="s">
        <v>118</v>
      </c>
      <c r="G37" s="94" t="s">
        <v>1019</v>
      </c>
      <c r="H37" s="94" t="s">
        <v>3</v>
      </c>
      <c r="I37" s="94" t="s">
        <v>119</v>
      </c>
      <c r="J37" s="94" t="s">
        <v>53</v>
      </c>
      <c r="K37" s="94" t="s">
        <v>1167</v>
      </c>
    </row>
    <row r="38" spans="1:11" x14ac:dyDescent="0.25">
      <c r="A38" s="94">
        <v>20</v>
      </c>
      <c r="B38" s="94" t="s">
        <v>50</v>
      </c>
      <c r="C38" s="94" t="s">
        <v>51</v>
      </c>
      <c r="D38" s="94" t="s">
        <v>52</v>
      </c>
      <c r="E38" s="94" t="s">
        <v>43</v>
      </c>
      <c r="F38" s="94" t="s">
        <v>246</v>
      </c>
      <c r="G38" s="94" t="s">
        <v>1019</v>
      </c>
      <c r="H38" s="94" t="s">
        <v>3</v>
      </c>
      <c r="I38" s="94" t="s">
        <v>247</v>
      </c>
      <c r="J38" s="94" t="s">
        <v>125</v>
      </c>
      <c r="K38" s="94" t="s">
        <v>1127</v>
      </c>
    </row>
    <row r="39" spans="1:11" x14ac:dyDescent="0.25">
      <c r="A39" s="94">
        <v>23</v>
      </c>
      <c r="B39" s="94" t="s">
        <v>262</v>
      </c>
      <c r="C39" s="94" t="s">
        <v>263</v>
      </c>
      <c r="D39" s="94" t="s">
        <v>264</v>
      </c>
      <c r="E39" s="94" t="s">
        <v>1</v>
      </c>
      <c r="F39" s="94" t="s">
        <v>265</v>
      </c>
      <c r="G39" s="94" t="s">
        <v>1019</v>
      </c>
      <c r="H39" s="94" t="s">
        <v>3</v>
      </c>
      <c r="I39" s="94" t="s">
        <v>266</v>
      </c>
      <c r="J39" s="94" t="s">
        <v>53</v>
      </c>
      <c r="K39" s="94" t="s">
        <v>1057</v>
      </c>
    </row>
    <row r="40" spans="1:11" x14ac:dyDescent="0.25">
      <c r="A40" s="94">
        <v>25</v>
      </c>
      <c r="B40" s="94" t="s">
        <v>273</v>
      </c>
      <c r="C40" s="94" t="s">
        <v>274</v>
      </c>
      <c r="D40" s="94" t="s">
        <v>0</v>
      </c>
      <c r="E40" s="94" t="s">
        <v>1</v>
      </c>
      <c r="F40" s="94" t="s">
        <v>275</v>
      </c>
      <c r="G40" s="94" t="s">
        <v>1019</v>
      </c>
      <c r="H40" s="94" t="s">
        <v>3</v>
      </c>
      <c r="I40" s="94" t="s">
        <v>276</v>
      </c>
      <c r="J40" s="94" t="s">
        <v>53</v>
      </c>
      <c r="K40" s="94" t="s">
        <v>1069</v>
      </c>
    </row>
    <row r="41" spans="1:11" x14ac:dyDescent="0.25">
      <c r="A41" s="94">
        <v>26</v>
      </c>
      <c r="B41" s="94" t="s">
        <v>102</v>
      </c>
      <c r="C41" s="94" t="s">
        <v>141</v>
      </c>
      <c r="D41" s="94" t="s">
        <v>42</v>
      </c>
      <c r="E41" s="94" t="s">
        <v>43</v>
      </c>
      <c r="F41" s="94" t="s">
        <v>142</v>
      </c>
      <c r="G41" s="94" t="s">
        <v>1019</v>
      </c>
      <c r="H41" s="94" t="s">
        <v>3</v>
      </c>
      <c r="I41" s="94" t="s">
        <v>143</v>
      </c>
      <c r="J41" s="94" t="s">
        <v>53</v>
      </c>
      <c r="K41" s="94" t="s">
        <v>1070</v>
      </c>
    </row>
    <row r="42" spans="1:11" x14ac:dyDescent="0.25">
      <c r="A42" s="94">
        <v>28</v>
      </c>
      <c r="B42" s="94" t="s">
        <v>145</v>
      </c>
      <c r="C42" s="94" t="s">
        <v>97</v>
      </c>
      <c r="D42" s="94" t="s">
        <v>1046</v>
      </c>
      <c r="E42" s="94" t="s">
        <v>1</v>
      </c>
      <c r="F42" s="94" t="s">
        <v>147</v>
      </c>
      <c r="G42" s="94" t="s">
        <v>1019</v>
      </c>
      <c r="H42" s="94" t="s">
        <v>3</v>
      </c>
      <c r="I42" s="94" t="s">
        <v>148</v>
      </c>
      <c r="J42" s="94" t="s">
        <v>53</v>
      </c>
      <c r="K42" s="94" t="s">
        <v>1047</v>
      </c>
    </row>
    <row r="43" spans="1:11" x14ac:dyDescent="0.25">
      <c r="A43" s="94">
        <v>30</v>
      </c>
      <c r="B43" s="94" t="s">
        <v>982</v>
      </c>
      <c r="C43" s="94" t="s">
        <v>292</v>
      </c>
      <c r="D43" s="94" t="s">
        <v>462</v>
      </c>
      <c r="E43" s="94" t="s">
        <v>1</v>
      </c>
      <c r="F43" s="94" t="s">
        <v>422</v>
      </c>
      <c r="G43" s="94" t="s">
        <v>1019</v>
      </c>
      <c r="H43" s="94" t="s">
        <v>3</v>
      </c>
      <c r="I43" s="94" t="s">
        <v>423</v>
      </c>
      <c r="J43" s="94" t="s">
        <v>2</v>
      </c>
      <c r="K43" s="94" t="s">
        <v>983</v>
      </c>
    </row>
    <row r="44" spans="1:11" x14ac:dyDescent="0.25">
      <c r="A44" s="94">
        <v>32</v>
      </c>
      <c r="B44" s="94" t="s">
        <v>242</v>
      </c>
      <c r="C44" s="94" t="s">
        <v>243</v>
      </c>
      <c r="D44" s="94" t="s">
        <v>957</v>
      </c>
      <c r="E44" s="94" t="s">
        <v>43</v>
      </c>
      <c r="F44" s="94" t="s">
        <v>244</v>
      </c>
      <c r="G44" s="94" t="s">
        <v>1019</v>
      </c>
      <c r="H44" s="94" t="s">
        <v>3</v>
      </c>
      <c r="I44" s="94" t="s">
        <v>245</v>
      </c>
      <c r="J44" s="94" t="s">
        <v>125</v>
      </c>
      <c r="K44" s="94" t="s">
        <v>958</v>
      </c>
    </row>
    <row r="45" spans="1:11" x14ac:dyDescent="0.25">
      <c r="A45" s="94">
        <v>36</v>
      </c>
      <c r="B45" s="94" t="s">
        <v>361</v>
      </c>
      <c r="C45" s="94" t="s">
        <v>362</v>
      </c>
      <c r="D45" s="94" t="s">
        <v>0</v>
      </c>
      <c r="E45" s="94" t="s">
        <v>1</v>
      </c>
      <c r="F45" s="94" t="s">
        <v>886</v>
      </c>
      <c r="G45" s="94" t="s">
        <v>1019</v>
      </c>
      <c r="H45" s="94" t="s">
        <v>3</v>
      </c>
      <c r="I45" s="94" t="s">
        <v>861</v>
      </c>
      <c r="J45" s="94" t="s">
        <v>516</v>
      </c>
      <c r="K45" s="94" t="s">
        <v>896</v>
      </c>
    </row>
    <row r="46" spans="1:11" x14ac:dyDescent="0.25">
      <c r="A46" s="94">
        <v>53</v>
      </c>
      <c r="B46" s="94" t="s">
        <v>238</v>
      </c>
      <c r="C46" s="94" t="s">
        <v>239</v>
      </c>
      <c r="D46" s="94" t="s">
        <v>0</v>
      </c>
      <c r="E46" s="94" t="s">
        <v>1</v>
      </c>
      <c r="F46" s="94" t="s">
        <v>240</v>
      </c>
      <c r="G46" s="94" t="s">
        <v>1019</v>
      </c>
      <c r="H46" s="94" t="s">
        <v>3</v>
      </c>
      <c r="I46" s="94" t="s">
        <v>241</v>
      </c>
      <c r="J46" s="94" t="s">
        <v>53</v>
      </c>
      <c r="K46" s="94" t="s">
        <v>691</v>
      </c>
    </row>
    <row r="47" spans="1:11" x14ac:dyDescent="0.25">
      <c r="A47" s="94">
        <v>56</v>
      </c>
      <c r="B47" s="94" t="s">
        <v>137</v>
      </c>
      <c r="C47" s="94" t="s">
        <v>138</v>
      </c>
      <c r="D47" s="94" t="s">
        <v>0</v>
      </c>
      <c r="E47" s="94" t="s">
        <v>1</v>
      </c>
      <c r="F47" s="94" t="s">
        <v>139</v>
      </c>
      <c r="G47" s="94" t="s">
        <v>1019</v>
      </c>
      <c r="H47" s="94" t="s">
        <v>3</v>
      </c>
      <c r="I47" s="94" t="s">
        <v>140</v>
      </c>
      <c r="J47" s="94" t="s">
        <v>53</v>
      </c>
      <c r="K47" s="94" t="s">
        <v>699</v>
      </c>
    </row>
    <row r="48" spans="1:11" x14ac:dyDescent="0.25">
      <c r="A48" s="94">
        <v>69</v>
      </c>
      <c r="B48" s="94" t="s">
        <v>110</v>
      </c>
      <c r="C48" s="94" t="s">
        <v>111</v>
      </c>
      <c r="D48" s="94" t="s">
        <v>112</v>
      </c>
      <c r="E48" s="94" t="s">
        <v>43</v>
      </c>
      <c r="F48" s="94" t="s">
        <v>113</v>
      </c>
      <c r="G48" s="94" t="s">
        <v>1019</v>
      </c>
      <c r="H48" s="94" t="s">
        <v>3</v>
      </c>
      <c r="I48" s="94" t="s">
        <v>114</v>
      </c>
      <c r="J48" s="94" t="s">
        <v>53</v>
      </c>
      <c r="K48" s="94" t="s">
        <v>727</v>
      </c>
    </row>
    <row r="49" spans="1:11" x14ac:dyDescent="0.25">
      <c r="A49" s="94">
        <v>70</v>
      </c>
      <c r="B49" s="94" t="s">
        <v>120</v>
      </c>
      <c r="C49" s="94" t="s">
        <v>121</v>
      </c>
      <c r="D49" s="94" t="s">
        <v>122</v>
      </c>
      <c r="E49" s="94" t="s">
        <v>43</v>
      </c>
      <c r="F49" s="94" t="s">
        <v>123</v>
      </c>
      <c r="G49" s="94" t="s">
        <v>1019</v>
      </c>
      <c r="H49" s="94" t="s">
        <v>3</v>
      </c>
      <c r="I49" s="94" t="s">
        <v>124</v>
      </c>
      <c r="J49" s="94" t="s">
        <v>125</v>
      </c>
      <c r="K49" s="94" t="s">
        <v>728</v>
      </c>
    </row>
    <row r="50" spans="1:11" x14ac:dyDescent="0.25">
      <c r="A50" s="94">
        <v>79</v>
      </c>
      <c r="B50" s="94" t="s">
        <v>206</v>
      </c>
      <c r="C50" s="94" t="s">
        <v>207</v>
      </c>
      <c r="D50" s="94" t="s">
        <v>173</v>
      </c>
      <c r="E50" s="94" t="s">
        <v>43</v>
      </c>
      <c r="F50" s="94" t="s">
        <v>208</v>
      </c>
      <c r="G50" s="94" t="s">
        <v>1019</v>
      </c>
      <c r="H50" s="94" t="s">
        <v>3</v>
      </c>
      <c r="I50" s="94" t="s">
        <v>209</v>
      </c>
      <c r="J50" s="94" t="s">
        <v>53</v>
      </c>
      <c r="K50" s="94" t="s">
        <v>745</v>
      </c>
    </row>
    <row r="51" spans="1:11" x14ac:dyDescent="0.25">
      <c r="A51" s="94">
        <v>80</v>
      </c>
      <c r="B51" s="94" t="s">
        <v>224</v>
      </c>
      <c r="C51" s="94" t="s">
        <v>225</v>
      </c>
      <c r="D51" s="94" t="s">
        <v>0</v>
      </c>
      <c r="E51" s="94" t="s">
        <v>1</v>
      </c>
      <c r="F51" s="94" t="s">
        <v>226</v>
      </c>
      <c r="G51" s="94" t="s">
        <v>1019</v>
      </c>
      <c r="H51" s="94" t="s">
        <v>3</v>
      </c>
      <c r="I51" s="94" t="s">
        <v>227</v>
      </c>
      <c r="J51" s="94" t="s">
        <v>53</v>
      </c>
      <c r="K51" s="94" t="s">
        <v>748</v>
      </c>
    </row>
    <row r="52" spans="1:11" x14ac:dyDescent="0.25">
      <c r="A52" s="94">
        <v>81</v>
      </c>
      <c r="B52" s="94" t="s">
        <v>54</v>
      </c>
      <c r="C52" s="94" t="s">
        <v>55</v>
      </c>
      <c r="D52" s="94" t="s">
        <v>0</v>
      </c>
      <c r="E52" s="94" t="s">
        <v>1</v>
      </c>
      <c r="F52" s="94" t="s">
        <v>229</v>
      </c>
      <c r="G52" s="94" t="s">
        <v>1019</v>
      </c>
      <c r="H52" s="94" t="s">
        <v>3</v>
      </c>
      <c r="I52" s="94" t="s">
        <v>230</v>
      </c>
      <c r="J52" s="94" t="s">
        <v>53</v>
      </c>
      <c r="K52" s="94" t="s">
        <v>749</v>
      </c>
    </row>
    <row r="53" spans="1:11" x14ac:dyDescent="0.25">
      <c r="A53" s="94">
        <v>83</v>
      </c>
      <c r="B53" s="94" t="s">
        <v>268</v>
      </c>
      <c r="C53" s="94" t="s">
        <v>269</v>
      </c>
      <c r="D53" s="94" t="s">
        <v>66</v>
      </c>
      <c r="E53" s="94" t="s">
        <v>1</v>
      </c>
      <c r="F53" s="94" t="s">
        <v>270</v>
      </c>
      <c r="G53" s="94" t="s">
        <v>1019</v>
      </c>
      <c r="H53" s="94" t="s">
        <v>3</v>
      </c>
      <c r="I53" s="94" t="s">
        <v>271</v>
      </c>
      <c r="J53" s="94" t="s">
        <v>53</v>
      </c>
      <c r="K53" s="94" t="s">
        <v>754</v>
      </c>
    </row>
    <row r="54" spans="1:11" x14ac:dyDescent="0.25">
      <c r="A54" s="94">
        <v>84</v>
      </c>
      <c r="B54" s="94" t="s">
        <v>278</v>
      </c>
      <c r="C54" s="94" t="s">
        <v>279</v>
      </c>
      <c r="D54" s="94" t="s">
        <v>66</v>
      </c>
      <c r="E54" s="94" t="s">
        <v>1</v>
      </c>
      <c r="F54" s="94" t="s">
        <v>280</v>
      </c>
      <c r="G54" s="94" t="s">
        <v>1019</v>
      </c>
      <c r="H54" s="94" t="s">
        <v>3</v>
      </c>
      <c r="I54" s="94" t="s">
        <v>281</v>
      </c>
      <c r="J54" s="94" t="s">
        <v>53</v>
      </c>
      <c r="K54" s="94" t="s">
        <v>756</v>
      </c>
    </row>
    <row r="55" spans="1:11" x14ac:dyDescent="0.25">
      <c r="A55" s="94">
        <v>44</v>
      </c>
      <c r="B55" s="94" t="s">
        <v>590</v>
      </c>
      <c r="C55" s="94" t="s">
        <v>591</v>
      </c>
      <c r="D55" s="94" t="s">
        <v>592</v>
      </c>
      <c r="E55" s="94" t="s">
        <v>43</v>
      </c>
      <c r="F55" s="94" t="s">
        <v>593</v>
      </c>
      <c r="G55" s="94" t="s">
        <v>1131</v>
      </c>
      <c r="H55" s="94" t="s">
        <v>30</v>
      </c>
      <c r="I55" s="94" t="s">
        <v>594</v>
      </c>
      <c r="J55" s="94" t="s">
        <v>32</v>
      </c>
      <c r="K55" s="94" t="s">
        <v>669</v>
      </c>
    </row>
    <row r="56" spans="1:11" x14ac:dyDescent="0.25">
      <c r="A56" s="94">
        <v>21</v>
      </c>
      <c r="B56" s="94" t="s">
        <v>1072</v>
      </c>
      <c r="C56" s="94" t="s">
        <v>1073</v>
      </c>
      <c r="D56" s="94" t="s">
        <v>122</v>
      </c>
      <c r="E56" s="94" t="s">
        <v>43</v>
      </c>
      <c r="F56" s="94" t="s">
        <v>221</v>
      </c>
      <c r="G56" s="94" t="s">
        <v>1131</v>
      </c>
      <c r="H56" s="94" t="s">
        <v>3</v>
      </c>
      <c r="I56" s="94" t="s">
        <v>222</v>
      </c>
      <c r="J56" s="94" t="s">
        <v>53</v>
      </c>
      <c r="K56" s="94" t="s">
        <v>1074</v>
      </c>
    </row>
    <row customFormat="1" r="57" s="57" spans="1:11" x14ac:dyDescent="0.25">
      <c r="A57" s="57">
        <v>1</v>
      </c>
      <c r="B57" s="57" t="s">
        <v>1215</v>
      </c>
      <c r="C57" s="57" t="s">
        <v>1216</v>
      </c>
      <c r="D57" s="57" t="s">
        <v>0</v>
      </c>
      <c r="E57" s="57" t="s">
        <v>1</v>
      </c>
      <c r="F57" s="57" t="s">
        <v>773</v>
      </c>
      <c r="G57" s="57" t="s">
        <v>543</v>
      </c>
      <c r="H57" s="57" t="s">
        <v>473</v>
      </c>
      <c r="I57" s="57" t="s">
        <v>774</v>
      </c>
      <c r="J57" s="57" t="s">
        <v>475</v>
      </c>
      <c r="K57" s="57" t="s">
        <v>1217</v>
      </c>
    </row>
    <row r="58" spans="1:11" x14ac:dyDescent="0.25">
      <c r="A58" s="94">
        <v>27</v>
      </c>
      <c r="B58" s="94" t="s">
        <v>766</v>
      </c>
      <c r="C58" s="94" t="s">
        <v>767</v>
      </c>
      <c r="D58" s="94" t="s">
        <v>577</v>
      </c>
      <c r="E58" s="94" t="s">
        <v>7</v>
      </c>
      <c r="F58" s="94" t="s">
        <v>1040</v>
      </c>
      <c r="G58" s="94" t="s">
        <v>1050</v>
      </c>
      <c r="H58" s="94" t="s">
        <v>781</v>
      </c>
      <c r="I58" s="94" t="s">
        <v>1042</v>
      </c>
      <c r="J58" s="94" t="s">
        <v>1043</v>
      </c>
      <c r="K58" s="94" t="s">
        <v>1044</v>
      </c>
    </row>
    <row r="59" spans="1:11" x14ac:dyDescent="0.25">
      <c r="A59" s="94">
        <v>75</v>
      </c>
      <c r="B59" s="94" t="s">
        <v>174</v>
      </c>
      <c r="C59" s="94" t="s">
        <v>175</v>
      </c>
      <c r="D59" s="94" t="s">
        <v>0</v>
      </c>
      <c r="E59" s="94" t="s">
        <v>1</v>
      </c>
      <c r="F59" s="94" t="s">
        <v>472</v>
      </c>
      <c r="G59" s="94" t="s">
        <v>1050</v>
      </c>
      <c r="H59" s="94" t="s">
        <v>473</v>
      </c>
      <c r="I59" s="94" t="s">
        <v>474</v>
      </c>
      <c r="J59" s="94" t="s">
        <v>475</v>
      </c>
      <c r="K59" s="94" t="s">
        <v>737</v>
      </c>
    </row>
    <row r="60" spans="1:11" x14ac:dyDescent="0.25">
      <c r="A60" s="94">
        <v>78</v>
      </c>
      <c r="B60" s="94" t="s">
        <v>54</v>
      </c>
      <c r="C60" s="94" t="s">
        <v>55</v>
      </c>
      <c r="D60" s="94" t="s">
        <v>0</v>
      </c>
      <c r="E60" s="94" t="s">
        <v>1</v>
      </c>
      <c r="F60" s="94" t="s">
        <v>480</v>
      </c>
      <c r="G60" s="94" t="s">
        <v>1050</v>
      </c>
      <c r="H60" s="94" t="s">
        <v>473</v>
      </c>
      <c r="I60" s="94" t="s">
        <v>481</v>
      </c>
      <c r="J60" s="94" t="s">
        <v>475</v>
      </c>
      <c r="K60" s="94" t="s">
        <v>744</v>
      </c>
    </row>
    <row customFormat="1" r="61" s="57" spans="1:11" x14ac:dyDescent="0.25">
      <c r="A61" s="57">
        <v>2</v>
      </c>
      <c r="B61" s="57" t="s">
        <v>1215</v>
      </c>
      <c r="C61" s="57" t="s">
        <v>1216</v>
      </c>
      <c r="D61" s="57" t="s">
        <v>0</v>
      </c>
      <c r="E61" s="57" t="s">
        <v>1</v>
      </c>
      <c r="F61" s="57" t="s">
        <v>1218</v>
      </c>
      <c r="G61" s="57" t="s">
        <v>960</v>
      </c>
      <c r="H61" s="57" t="s">
        <v>1013</v>
      </c>
      <c r="I61" s="57" t="s">
        <v>1219</v>
      </c>
      <c r="J61" s="57" t="s">
        <v>960</v>
      </c>
      <c r="K61" s="57" t="s">
        <v>1220</v>
      </c>
    </row>
    <row customFormat="1" r="62" s="57" spans="1:11" x14ac:dyDescent="0.25">
      <c r="A62" s="57">
        <v>65</v>
      </c>
      <c r="B62" s="57" t="s">
        <v>40</v>
      </c>
      <c r="C62" s="57" t="s">
        <v>41</v>
      </c>
      <c r="D62" s="57" t="s">
        <v>42</v>
      </c>
      <c r="E62" s="57" t="s">
        <v>43</v>
      </c>
      <c r="F62" s="57" t="s">
        <v>44</v>
      </c>
      <c r="G62" s="57" t="s">
        <v>960</v>
      </c>
      <c r="H62" s="57" t="s">
        <v>5</v>
      </c>
      <c r="I62" s="57" t="s">
        <v>45</v>
      </c>
      <c r="J62" s="57" t="s">
        <v>6</v>
      </c>
      <c r="K62" s="57" t="s">
        <v>716</v>
      </c>
    </row>
    <row customFormat="1" r="63" s="57" spans="1:11" x14ac:dyDescent="0.25">
      <c r="A63" s="57">
        <v>73</v>
      </c>
      <c r="B63" s="57" t="s">
        <v>797</v>
      </c>
      <c r="C63" s="57" t="s">
        <v>798</v>
      </c>
      <c r="D63" s="57" t="s">
        <v>799</v>
      </c>
      <c r="E63" s="57" t="s">
        <v>1</v>
      </c>
      <c r="F63" s="57" t="s">
        <v>800</v>
      </c>
      <c r="G63" s="57" t="s">
        <v>960</v>
      </c>
      <c r="H63" s="57" t="s">
        <v>8</v>
      </c>
      <c r="I63" s="57" t="s">
        <v>801</v>
      </c>
      <c r="J63" s="57" t="s">
        <v>9</v>
      </c>
      <c r="K63" s="57" t="s">
        <v>802</v>
      </c>
    </row>
    <row customFormat="1" r="64" s="57" spans="1:11" x14ac:dyDescent="0.25">
      <c r="A64" s="57">
        <v>74</v>
      </c>
      <c r="B64" s="57" t="s">
        <v>174</v>
      </c>
      <c r="C64" s="57" t="s">
        <v>175</v>
      </c>
      <c r="D64" s="57" t="s">
        <v>0</v>
      </c>
      <c r="E64" s="57" t="s">
        <v>1</v>
      </c>
      <c r="F64" s="57" t="s">
        <v>176</v>
      </c>
      <c r="G64" s="57" t="s">
        <v>960</v>
      </c>
      <c r="H64" s="57" t="s">
        <v>8</v>
      </c>
      <c r="I64" s="57" t="s">
        <v>177</v>
      </c>
      <c r="J64" s="57" t="s">
        <v>9</v>
      </c>
      <c r="K64" s="57" t="s">
        <v>736</v>
      </c>
    </row>
    <row r="65" spans="1:11" x14ac:dyDescent="0.25">
      <c r="A65" s="94">
        <v>5</v>
      </c>
      <c r="B65" s="94" t="s">
        <v>262</v>
      </c>
      <c r="C65" s="94" t="s">
        <v>399</v>
      </c>
      <c r="D65" s="94" t="s">
        <v>0</v>
      </c>
      <c r="E65" s="94" t="s">
        <v>1</v>
      </c>
      <c r="F65" s="94" t="s">
        <v>1103</v>
      </c>
      <c r="G65" s="94" t="s">
        <v>1136</v>
      </c>
      <c r="H65" s="94" t="s">
        <v>1013</v>
      </c>
      <c r="I65" s="94" t="s">
        <v>1104</v>
      </c>
      <c r="J65" s="94" t="s">
        <v>960</v>
      </c>
      <c r="K65" s="94" t="s">
        <v>1206</v>
      </c>
    </row>
    <row r="66" spans="1:11" x14ac:dyDescent="0.25">
      <c r="A66" s="94">
        <v>7</v>
      </c>
      <c r="B66" s="94" t="s">
        <v>196</v>
      </c>
      <c r="C66" s="94" t="s">
        <v>104</v>
      </c>
      <c r="D66" s="94" t="s">
        <v>197</v>
      </c>
      <c r="E66" s="94" t="s">
        <v>198</v>
      </c>
      <c r="F66" s="94" t="s">
        <v>1168</v>
      </c>
      <c r="G66" s="94" t="s">
        <v>1136</v>
      </c>
      <c r="H66" s="94" t="s">
        <v>1013</v>
      </c>
      <c r="I66" s="94" t="s">
        <v>1169</v>
      </c>
      <c r="J66" s="94" t="s">
        <v>960</v>
      </c>
      <c r="K66" s="94" t="s">
        <v>1170</v>
      </c>
    </row>
    <row r="67" spans="1:11" x14ac:dyDescent="0.25">
      <c r="A67" s="94">
        <v>8</v>
      </c>
      <c r="B67" s="94" t="s">
        <v>1171</v>
      </c>
      <c r="C67" s="94" t="s">
        <v>1172</v>
      </c>
      <c r="D67" s="94" t="s">
        <v>0</v>
      </c>
      <c r="E67" s="94" t="s">
        <v>1</v>
      </c>
      <c r="F67" s="94" t="s">
        <v>1173</v>
      </c>
      <c r="G67" s="94" t="s">
        <v>1136</v>
      </c>
      <c r="H67" s="94" t="s">
        <v>1013</v>
      </c>
      <c r="I67" s="94" t="s">
        <v>1174</v>
      </c>
      <c r="J67" s="94" t="s">
        <v>960</v>
      </c>
      <c r="K67" s="94" t="s">
        <v>1175</v>
      </c>
    </row>
    <row r="68" spans="1:11" x14ac:dyDescent="0.25">
      <c r="A68" s="94">
        <v>9</v>
      </c>
      <c r="B68" s="94" t="s">
        <v>1176</v>
      </c>
      <c r="C68" s="94" t="s">
        <v>1177</v>
      </c>
      <c r="D68" s="94" t="s">
        <v>173</v>
      </c>
      <c r="E68" s="94" t="s">
        <v>43</v>
      </c>
      <c r="F68" s="94" t="s">
        <v>1178</v>
      </c>
      <c r="G68" s="94" t="s">
        <v>1136</v>
      </c>
      <c r="H68" s="94" t="s">
        <v>1013</v>
      </c>
      <c r="I68" s="94" t="s">
        <v>1179</v>
      </c>
      <c r="J68" s="94" t="s">
        <v>960</v>
      </c>
      <c r="K68" s="94" t="s">
        <v>1180</v>
      </c>
    </row>
    <row r="69" spans="1:11" x14ac:dyDescent="0.25">
      <c r="A69" s="94">
        <v>10</v>
      </c>
      <c r="B69" s="94" t="s">
        <v>1181</v>
      </c>
      <c r="C69" s="94" t="s">
        <v>1182</v>
      </c>
      <c r="D69" s="94" t="s">
        <v>1183</v>
      </c>
      <c r="E69" s="94" t="s">
        <v>48</v>
      </c>
      <c r="F69" s="94" t="s">
        <v>1184</v>
      </c>
      <c r="G69" s="94" t="s">
        <v>1136</v>
      </c>
      <c r="H69" s="94" t="s">
        <v>1013</v>
      </c>
      <c r="I69" s="94" t="s">
        <v>1185</v>
      </c>
      <c r="J69" s="94" t="s">
        <v>960</v>
      </c>
      <c r="K69" s="94" t="s">
        <v>1186</v>
      </c>
    </row>
    <row r="70" spans="1:11" x14ac:dyDescent="0.25">
      <c r="A70" s="94">
        <v>11</v>
      </c>
      <c r="B70" s="94" t="s">
        <v>1187</v>
      </c>
      <c r="C70" s="94" t="s">
        <v>1188</v>
      </c>
      <c r="D70" s="94" t="s">
        <v>1189</v>
      </c>
      <c r="E70" s="94" t="s">
        <v>43</v>
      </c>
      <c r="F70" s="94" t="s">
        <v>1190</v>
      </c>
      <c r="G70" s="94" t="s">
        <v>1136</v>
      </c>
      <c r="H70" s="94" t="s">
        <v>1013</v>
      </c>
      <c r="I70" s="94" t="s">
        <v>1191</v>
      </c>
      <c r="J70" s="94" t="s">
        <v>960</v>
      </c>
      <c r="K70" s="94" t="s">
        <v>1192</v>
      </c>
    </row>
    <row r="71" spans="1:11" x14ac:dyDescent="0.25">
      <c r="A71" s="94">
        <v>12</v>
      </c>
      <c r="B71" s="94" t="s">
        <v>262</v>
      </c>
      <c r="C71" s="94" t="s">
        <v>1141</v>
      </c>
      <c r="D71" s="94" t="s">
        <v>1142</v>
      </c>
      <c r="E71" s="94" t="s">
        <v>1</v>
      </c>
      <c r="F71" s="94" t="s">
        <v>1143</v>
      </c>
      <c r="G71" s="94" t="s">
        <v>1136</v>
      </c>
      <c r="H71" s="94" t="s">
        <v>1013</v>
      </c>
      <c r="I71" s="94" t="s">
        <v>1144</v>
      </c>
      <c r="J71" s="94" t="s">
        <v>960</v>
      </c>
      <c r="K71" s="94" t="s">
        <v>1145</v>
      </c>
    </row>
    <row r="72" spans="1:11" x14ac:dyDescent="0.25">
      <c r="A72" s="94">
        <v>13</v>
      </c>
      <c r="B72" s="94" t="s">
        <v>1151</v>
      </c>
      <c r="C72" s="94" t="s">
        <v>1152</v>
      </c>
      <c r="D72" s="94" t="s">
        <v>1153</v>
      </c>
      <c r="E72" s="94" t="s">
        <v>48</v>
      </c>
      <c r="F72" s="94" t="s">
        <v>1154</v>
      </c>
      <c r="G72" s="94" t="s">
        <v>1136</v>
      </c>
      <c r="H72" s="94" t="s">
        <v>1013</v>
      </c>
      <c r="I72" s="94" t="s">
        <v>1155</v>
      </c>
      <c r="J72" s="94" t="s">
        <v>960</v>
      </c>
      <c r="K72" s="94" t="s">
        <v>1156</v>
      </c>
    </row>
    <row r="73" spans="1:11" x14ac:dyDescent="0.25">
      <c r="A73" s="94">
        <v>14</v>
      </c>
      <c r="B73" s="94" t="s">
        <v>530</v>
      </c>
      <c r="C73" s="94" t="s">
        <v>531</v>
      </c>
      <c r="D73" s="94" t="s">
        <v>36</v>
      </c>
      <c r="E73" s="94" t="s">
        <v>1</v>
      </c>
      <c r="F73" s="94" t="s">
        <v>1158</v>
      </c>
      <c r="G73" s="94" t="s">
        <v>1136</v>
      </c>
      <c r="H73" s="94" t="s">
        <v>1013</v>
      </c>
      <c r="I73" s="94" t="s">
        <v>1159</v>
      </c>
      <c r="J73" s="94" t="s">
        <v>960</v>
      </c>
      <c r="K73" s="94" t="s">
        <v>1160</v>
      </c>
    </row>
    <row r="74" spans="1:11" x14ac:dyDescent="0.25">
      <c r="A74" s="94">
        <v>15</v>
      </c>
      <c r="B74" s="94" t="s">
        <v>50</v>
      </c>
      <c r="C74" s="94" t="s">
        <v>51</v>
      </c>
      <c r="D74" s="94" t="s">
        <v>52</v>
      </c>
      <c r="E74" s="94" t="s">
        <v>43</v>
      </c>
      <c r="F74" s="94" t="s">
        <v>1085</v>
      </c>
      <c r="G74" s="94" t="s">
        <v>1136</v>
      </c>
      <c r="H74" s="94" t="s">
        <v>1013</v>
      </c>
      <c r="I74" s="94" t="s">
        <v>1086</v>
      </c>
      <c r="J74" s="94" t="s">
        <v>960</v>
      </c>
      <c r="K74" s="94" t="s">
        <v>1087</v>
      </c>
    </row>
    <row r="75" spans="1:11" x14ac:dyDescent="0.25">
      <c r="A75" s="94">
        <v>16</v>
      </c>
      <c r="B75" s="94" t="s">
        <v>1094</v>
      </c>
      <c r="C75" s="94" t="s">
        <v>1095</v>
      </c>
      <c r="D75" s="94" t="s">
        <v>173</v>
      </c>
      <c r="E75" s="94" t="s">
        <v>43</v>
      </c>
      <c r="F75" s="94" t="s">
        <v>1096</v>
      </c>
      <c r="G75" s="94" t="s">
        <v>1136</v>
      </c>
      <c r="H75" s="94" t="s">
        <v>1013</v>
      </c>
      <c r="I75" s="94" t="s">
        <v>1097</v>
      </c>
      <c r="J75" s="94" t="s">
        <v>960</v>
      </c>
      <c r="K75" s="94" t="s">
        <v>1098</v>
      </c>
    </row>
    <row r="76" spans="1:11" x14ac:dyDescent="0.25">
      <c r="A76" s="94">
        <v>17</v>
      </c>
      <c r="B76" s="94" t="s">
        <v>1110</v>
      </c>
      <c r="C76" s="94" t="s">
        <v>408</v>
      </c>
      <c r="D76" s="94" t="s">
        <v>1111</v>
      </c>
      <c r="E76" s="94" t="s">
        <v>912</v>
      </c>
      <c r="F76" s="94" t="s">
        <v>1112</v>
      </c>
      <c r="G76" s="94" t="s">
        <v>1136</v>
      </c>
      <c r="H76" s="94" t="s">
        <v>1013</v>
      </c>
      <c r="I76" s="94" t="s">
        <v>1113</v>
      </c>
      <c r="J76" s="94" t="s">
        <v>960</v>
      </c>
      <c r="K76" s="94" t="s">
        <v>1114</v>
      </c>
    </row>
    <row r="77" spans="1:11" x14ac:dyDescent="0.25">
      <c r="A77" s="94">
        <v>18</v>
      </c>
      <c r="B77" s="94" t="s">
        <v>1115</v>
      </c>
      <c r="C77" s="94" t="s">
        <v>1116</v>
      </c>
      <c r="D77" s="94" t="s">
        <v>1117</v>
      </c>
      <c r="E77" s="94" t="s">
        <v>1</v>
      </c>
      <c r="F77" s="94" t="s">
        <v>1118</v>
      </c>
      <c r="G77" s="94" t="s">
        <v>1136</v>
      </c>
      <c r="H77" s="94" t="s">
        <v>1013</v>
      </c>
      <c r="I77" s="94" t="s">
        <v>1119</v>
      </c>
      <c r="J77" s="94" t="s">
        <v>960</v>
      </c>
      <c r="K77" s="94" t="s">
        <v>1120</v>
      </c>
    </row>
    <row r="78" spans="1:11" x14ac:dyDescent="0.25">
      <c r="A78" s="94">
        <v>19</v>
      </c>
      <c r="B78" s="94" t="s">
        <v>803</v>
      </c>
      <c r="C78" s="94" t="s">
        <v>804</v>
      </c>
      <c r="D78" s="94" t="s">
        <v>17</v>
      </c>
      <c r="E78" s="94" t="s">
        <v>7</v>
      </c>
      <c r="F78" s="94" t="s">
        <v>1121</v>
      </c>
      <c r="G78" s="94" t="s">
        <v>1136</v>
      </c>
      <c r="H78" s="94" t="s">
        <v>1013</v>
      </c>
      <c r="I78" s="94" t="s">
        <v>1122</v>
      </c>
      <c r="J78" s="94" t="s">
        <v>960</v>
      </c>
      <c r="K78" s="94" t="s">
        <v>1123</v>
      </c>
    </row>
    <row r="79" spans="1:11" x14ac:dyDescent="0.25">
      <c r="A79" s="94">
        <v>29</v>
      </c>
      <c r="B79" s="94" t="s">
        <v>803</v>
      </c>
      <c r="C79" s="94" t="s">
        <v>804</v>
      </c>
      <c r="D79" s="94" t="s">
        <v>17</v>
      </c>
      <c r="E79" s="94" t="s">
        <v>7</v>
      </c>
      <c r="F79" s="94" t="s">
        <v>805</v>
      </c>
      <c r="G79" s="94" t="s">
        <v>1136</v>
      </c>
      <c r="H79" s="94" t="s">
        <v>5</v>
      </c>
      <c r="I79" s="94" t="s">
        <v>806</v>
      </c>
      <c r="J79" s="94" t="s">
        <v>6</v>
      </c>
      <c r="K79" s="94" t="s">
        <v>996</v>
      </c>
    </row>
    <row r="80" spans="1:11" x14ac:dyDescent="0.25">
      <c r="A80" s="94">
        <v>51</v>
      </c>
      <c r="B80" s="94" t="s">
        <v>15</v>
      </c>
      <c r="C80" s="94" t="s">
        <v>16</v>
      </c>
      <c r="D80" s="94" t="s">
        <v>17</v>
      </c>
      <c r="E80" s="94" t="s">
        <v>7</v>
      </c>
      <c r="F80" s="94" t="s">
        <v>18</v>
      </c>
      <c r="G80" s="94" t="s">
        <v>1136</v>
      </c>
      <c r="H80" s="94" t="s">
        <v>5</v>
      </c>
      <c r="I80" s="94" t="s">
        <v>19</v>
      </c>
      <c r="J80" s="94" t="s">
        <v>6</v>
      </c>
      <c r="K80" s="94" t="s">
        <v>685</v>
      </c>
    </row>
    <row r="81" spans="1:11" x14ac:dyDescent="0.25">
      <c r="A81" s="94">
        <v>61</v>
      </c>
      <c r="B81" s="94" t="s">
        <v>443</v>
      </c>
      <c r="C81" s="94" t="s">
        <v>444</v>
      </c>
      <c r="D81" s="94" t="s">
        <v>0</v>
      </c>
      <c r="E81" s="94" t="s">
        <v>1</v>
      </c>
      <c r="F81" s="94" t="s">
        <v>445</v>
      </c>
      <c r="G81" s="94" t="s">
        <v>1136</v>
      </c>
      <c r="H81" s="94" t="s">
        <v>5</v>
      </c>
      <c r="I81" s="94" t="s">
        <v>446</v>
      </c>
      <c r="J81" s="94" t="s">
        <v>6</v>
      </c>
      <c r="K81" s="94" t="s">
        <v>708</v>
      </c>
    </row>
    <row r="82" spans="1:11" x14ac:dyDescent="0.25">
      <c r="A82" s="94">
        <v>66</v>
      </c>
      <c r="B82" s="94" t="s">
        <v>54</v>
      </c>
      <c r="C82" s="94" t="s">
        <v>55</v>
      </c>
      <c r="D82" s="94" t="s">
        <v>0</v>
      </c>
      <c r="E82" s="94" t="s">
        <v>1</v>
      </c>
      <c r="F82" s="94" t="s">
        <v>56</v>
      </c>
      <c r="G82" s="94" t="s">
        <v>1136</v>
      </c>
      <c r="H82" s="94" t="s">
        <v>5</v>
      </c>
      <c r="I82" s="94" t="s">
        <v>57</v>
      </c>
      <c r="J82" s="94" t="s">
        <v>6</v>
      </c>
      <c r="K82" s="94" t="s">
        <v>717</v>
      </c>
    </row>
    <row r="83" spans="1:11" x14ac:dyDescent="0.25">
      <c r="A83" s="94">
        <v>67</v>
      </c>
      <c r="B83" s="94" t="s">
        <v>467</v>
      </c>
      <c r="C83" s="94" t="s">
        <v>468</v>
      </c>
      <c r="D83" s="94" t="s">
        <v>0</v>
      </c>
      <c r="E83" s="94" t="s">
        <v>1</v>
      </c>
      <c r="F83" s="94" t="s">
        <v>469</v>
      </c>
      <c r="G83" s="94" t="s">
        <v>1136</v>
      </c>
      <c r="H83" s="94" t="s">
        <v>5</v>
      </c>
      <c r="I83" s="94" t="s">
        <v>470</v>
      </c>
      <c r="J83" s="94" t="s">
        <v>6</v>
      </c>
      <c r="K83" s="94" t="s">
        <v>720</v>
      </c>
    </row>
    <row r="84" spans="1:11" x14ac:dyDescent="0.25">
      <c r="A84" s="94">
        <v>68</v>
      </c>
      <c r="B84" s="94" t="s">
        <v>50</v>
      </c>
      <c r="C84" s="94" t="s">
        <v>51</v>
      </c>
      <c r="D84" s="94" t="s">
        <v>52</v>
      </c>
      <c r="E84" s="94" t="s">
        <v>43</v>
      </c>
      <c r="F84" s="94" t="s">
        <v>94</v>
      </c>
      <c r="G84" s="94" t="s">
        <v>1136</v>
      </c>
      <c r="H84" s="94" t="s">
        <v>5</v>
      </c>
      <c r="I84" s="94" t="s">
        <v>95</v>
      </c>
      <c r="J84" s="94" t="s">
        <v>6</v>
      </c>
      <c r="K84" s="94" t="s">
        <v>724</v>
      </c>
    </row>
    <row r="85" spans="1:11" x14ac:dyDescent="0.25">
      <c r="A85" s="94">
        <v>76</v>
      </c>
      <c r="B85" s="94" t="s">
        <v>179</v>
      </c>
      <c r="C85" s="94" t="s">
        <v>180</v>
      </c>
      <c r="D85" s="94" t="s">
        <v>181</v>
      </c>
      <c r="E85" s="94" t="s">
        <v>43</v>
      </c>
      <c r="F85" s="94" t="s">
        <v>182</v>
      </c>
      <c r="G85" s="94" t="s">
        <v>1136</v>
      </c>
      <c r="H85" s="94" t="s">
        <v>8</v>
      </c>
      <c r="I85" s="94" t="s">
        <v>183</v>
      </c>
      <c r="J85" s="94" t="s">
        <v>9</v>
      </c>
      <c r="K85" s="94" t="s">
        <v>738</v>
      </c>
    </row>
  </sheetData>
  <sortState ref="A2:K85">
    <sortCondition ref="G2:G85"/>
    <sortCondition ref="H2:H85"/>
  </sortState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Y29"/>
  <sheetViews>
    <sheetView workbookViewId="0" zoomScale="70" zoomScaleNormal="70">
      <selection activeCell="L27" sqref="L27"/>
    </sheetView>
  </sheetViews>
  <sheetFormatPr defaultRowHeight="15" x14ac:dyDescent="0.25"/>
  <cols>
    <col min="7" max="7" customWidth="true" width="11.42578125" collapsed="true"/>
    <col min="17" max="17" customWidth="true" width="9.0" collapsed="true"/>
  </cols>
  <sheetData>
    <row r="1" spans="10:17" x14ac:dyDescent="0.25">
      <c r="L1" s="5"/>
    </row>
    <row r="2" spans="10:17" x14ac:dyDescent="0.25">
      <c r="L2" s="5"/>
    </row>
    <row r="3" spans="10:17" x14ac:dyDescent="0.25">
      <c r="L3" s="5"/>
    </row>
    <row r="4" spans="10:17" x14ac:dyDescent="0.25">
      <c r="L4" s="5"/>
    </row>
    <row r="5" spans="10:17" x14ac:dyDescent="0.25">
      <c r="L5" s="5"/>
    </row>
    <row r="6" spans="10:17" x14ac:dyDescent="0.25">
      <c r="L6" s="5"/>
    </row>
    <row r="7" spans="10:17" x14ac:dyDescent="0.25">
      <c r="L7" s="5"/>
    </row>
    <row r="8" spans="10:17" x14ac:dyDescent="0.25">
      <c r="L8" s="5"/>
    </row>
    <row r="9" spans="10:17" x14ac:dyDescent="0.25">
      <c r="L9" s="5"/>
    </row>
    <row r="10" spans="10:17" x14ac:dyDescent="0.25">
      <c r="L10" s="5"/>
    </row>
    <row r="11" spans="10:17" x14ac:dyDescent="0.25">
      <c r="L11" s="5"/>
    </row>
    <row r="12" spans="10:17" x14ac:dyDescent="0.25">
      <c r="L12" s="5"/>
    </row>
    <row r="13" spans="10:17" x14ac:dyDescent="0.25">
      <c r="L13" s="5"/>
    </row>
    <row r="14" spans="10:17" x14ac:dyDescent="0.25">
      <c r="L14" s="5"/>
    </row>
    <row r="15" spans="10:17" x14ac:dyDescent="0.25">
      <c r="L15" s="5"/>
    </row>
    <row r="16" spans="10:17" x14ac:dyDescent="0.25">
      <c r="J16" s="24"/>
      <c r="K16" s="24"/>
      <c r="L16" s="5"/>
      <c r="M16" s="24"/>
      <c r="N16" s="24"/>
      <c r="O16" s="24"/>
      <c r="P16" s="24"/>
      <c r="Q16" s="24"/>
    </row>
    <row r="17" spans="1:24" x14ac:dyDescent="0.25">
      <c r="J17" s="24"/>
      <c r="K17" s="24"/>
      <c r="L17" s="5"/>
      <c r="M17" s="24"/>
      <c r="N17" s="24"/>
      <c r="O17" s="24"/>
      <c r="P17" s="24"/>
      <c r="Q17" s="24"/>
    </row>
    <row r="18" spans="1:24" x14ac:dyDescent="0.25">
      <c r="L18" s="5"/>
    </row>
    <row r="19" spans="1:24" x14ac:dyDescent="0.25">
      <c r="L19" s="5"/>
    </row>
    <row r="20" spans="1:24" x14ac:dyDescent="0.25">
      <c r="L20" s="5"/>
    </row>
    <row r="21" spans="1:24" x14ac:dyDescent="0.25">
      <c r="L21" s="5"/>
    </row>
    <row r="22" spans="1:24" x14ac:dyDescent="0.25">
      <c r="L22" s="5"/>
    </row>
    <row r="23" spans="1:24" x14ac:dyDescent="0.25">
      <c r="L23" s="5"/>
    </row>
    <row r="24" spans="1:24" x14ac:dyDescent="0.25">
      <c r="L24" s="5"/>
    </row>
    <row r="25" spans="1:24" x14ac:dyDescent="0.25">
      <c r="L25" s="5"/>
    </row>
    <row r="26" spans="1:24" x14ac:dyDescent="0.25">
      <c r="L26" s="5"/>
    </row>
    <row r="27" spans="1:24" x14ac:dyDescent="0.25">
      <c r="L27" s="5"/>
    </row>
    <row r="28" spans="1:24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</row>
    <row r="29" spans="1:24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</row>
  </sheetData>
  <pageMargins bottom="0.75" footer="0.3" header="0.3" left="0.7" right="0.7" top="0.75"/>
  <drawing r:id="rId1"/>
</worksheet>
</file>

<file path=xl/worksheets/sheet2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84"/>
  <sheetViews>
    <sheetView workbookViewId="0">
      <selection activeCell="M10" sqref="M10"/>
    </sheetView>
  </sheetViews>
  <sheetFormatPr defaultRowHeight="15" x14ac:dyDescent="0.25"/>
  <cols>
    <col min="1" max="1" bestFit="true" customWidth="true" width="3.0" collapsed="true"/>
    <col min="2" max="2" bestFit="true" customWidth="true" width="14.28515625" collapsed="true"/>
    <col min="3" max="3" bestFit="true" customWidth="true" width="10.5703125" collapsed="true"/>
    <col min="4" max="4" bestFit="true" customWidth="true" width="13.85546875" collapsed="true"/>
    <col min="5" max="5" bestFit="true" customWidth="true" width="5.5703125" collapsed="true"/>
    <col min="6" max="6" bestFit="true" customWidth="true" width="15.140625" collapsed="true"/>
    <col min="7" max="7" bestFit="true" customWidth="true" width="11.7109375" collapsed="true"/>
    <col min="8" max="8" bestFit="true" customWidth="true" width="14.140625" collapsed="true"/>
    <col min="9" max="9" bestFit="true" customWidth="true" width="14.42578125" collapsed="true"/>
    <col min="10" max="10" bestFit="true" customWidth="true" width="19.28515625" collapsed="true"/>
    <col min="11" max="11" bestFit="true" customWidth="true" width="25.28515625" collapsed="true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39</v>
      </c>
      <c r="B2" s="93" t="s">
        <v>453</v>
      </c>
      <c r="C2" s="93" t="s">
        <v>454</v>
      </c>
      <c r="D2" s="93" t="s">
        <v>455</v>
      </c>
      <c r="E2" s="93" t="s">
        <v>456</v>
      </c>
      <c r="F2" s="93" t="s">
        <v>457</v>
      </c>
      <c r="G2" s="93" t="s">
        <v>666</v>
      </c>
      <c r="H2" s="93" t="s">
        <v>30</v>
      </c>
      <c r="I2" s="93" t="s">
        <v>458</v>
      </c>
      <c r="J2" s="93" t="s">
        <v>32</v>
      </c>
      <c r="K2" s="93" t="s">
        <v>763</v>
      </c>
    </row>
    <row r="3" spans="1:11" x14ac:dyDescent="0.25">
      <c r="A3">
        <v>71</v>
      </c>
      <c r="B3" s="93" t="s">
        <v>131</v>
      </c>
      <c r="C3" s="93" t="s">
        <v>132</v>
      </c>
      <c r="D3" s="93" t="s">
        <v>133</v>
      </c>
      <c r="E3" s="93" t="s">
        <v>28</v>
      </c>
      <c r="F3" s="93" t="s">
        <v>134</v>
      </c>
      <c r="G3" s="93" t="s">
        <v>666</v>
      </c>
      <c r="H3" s="93" t="s">
        <v>30</v>
      </c>
      <c r="I3" s="93" t="s">
        <v>135</v>
      </c>
      <c r="J3" s="93" t="s">
        <v>32</v>
      </c>
      <c r="K3" s="93" t="s">
        <v>731</v>
      </c>
    </row>
    <row r="4" spans="1:11" x14ac:dyDescent="0.25">
      <c r="A4">
        <v>72</v>
      </c>
      <c r="B4" s="93" t="s">
        <v>54</v>
      </c>
      <c r="C4" s="93" t="s">
        <v>55</v>
      </c>
      <c r="D4" s="93" t="s">
        <v>0</v>
      </c>
      <c r="E4" s="93" t="s">
        <v>1</v>
      </c>
      <c r="F4" s="93" t="s">
        <v>156</v>
      </c>
      <c r="G4" s="93" t="s">
        <v>666</v>
      </c>
      <c r="H4" s="93" t="s">
        <v>157</v>
      </c>
      <c r="I4" s="93" t="s">
        <v>158</v>
      </c>
      <c r="J4" s="93" t="s">
        <v>159</v>
      </c>
      <c r="K4" s="93" t="s">
        <v>734</v>
      </c>
    </row>
    <row r="5" spans="1:11" x14ac:dyDescent="0.25">
      <c r="A5" s="93">
        <v>3</v>
      </c>
      <c r="B5" s="93" t="s">
        <v>623</v>
      </c>
      <c r="C5" s="93" t="s">
        <v>624</v>
      </c>
      <c r="D5" s="93" t="s">
        <v>625</v>
      </c>
      <c r="E5" s="93" t="s">
        <v>48</v>
      </c>
      <c r="F5" s="93" t="s">
        <v>626</v>
      </c>
      <c r="G5" s="93" t="s">
        <v>666</v>
      </c>
      <c r="H5" s="93" t="s">
        <v>294</v>
      </c>
      <c r="I5" s="93" t="s">
        <v>627</v>
      </c>
      <c r="J5" s="93" t="s">
        <v>289</v>
      </c>
      <c r="K5" s="93" t="s">
        <v>1221</v>
      </c>
    </row>
    <row r="6" spans="1:11" x14ac:dyDescent="0.25">
      <c r="A6" s="93">
        <v>55</v>
      </c>
      <c r="B6" s="93" t="s">
        <v>377</v>
      </c>
      <c r="C6" s="93" t="s">
        <v>378</v>
      </c>
      <c r="D6" s="93" t="s">
        <v>256</v>
      </c>
      <c r="E6" s="93" t="s">
        <v>1</v>
      </c>
      <c r="F6" s="93" t="s">
        <v>379</v>
      </c>
      <c r="G6" s="93" t="s">
        <v>666</v>
      </c>
      <c r="H6" s="93" t="s">
        <v>294</v>
      </c>
      <c r="I6" s="93" t="s">
        <v>380</v>
      </c>
      <c r="J6" s="93" t="s">
        <v>289</v>
      </c>
      <c r="K6" s="93" t="s">
        <v>695</v>
      </c>
    </row>
    <row r="7" spans="1:11" x14ac:dyDescent="0.25">
      <c r="A7" s="93">
        <v>53</v>
      </c>
      <c r="B7" s="93" t="s">
        <v>333</v>
      </c>
      <c r="C7" s="93" t="s">
        <v>334</v>
      </c>
      <c r="D7" s="93" t="s">
        <v>335</v>
      </c>
      <c r="E7" s="93" t="s">
        <v>48</v>
      </c>
      <c r="F7" s="93" t="s">
        <v>336</v>
      </c>
      <c r="G7" s="93" t="s">
        <v>666</v>
      </c>
      <c r="H7" s="93" t="s">
        <v>287</v>
      </c>
      <c r="I7" s="93" t="s">
        <v>337</v>
      </c>
      <c r="J7" s="93" t="s">
        <v>289</v>
      </c>
      <c r="K7" s="93" t="s">
        <v>686</v>
      </c>
    </row>
    <row r="8" spans="1:11" x14ac:dyDescent="0.25">
      <c r="A8" s="93">
        <v>56</v>
      </c>
      <c r="B8" s="93" t="s">
        <v>387</v>
      </c>
      <c r="C8" s="93" t="s">
        <v>279</v>
      </c>
      <c r="D8" s="93" t="s">
        <v>351</v>
      </c>
      <c r="E8" s="93" t="s">
        <v>48</v>
      </c>
      <c r="F8" s="93" t="s">
        <v>388</v>
      </c>
      <c r="G8" s="93" t="s">
        <v>666</v>
      </c>
      <c r="H8" s="93" t="s">
        <v>287</v>
      </c>
      <c r="I8" s="93" t="s">
        <v>389</v>
      </c>
      <c r="J8" s="93" t="s">
        <v>289</v>
      </c>
      <c r="K8" s="93" t="s">
        <v>696</v>
      </c>
    </row>
    <row r="9" spans="1:11" x14ac:dyDescent="0.25">
      <c r="A9" s="93">
        <v>35</v>
      </c>
      <c r="B9" s="93" t="s">
        <v>567</v>
      </c>
      <c r="C9" s="93" t="s">
        <v>561</v>
      </c>
      <c r="D9" s="93" t="s">
        <v>0</v>
      </c>
      <c r="E9" s="93" t="s">
        <v>1</v>
      </c>
      <c r="F9" s="93" t="s">
        <v>61</v>
      </c>
      <c r="G9" s="93" t="s">
        <v>666</v>
      </c>
      <c r="H9" s="93" t="s">
        <v>3</v>
      </c>
      <c r="I9" s="93" t="s">
        <v>62</v>
      </c>
      <c r="J9" s="93" t="s">
        <v>53</v>
      </c>
      <c r="K9" s="93" t="s">
        <v>919</v>
      </c>
    </row>
    <row r="10" spans="1:11" x14ac:dyDescent="0.25">
      <c r="A10" s="93">
        <v>81</v>
      </c>
      <c r="B10" s="93" t="s">
        <v>232</v>
      </c>
      <c r="C10" s="93" t="s">
        <v>233</v>
      </c>
      <c r="D10" s="93" t="s">
        <v>234</v>
      </c>
      <c r="E10" s="93" t="s">
        <v>1</v>
      </c>
      <c r="F10" s="93" t="s">
        <v>235</v>
      </c>
      <c r="G10" s="93" t="s">
        <v>666</v>
      </c>
      <c r="H10" s="93" t="s">
        <v>3</v>
      </c>
      <c r="I10" s="93" t="s">
        <v>236</v>
      </c>
      <c r="J10" s="93" t="s">
        <v>53</v>
      </c>
      <c r="K10" s="93" t="s">
        <v>750</v>
      </c>
    </row>
    <row r="11" spans="1:11" x14ac:dyDescent="0.25">
      <c r="A11" s="93">
        <v>23</v>
      </c>
      <c r="B11" s="93" t="s">
        <v>190</v>
      </c>
      <c r="C11" s="93" t="s">
        <v>191</v>
      </c>
      <c r="D11" s="93" t="s">
        <v>192</v>
      </c>
      <c r="E11" s="93" t="s">
        <v>28</v>
      </c>
      <c r="F11" s="93" t="s">
        <v>193</v>
      </c>
      <c r="G11" s="93" t="s">
        <v>1019</v>
      </c>
      <c r="H11" s="93" t="s">
        <v>30</v>
      </c>
      <c r="I11" s="93" t="s">
        <v>194</v>
      </c>
      <c r="J11" s="93" t="s">
        <v>32</v>
      </c>
      <c r="K11" s="93" t="s">
        <v>1081</v>
      </c>
    </row>
    <row r="12" spans="1:11" x14ac:dyDescent="0.25">
      <c r="A12" s="93">
        <v>25</v>
      </c>
      <c r="B12" s="93" t="s">
        <v>71</v>
      </c>
      <c r="C12" s="93" t="s">
        <v>72</v>
      </c>
      <c r="D12" s="93" t="s">
        <v>73</v>
      </c>
      <c r="E12" s="93" t="s">
        <v>28</v>
      </c>
      <c r="F12" s="93" t="s">
        <v>74</v>
      </c>
      <c r="G12" s="93" t="s">
        <v>1019</v>
      </c>
      <c r="H12" s="93" t="s">
        <v>30</v>
      </c>
      <c r="I12" s="93" t="s">
        <v>75</v>
      </c>
      <c r="J12" s="93" t="s">
        <v>32</v>
      </c>
      <c r="K12" s="93" t="s">
        <v>1058</v>
      </c>
    </row>
    <row r="13" spans="1:11" x14ac:dyDescent="0.25">
      <c r="A13" s="93">
        <v>32</v>
      </c>
      <c r="B13" s="93" t="s">
        <v>64</v>
      </c>
      <c r="C13" s="93" t="s">
        <v>65</v>
      </c>
      <c r="D13" s="93" t="s">
        <v>66</v>
      </c>
      <c r="E13" s="93" t="s">
        <v>1</v>
      </c>
      <c r="F13" s="93" t="s">
        <v>67</v>
      </c>
      <c r="G13" s="93" t="s">
        <v>1019</v>
      </c>
      <c r="H13" s="93" t="s">
        <v>30</v>
      </c>
      <c r="I13" s="93" t="s">
        <v>68</v>
      </c>
      <c r="J13" s="93" t="s">
        <v>32</v>
      </c>
      <c r="K13" s="93" t="s">
        <v>959</v>
      </c>
    </row>
    <row r="14" spans="1:11" x14ac:dyDescent="0.25">
      <c r="A14" s="93">
        <v>61</v>
      </c>
      <c r="B14" s="93" t="s">
        <v>15</v>
      </c>
      <c r="C14" s="93" t="s">
        <v>16</v>
      </c>
      <c r="D14" s="93" t="s">
        <v>17</v>
      </c>
      <c r="E14" s="93" t="s">
        <v>7</v>
      </c>
      <c r="F14" s="93" t="s">
        <v>77</v>
      </c>
      <c r="G14" s="93" t="s">
        <v>1019</v>
      </c>
      <c r="H14" s="93" t="s">
        <v>30</v>
      </c>
      <c r="I14" s="93" t="s">
        <v>78</v>
      </c>
      <c r="J14" s="93" t="s">
        <v>32</v>
      </c>
      <c r="K14" s="93" t="s">
        <v>705</v>
      </c>
    </row>
    <row r="15" spans="1:11" x14ac:dyDescent="0.25">
      <c r="A15" s="93">
        <v>63</v>
      </c>
      <c r="B15" s="93" t="s">
        <v>460</v>
      </c>
      <c r="C15" s="93" t="s">
        <v>461</v>
      </c>
      <c r="D15" s="93" t="s">
        <v>462</v>
      </c>
      <c r="E15" s="93" t="s">
        <v>1</v>
      </c>
      <c r="F15" s="93" t="s">
        <v>463</v>
      </c>
      <c r="G15" s="93" t="s">
        <v>1019</v>
      </c>
      <c r="H15" s="93" t="s">
        <v>30</v>
      </c>
      <c r="I15" s="93" t="s">
        <v>464</v>
      </c>
      <c r="J15" s="93" t="s">
        <v>32</v>
      </c>
      <c r="K15" s="93" t="s">
        <v>711</v>
      </c>
    </row>
    <row r="16" spans="1:11" x14ac:dyDescent="0.25">
      <c r="A16" s="93">
        <v>64</v>
      </c>
      <c r="B16" s="93" t="s">
        <v>165</v>
      </c>
      <c r="C16" s="93" t="s">
        <v>166</v>
      </c>
      <c r="D16" s="93" t="s">
        <v>27</v>
      </c>
      <c r="E16" s="93" t="s">
        <v>28</v>
      </c>
      <c r="F16" s="93" t="s">
        <v>167</v>
      </c>
      <c r="G16" s="93" t="s">
        <v>1019</v>
      </c>
      <c r="H16" s="93" t="s">
        <v>30</v>
      </c>
      <c r="I16" s="93" t="s">
        <v>168</v>
      </c>
      <c r="J16" s="93" t="s">
        <v>32</v>
      </c>
      <c r="K16" s="93" t="s">
        <v>712</v>
      </c>
    </row>
    <row r="17" spans="1:11" x14ac:dyDescent="0.25">
      <c r="A17" s="93">
        <v>65</v>
      </c>
      <c r="B17" s="93" t="s">
        <v>25</v>
      </c>
      <c r="C17" s="93" t="s">
        <v>26</v>
      </c>
      <c r="D17" s="93" t="s">
        <v>27</v>
      </c>
      <c r="E17" s="93" t="s">
        <v>28</v>
      </c>
      <c r="F17" s="93" t="s">
        <v>29</v>
      </c>
      <c r="G17" s="93" t="s">
        <v>1019</v>
      </c>
      <c r="H17" s="93" t="s">
        <v>30</v>
      </c>
      <c r="I17" s="93" t="s">
        <v>31</v>
      </c>
      <c r="J17" s="93" t="s">
        <v>32</v>
      </c>
      <c r="K17" s="93" t="s">
        <v>714</v>
      </c>
    </row>
    <row r="18" spans="1:11" x14ac:dyDescent="0.25">
      <c r="A18" s="93">
        <v>36</v>
      </c>
      <c r="B18" s="93" t="s">
        <v>49</v>
      </c>
      <c r="C18" s="93" t="s">
        <v>97</v>
      </c>
      <c r="D18" s="93" t="s">
        <v>66</v>
      </c>
      <c r="E18" s="93" t="s">
        <v>1</v>
      </c>
      <c r="F18" s="93" t="s">
        <v>391</v>
      </c>
      <c r="G18" s="93" t="s">
        <v>1019</v>
      </c>
      <c r="H18" s="93" t="s">
        <v>294</v>
      </c>
      <c r="I18" s="93" t="s">
        <v>392</v>
      </c>
      <c r="J18" s="93" t="s">
        <v>289</v>
      </c>
      <c r="K18" s="93" t="s">
        <v>921</v>
      </c>
    </row>
    <row r="19" spans="1:11" x14ac:dyDescent="0.25">
      <c r="A19" s="93">
        <v>38</v>
      </c>
      <c r="B19" s="93" t="s">
        <v>845</v>
      </c>
      <c r="C19" s="93" t="s">
        <v>846</v>
      </c>
      <c r="D19" s="93" t="s">
        <v>27</v>
      </c>
      <c r="E19" s="93" t="s">
        <v>28</v>
      </c>
      <c r="F19" s="93" t="s">
        <v>847</v>
      </c>
      <c r="G19" s="93" t="s">
        <v>1019</v>
      </c>
      <c r="H19" s="93" t="s">
        <v>294</v>
      </c>
      <c r="I19" s="93" t="s">
        <v>848</v>
      </c>
      <c r="J19" s="93" t="s">
        <v>289</v>
      </c>
      <c r="K19" s="93" t="s">
        <v>849</v>
      </c>
    </row>
    <row r="20" spans="1:11" x14ac:dyDescent="0.25">
      <c r="A20" s="93">
        <v>40</v>
      </c>
      <c r="B20" s="93" t="s">
        <v>530</v>
      </c>
      <c r="C20" s="93" t="s">
        <v>531</v>
      </c>
      <c r="D20" s="93" t="s">
        <v>36</v>
      </c>
      <c r="E20" s="93" t="s">
        <v>1</v>
      </c>
      <c r="F20" s="93" t="s">
        <v>532</v>
      </c>
      <c r="G20" s="93" t="s">
        <v>1019</v>
      </c>
      <c r="H20" s="93" t="s">
        <v>294</v>
      </c>
      <c r="I20" s="93" t="s">
        <v>533</v>
      </c>
      <c r="J20" s="93" t="s">
        <v>516</v>
      </c>
      <c r="K20" s="93" t="s">
        <v>764</v>
      </c>
    </row>
    <row r="21" spans="1:11" x14ac:dyDescent="0.25">
      <c r="A21" s="93">
        <v>41</v>
      </c>
      <c r="B21" s="93" t="s">
        <v>651</v>
      </c>
      <c r="C21" s="93" t="s">
        <v>652</v>
      </c>
      <c r="D21" s="93" t="s">
        <v>653</v>
      </c>
      <c r="E21" s="93" t="s">
        <v>1</v>
      </c>
      <c r="F21" s="93" t="s">
        <v>654</v>
      </c>
      <c r="G21" s="93" t="s">
        <v>1019</v>
      </c>
      <c r="H21" s="93" t="s">
        <v>294</v>
      </c>
      <c r="I21" s="93" t="s">
        <v>655</v>
      </c>
      <c r="J21" s="93" t="s">
        <v>289</v>
      </c>
      <c r="K21" s="93" t="s">
        <v>656</v>
      </c>
    </row>
    <row r="22" spans="1:11" x14ac:dyDescent="0.25">
      <c r="A22" s="93">
        <v>43</v>
      </c>
      <c r="B22" s="93" t="s">
        <v>608</v>
      </c>
      <c r="C22" s="93" t="s">
        <v>378</v>
      </c>
      <c r="D22" s="93" t="s">
        <v>27</v>
      </c>
      <c r="E22" s="93" t="s">
        <v>28</v>
      </c>
      <c r="F22" s="93" t="s">
        <v>609</v>
      </c>
      <c r="G22" s="93" t="s">
        <v>1019</v>
      </c>
      <c r="H22" s="93" t="s">
        <v>294</v>
      </c>
      <c r="I22" s="93" t="s">
        <v>610</v>
      </c>
      <c r="J22" s="93" t="s">
        <v>289</v>
      </c>
      <c r="K22" s="93" t="s">
        <v>663</v>
      </c>
    </row>
    <row r="23" spans="1:11" x14ac:dyDescent="0.25">
      <c r="A23" s="93">
        <v>47</v>
      </c>
      <c r="B23" s="93"/>
      <c r="C23" s="93"/>
      <c r="D23" s="93"/>
      <c r="E23" s="93"/>
      <c r="F23" s="93" t="s">
        <v>540</v>
      </c>
      <c r="G23" s="93" t="s">
        <v>1019</v>
      </c>
      <c r="H23" s="93" t="s">
        <v>294</v>
      </c>
      <c r="I23" s="93" t="s">
        <v>541</v>
      </c>
      <c r="J23" s="93" t="s">
        <v>289</v>
      </c>
      <c r="K23" s="93" t="s">
        <v>677</v>
      </c>
    </row>
    <row r="24" spans="1:11" x14ac:dyDescent="0.25">
      <c r="A24" s="93">
        <v>48</v>
      </c>
      <c r="B24" s="93" t="s">
        <v>291</v>
      </c>
      <c r="C24" s="93" t="s">
        <v>292</v>
      </c>
      <c r="D24" s="93" t="s">
        <v>0</v>
      </c>
      <c r="E24" s="93" t="s">
        <v>1</v>
      </c>
      <c r="F24" s="93" t="s">
        <v>293</v>
      </c>
      <c r="G24" s="93" t="s">
        <v>1019</v>
      </c>
      <c r="H24" s="93" t="s">
        <v>294</v>
      </c>
      <c r="I24" s="93" t="s">
        <v>295</v>
      </c>
      <c r="J24" s="93" t="s">
        <v>289</v>
      </c>
      <c r="K24" s="93" t="s">
        <v>679</v>
      </c>
    </row>
    <row r="25" spans="1:11" x14ac:dyDescent="0.25">
      <c r="A25" s="93">
        <v>49</v>
      </c>
      <c r="B25" s="93" t="s">
        <v>297</v>
      </c>
      <c r="C25" s="93" t="s">
        <v>255</v>
      </c>
      <c r="D25" s="93" t="s">
        <v>0</v>
      </c>
      <c r="E25" s="93" t="s">
        <v>1</v>
      </c>
      <c r="F25" s="93" t="s">
        <v>298</v>
      </c>
      <c r="G25" s="93" t="s">
        <v>1019</v>
      </c>
      <c r="H25" s="93" t="s">
        <v>294</v>
      </c>
      <c r="I25" s="93" t="s">
        <v>299</v>
      </c>
      <c r="J25" s="93" t="s">
        <v>289</v>
      </c>
      <c r="K25" s="93" t="s">
        <v>680</v>
      </c>
    </row>
    <row r="26" spans="1:11" x14ac:dyDescent="0.25">
      <c r="A26" s="93">
        <v>50</v>
      </c>
      <c r="B26" s="93" t="s">
        <v>311</v>
      </c>
      <c r="C26" s="93" t="s">
        <v>312</v>
      </c>
      <c r="D26" s="93" t="s">
        <v>313</v>
      </c>
      <c r="E26" s="93" t="s">
        <v>43</v>
      </c>
      <c r="F26" s="93" t="s">
        <v>314</v>
      </c>
      <c r="G26" s="93" t="s">
        <v>1019</v>
      </c>
      <c r="H26" s="93" t="s">
        <v>294</v>
      </c>
      <c r="I26" s="93" t="s">
        <v>315</v>
      </c>
      <c r="J26" s="93" t="s">
        <v>289</v>
      </c>
      <c r="K26" s="93" t="s">
        <v>683</v>
      </c>
    </row>
    <row r="27" spans="1:11" x14ac:dyDescent="0.25">
      <c r="A27" s="93">
        <v>58</v>
      </c>
      <c r="B27" s="93" t="s">
        <v>262</v>
      </c>
      <c r="C27" s="93" t="s">
        <v>399</v>
      </c>
      <c r="D27" s="93" t="s">
        <v>0</v>
      </c>
      <c r="E27" s="93" t="s">
        <v>1</v>
      </c>
      <c r="F27" s="93" t="s">
        <v>400</v>
      </c>
      <c r="G27" s="93" t="s">
        <v>1019</v>
      </c>
      <c r="H27" s="93" t="s">
        <v>294</v>
      </c>
      <c r="I27" s="93" t="s">
        <v>401</v>
      </c>
      <c r="J27" s="93" t="s">
        <v>289</v>
      </c>
      <c r="K27" s="93" t="s">
        <v>700</v>
      </c>
    </row>
    <row r="28" spans="1:11" x14ac:dyDescent="0.25">
      <c r="A28" s="93">
        <v>60</v>
      </c>
      <c r="B28" s="93" t="s">
        <v>431</v>
      </c>
      <c r="C28" s="93" t="s">
        <v>172</v>
      </c>
      <c r="D28" s="93" t="s">
        <v>432</v>
      </c>
      <c r="E28" s="93" t="s">
        <v>28</v>
      </c>
      <c r="F28" s="93" t="s">
        <v>433</v>
      </c>
      <c r="G28" s="93" t="s">
        <v>1019</v>
      </c>
      <c r="H28" s="93" t="s">
        <v>294</v>
      </c>
      <c r="I28" s="93" t="s">
        <v>434</v>
      </c>
      <c r="J28" s="93" t="s">
        <v>289</v>
      </c>
      <c r="K28" s="93" t="s">
        <v>704</v>
      </c>
    </row>
    <row r="29" spans="1:11" x14ac:dyDescent="0.25">
      <c r="A29" s="93">
        <v>34</v>
      </c>
      <c r="B29" s="93" t="s">
        <v>322</v>
      </c>
      <c r="C29" s="93" t="s">
        <v>323</v>
      </c>
      <c r="D29" s="93" t="s">
        <v>66</v>
      </c>
      <c r="E29" s="93" t="s">
        <v>1</v>
      </c>
      <c r="F29" s="93" t="s">
        <v>324</v>
      </c>
      <c r="G29" s="93" t="s">
        <v>1019</v>
      </c>
      <c r="H29" s="93" t="s">
        <v>287</v>
      </c>
      <c r="I29" s="93" t="s">
        <v>325</v>
      </c>
      <c r="J29" s="93" t="s">
        <v>289</v>
      </c>
      <c r="K29" s="93" t="s">
        <v>956</v>
      </c>
    </row>
    <row r="30" spans="1:11" x14ac:dyDescent="0.25">
      <c r="A30" s="93">
        <v>42</v>
      </c>
      <c r="B30" s="93" t="s">
        <v>425</v>
      </c>
      <c r="C30" s="93" t="s">
        <v>426</v>
      </c>
      <c r="D30" s="93" t="s">
        <v>427</v>
      </c>
      <c r="E30" s="93" t="s">
        <v>28</v>
      </c>
      <c r="F30" s="93" t="s">
        <v>428</v>
      </c>
      <c r="G30" s="93" t="s">
        <v>1019</v>
      </c>
      <c r="H30" s="93" t="s">
        <v>287</v>
      </c>
      <c r="I30" s="93" t="s">
        <v>429</v>
      </c>
      <c r="J30" s="93" t="s">
        <v>289</v>
      </c>
      <c r="K30" s="93" t="s">
        <v>659</v>
      </c>
    </row>
    <row r="31" spans="1:11" x14ac:dyDescent="0.25">
      <c r="A31" s="93">
        <v>44</v>
      </c>
      <c r="B31" s="93"/>
      <c r="C31" s="93"/>
      <c r="D31" s="93"/>
      <c r="E31" s="93"/>
      <c r="F31" s="93" t="s">
        <v>572</v>
      </c>
      <c r="G31" s="93" t="s">
        <v>1019</v>
      </c>
      <c r="H31" s="93" t="s">
        <v>287</v>
      </c>
      <c r="I31" s="93" t="s">
        <v>573</v>
      </c>
      <c r="J31" s="93" t="s">
        <v>289</v>
      </c>
      <c r="K31" s="93" t="s">
        <v>665</v>
      </c>
    </row>
    <row r="32" spans="1:11" x14ac:dyDescent="0.25">
      <c r="A32" s="93">
        <v>46</v>
      </c>
      <c r="B32" s="93" t="s">
        <v>566</v>
      </c>
      <c r="C32" s="93" t="s">
        <v>556</v>
      </c>
      <c r="D32" s="93" t="s">
        <v>0</v>
      </c>
      <c r="E32" s="93" t="s">
        <v>1</v>
      </c>
      <c r="F32" s="93" t="s">
        <v>557</v>
      </c>
      <c r="G32" s="93" t="s">
        <v>1019</v>
      </c>
      <c r="H32" s="93" t="s">
        <v>287</v>
      </c>
      <c r="I32" s="93" t="s">
        <v>558</v>
      </c>
      <c r="J32" s="93" t="s">
        <v>289</v>
      </c>
      <c r="K32" s="93" t="s">
        <v>673</v>
      </c>
    </row>
    <row r="33" spans="1:11" x14ac:dyDescent="0.25">
      <c r="A33" s="93">
        <v>51</v>
      </c>
      <c r="B33" s="93" t="s">
        <v>317</v>
      </c>
      <c r="C33" s="93" t="s">
        <v>279</v>
      </c>
      <c r="D33" s="93" t="s">
        <v>318</v>
      </c>
      <c r="E33" s="93" t="s">
        <v>28</v>
      </c>
      <c r="F33" s="93" t="s">
        <v>319</v>
      </c>
      <c r="G33" s="93" t="s">
        <v>1019</v>
      </c>
      <c r="H33" s="93" t="s">
        <v>287</v>
      </c>
      <c r="I33" s="93" t="s">
        <v>320</v>
      </c>
      <c r="J33" s="93" t="s">
        <v>289</v>
      </c>
      <c r="K33" s="93" t="s">
        <v>758</v>
      </c>
    </row>
    <row r="34" spans="1:11" x14ac:dyDescent="0.25">
      <c r="A34" s="93">
        <v>59</v>
      </c>
      <c r="B34" s="93" t="s">
        <v>403</v>
      </c>
      <c r="C34" s="93" t="s">
        <v>60</v>
      </c>
      <c r="D34" s="93" t="s">
        <v>27</v>
      </c>
      <c r="E34" s="93" t="s">
        <v>28</v>
      </c>
      <c r="F34" s="93" t="s">
        <v>404</v>
      </c>
      <c r="G34" s="93" t="s">
        <v>1019</v>
      </c>
      <c r="H34" s="93" t="s">
        <v>287</v>
      </c>
      <c r="I34" s="93" t="s">
        <v>405</v>
      </c>
      <c r="J34" s="93" t="s">
        <v>289</v>
      </c>
      <c r="K34" s="93" t="s">
        <v>701</v>
      </c>
    </row>
    <row r="35" spans="1:11" x14ac:dyDescent="0.25">
      <c r="A35" s="93">
        <v>4</v>
      </c>
      <c r="B35" s="93" t="s">
        <v>117</v>
      </c>
      <c r="C35" s="93" t="s">
        <v>1210</v>
      </c>
      <c r="D35" s="93" t="s">
        <v>648</v>
      </c>
      <c r="E35" s="93" t="s">
        <v>1</v>
      </c>
      <c r="F35" s="93" t="s">
        <v>1211</v>
      </c>
      <c r="G35" s="93" t="s">
        <v>1019</v>
      </c>
      <c r="H35" s="93" t="s">
        <v>3</v>
      </c>
      <c r="I35" s="93" t="s">
        <v>1212</v>
      </c>
      <c r="J35" s="93" t="s">
        <v>53</v>
      </c>
      <c r="K35" s="93" t="s">
        <v>1213</v>
      </c>
    </row>
    <row r="36" spans="1:11" x14ac:dyDescent="0.25">
      <c r="A36" s="93">
        <v>6</v>
      </c>
      <c r="B36" s="93" t="s">
        <v>116</v>
      </c>
      <c r="C36" s="93" t="s">
        <v>117</v>
      </c>
      <c r="D36" s="93" t="s">
        <v>648</v>
      </c>
      <c r="E36" s="93" t="s">
        <v>1</v>
      </c>
      <c r="F36" s="93" t="s">
        <v>118</v>
      </c>
      <c r="G36" s="93" t="s">
        <v>1019</v>
      </c>
      <c r="H36" s="93" t="s">
        <v>3</v>
      </c>
      <c r="I36" s="93" t="s">
        <v>119</v>
      </c>
      <c r="J36" s="93" t="s">
        <v>53</v>
      </c>
      <c r="K36" s="93" t="s">
        <v>1167</v>
      </c>
    </row>
    <row r="37" spans="1:11" x14ac:dyDescent="0.25">
      <c r="A37" s="93">
        <v>21</v>
      </c>
      <c r="B37" s="93" t="s">
        <v>50</v>
      </c>
      <c r="C37" s="93" t="s">
        <v>51</v>
      </c>
      <c r="D37" s="93" t="s">
        <v>52</v>
      </c>
      <c r="E37" s="93" t="s">
        <v>43</v>
      </c>
      <c r="F37" s="93" t="s">
        <v>246</v>
      </c>
      <c r="G37" s="93" t="s">
        <v>1019</v>
      </c>
      <c r="H37" s="93" t="s">
        <v>3</v>
      </c>
      <c r="I37" s="93" t="s">
        <v>247</v>
      </c>
      <c r="J37" s="93" t="s">
        <v>125</v>
      </c>
      <c r="K37" s="93" t="s">
        <v>1127</v>
      </c>
    </row>
    <row r="38" spans="1:11" x14ac:dyDescent="0.25">
      <c r="A38" s="93">
        <v>24</v>
      </c>
      <c r="B38" s="93" t="s">
        <v>262</v>
      </c>
      <c r="C38" s="93" t="s">
        <v>263</v>
      </c>
      <c r="D38" s="93" t="s">
        <v>264</v>
      </c>
      <c r="E38" s="93" t="s">
        <v>1</v>
      </c>
      <c r="F38" s="93" t="s">
        <v>265</v>
      </c>
      <c r="G38" s="93" t="s">
        <v>1019</v>
      </c>
      <c r="H38" s="93" t="s">
        <v>3</v>
      </c>
      <c r="I38" s="93" t="s">
        <v>266</v>
      </c>
      <c r="J38" s="93" t="s">
        <v>53</v>
      </c>
      <c r="K38" s="93" t="s">
        <v>1057</v>
      </c>
    </row>
    <row r="39" spans="1:11" x14ac:dyDescent="0.25">
      <c r="A39" s="93">
        <v>26</v>
      </c>
      <c r="B39" s="93" t="s">
        <v>273</v>
      </c>
      <c r="C39" s="93" t="s">
        <v>274</v>
      </c>
      <c r="D39" s="93" t="s">
        <v>0</v>
      </c>
      <c r="E39" s="93" t="s">
        <v>1</v>
      </c>
      <c r="F39" s="93" t="s">
        <v>275</v>
      </c>
      <c r="G39" s="93" t="s">
        <v>1019</v>
      </c>
      <c r="H39" s="93" t="s">
        <v>3</v>
      </c>
      <c r="I39" s="93" t="s">
        <v>276</v>
      </c>
      <c r="J39" s="93" t="s">
        <v>53</v>
      </c>
      <c r="K39" s="93" t="s">
        <v>1069</v>
      </c>
    </row>
    <row r="40" spans="1:11" x14ac:dyDescent="0.25">
      <c r="A40" s="93">
        <v>27</v>
      </c>
      <c r="B40" s="93" t="s">
        <v>102</v>
      </c>
      <c r="C40" s="93" t="s">
        <v>141</v>
      </c>
      <c r="D40" s="93" t="s">
        <v>42</v>
      </c>
      <c r="E40" s="93" t="s">
        <v>43</v>
      </c>
      <c r="F40" s="93" t="s">
        <v>142</v>
      </c>
      <c r="G40" s="93" t="s">
        <v>1019</v>
      </c>
      <c r="H40" s="93" t="s">
        <v>3</v>
      </c>
      <c r="I40" s="93" t="s">
        <v>143</v>
      </c>
      <c r="J40" s="93" t="s">
        <v>53</v>
      </c>
      <c r="K40" s="93" t="s">
        <v>1070</v>
      </c>
    </row>
    <row r="41" spans="1:11" x14ac:dyDescent="0.25">
      <c r="A41" s="93">
        <v>29</v>
      </c>
      <c r="B41" s="93" t="s">
        <v>145</v>
      </c>
      <c r="C41" s="93" t="s">
        <v>97</v>
      </c>
      <c r="D41" s="93" t="s">
        <v>1046</v>
      </c>
      <c r="E41" s="93" t="s">
        <v>1</v>
      </c>
      <c r="F41" s="93" t="s">
        <v>147</v>
      </c>
      <c r="G41" s="93" t="s">
        <v>1019</v>
      </c>
      <c r="H41" s="93" t="s">
        <v>3</v>
      </c>
      <c r="I41" s="93" t="s">
        <v>148</v>
      </c>
      <c r="J41" s="93" t="s">
        <v>53</v>
      </c>
      <c r="K41" s="93" t="s">
        <v>1047</v>
      </c>
    </row>
    <row r="42" spans="1:11" x14ac:dyDescent="0.25">
      <c r="A42" s="93">
        <v>31</v>
      </c>
      <c r="B42" s="93" t="s">
        <v>982</v>
      </c>
      <c r="C42" s="93" t="s">
        <v>292</v>
      </c>
      <c r="D42" s="93" t="s">
        <v>462</v>
      </c>
      <c r="E42" s="93" t="s">
        <v>1</v>
      </c>
      <c r="F42" s="93" t="s">
        <v>422</v>
      </c>
      <c r="G42" s="93" t="s">
        <v>1019</v>
      </c>
      <c r="H42" s="93" t="s">
        <v>3</v>
      </c>
      <c r="I42" s="93" t="s">
        <v>423</v>
      </c>
      <c r="J42" s="93" t="s">
        <v>2</v>
      </c>
      <c r="K42" s="93" t="s">
        <v>983</v>
      </c>
    </row>
    <row r="43" spans="1:11" x14ac:dyDescent="0.25">
      <c r="A43" s="93">
        <v>33</v>
      </c>
      <c r="B43" s="93" t="s">
        <v>242</v>
      </c>
      <c r="C43" s="93" t="s">
        <v>243</v>
      </c>
      <c r="D43" s="93" t="s">
        <v>957</v>
      </c>
      <c r="E43" s="93" t="s">
        <v>43</v>
      </c>
      <c r="F43" s="93" t="s">
        <v>244</v>
      </c>
      <c r="G43" s="93" t="s">
        <v>1019</v>
      </c>
      <c r="H43" s="93" t="s">
        <v>3</v>
      </c>
      <c r="I43" s="93" t="s">
        <v>245</v>
      </c>
      <c r="J43" s="93" t="s">
        <v>125</v>
      </c>
      <c r="K43" s="93" t="s">
        <v>958</v>
      </c>
    </row>
    <row r="44" spans="1:11" x14ac:dyDescent="0.25">
      <c r="A44" s="93">
        <v>37</v>
      </c>
      <c r="B44" s="93" t="s">
        <v>361</v>
      </c>
      <c r="C44" s="93" t="s">
        <v>362</v>
      </c>
      <c r="D44" s="93" t="s">
        <v>0</v>
      </c>
      <c r="E44" s="93" t="s">
        <v>1</v>
      </c>
      <c r="F44" s="93" t="s">
        <v>886</v>
      </c>
      <c r="G44" s="93" t="s">
        <v>1019</v>
      </c>
      <c r="H44" s="93" t="s">
        <v>3</v>
      </c>
      <c r="I44" s="93" t="s">
        <v>861</v>
      </c>
      <c r="J44" s="93" t="s">
        <v>516</v>
      </c>
      <c r="K44" s="93" t="s">
        <v>896</v>
      </c>
    </row>
    <row r="45" spans="1:11" x14ac:dyDescent="0.25">
      <c r="A45" s="93">
        <v>54</v>
      </c>
      <c r="B45" s="93" t="s">
        <v>238</v>
      </c>
      <c r="C45" s="93" t="s">
        <v>239</v>
      </c>
      <c r="D45" s="93" t="s">
        <v>0</v>
      </c>
      <c r="E45" s="93" t="s">
        <v>1</v>
      </c>
      <c r="F45" s="93" t="s">
        <v>240</v>
      </c>
      <c r="G45" s="93" t="s">
        <v>1019</v>
      </c>
      <c r="H45" s="93" t="s">
        <v>3</v>
      </c>
      <c r="I45" s="93" t="s">
        <v>241</v>
      </c>
      <c r="J45" s="93" t="s">
        <v>53</v>
      </c>
      <c r="K45" s="93" t="s">
        <v>691</v>
      </c>
    </row>
    <row r="46" spans="1:11" x14ac:dyDescent="0.25">
      <c r="A46" s="93">
        <v>57</v>
      </c>
      <c r="B46" s="93" t="s">
        <v>137</v>
      </c>
      <c r="C46" s="93" t="s">
        <v>138</v>
      </c>
      <c r="D46" s="93" t="s">
        <v>0</v>
      </c>
      <c r="E46" s="93" t="s">
        <v>1</v>
      </c>
      <c r="F46" s="93" t="s">
        <v>139</v>
      </c>
      <c r="G46" s="93" t="s">
        <v>1019</v>
      </c>
      <c r="H46" s="93" t="s">
        <v>3</v>
      </c>
      <c r="I46" s="93" t="s">
        <v>140</v>
      </c>
      <c r="J46" s="93" t="s">
        <v>53</v>
      </c>
      <c r="K46" s="93" t="s">
        <v>699</v>
      </c>
    </row>
    <row r="47" spans="1:11" x14ac:dyDescent="0.25">
      <c r="A47" s="93">
        <v>69</v>
      </c>
      <c r="B47" s="93" t="s">
        <v>110</v>
      </c>
      <c r="C47" s="93" t="s">
        <v>111</v>
      </c>
      <c r="D47" s="93" t="s">
        <v>112</v>
      </c>
      <c r="E47" s="93" t="s">
        <v>43</v>
      </c>
      <c r="F47" s="93" t="s">
        <v>113</v>
      </c>
      <c r="G47" s="93" t="s">
        <v>1019</v>
      </c>
      <c r="H47" s="93" t="s">
        <v>3</v>
      </c>
      <c r="I47" s="93" t="s">
        <v>114</v>
      </c>
      <c r="J47" s="93" t="s">
        <v>53</v>
      </c>
      <c r="K47" s="93" t="s">
        <v>727</v>
      </c>
    </row>
    <row r="48" spans="1:11" x14ac:dyDescent="0.25">
      <c r="A48" s="93">
        <v>70</v>
      </c>
      <c r="B48" s="93" t="s">
        <v>120</v>
      </c>
      <c r="C48" s="93" t="s">
        <v>121</v>
      </c>
      <c r="D48" s="93" t="s">
        <v>122</v>
      </c>
      <c r="E48" s="93" t="s">
        <v>43</v>
      </c>
      <c r="F48" s="93" t="s">
        <v>123</v>
      </c>
      <c r="G48" s="93" t="s">
        <v>1019</v>
      </c>
      <c r="H48" s="93" t="s">
        <v>3</v>
      </c>
      <c r="I48" s="93" t="s">
        <v>124</v>
      </c>
      <c r="J48" s="93" t="s">
        <v>125</v>
      </c>
      <c r="K48" s="93" t="s">
        <v>728</v>
      </c>
    </row>
    <row r="49" spans="1:11" x14ac:dyDescent="0.25">
      <c r="A49" s="93">
        <v>78</v>
      </c>
      <c r="B49" s="93" t="s">
        <v>206</v>
      </c>
      <c r="C49" s="93" t="s">
        <v>207</v>
      </c>
      <c r="D49" s="93" t="s">
        <v>173</v>
      </c>
      <c r="E49" s="93" t="s">
        <v>43</v>
      </c>
      <c r="F49" s="93" t="s">
        <v>208</v>
      </c>
      <c r="G49" s="93" t="s">
        <v>1019</v>
      </c>
      <c r="H49" s="93" t="s">
        <v>3</v>
      </c>
      <c r="I49" s="93" t="s">
        <v>209</v>
      </c>
      <c r="J49" s="93" t="s">
        <v>53</v>
      </c>
      <c r="K49" s="93" t="s">
        <v>745</v>
      </c>
    </row>
    <row r="50" spans="1:11" x14ac:dyDescent="0.25">
      <c r="A50" s="93">
        <v>79</v>
      </c>
      <c r="B50" s="93" t="s">
        <v>224</v>
      </c>
      <c r="C50" s="93" t="s">
        <v>225</v>
      </c>
      <c r="D50" s="93" t="s">
        <v>0</v>
      </c>
      <c r="E50" s="93" t="s">
        <v>1</v>
      </c>
      <c r="F50" s="93" t="s">
        <v>226</v>
      </c>
      <c r="G50" s="93" t="s">
        <v>1019</v>
      </c>
      <c r="H50" s="93" t="s">
        <v>3</v>
      </c>
      <c r="I50" s="93" t="s">
        <v>227</v>
      </c>
      <c r="J50" s="93" t="s">
        <v>53</v>
      </c>
      <c r="K50" s="93" t="s">
        <v>748</v>
      </c>
    </row>
    <row r="51" spans="1:11" x14ac:dyDescent="0.25">
      <c r="A51" s="93">
        <v>80</v>
      </c>
      <c r="B51" s="93" t="s">
        <v>54</v>
      </c>
      <c r="C51" s="93" t="s">
        <v>55</v>
      </c>
      <c r="D51" s="93" t="s">
        <v>0</v>
      </c>
      <c r="E51" s="93" t="s">
        <v>1</v>
      </c>
      <c r="F51" s="93" t="s">
        <v>229</v>
      </c>
      <c r="G51" s="93" t="s">
        <v>1019</v>
      </c>
      <c r="H51" s="93" t="s">
        <v>3</v>
      </c>
      <c r="I51" s="93" t="s">
        <v>230</v>
      </c>
      <c r="J51" s="93" t="s">
        <v>53</v>
      </c>
      <c r="K51" s="93" t="s">
        <v>749</v>
      </c>
    </row>
    <row r="52" spans="1:11" x14ac:dyDescent="0.25">
      <c r="A52" s="93">
        <v>82</v>
      </c>
      <c r="B52" s="93" t="s">
        <v>268</v>
      </c>
      <c r="C52" s="93" t="s">
        <v>269</v>
      </c>
      <c r="D52" s="93" t="s">
        <v>66</v>
      </c>
      <c r="E52" s="93" t="s">
        <v>1</v>
      </c>
      <c r="F52" s="93" t="s">
        <v>270</v>
      </c>
      <c r="G52" s="93" t="s">
        <v>1019</v>
      </c>
      <c r="H52" s="93" t="s">
        <v>3</v>
      </c>
      <c r="I52" s="93" t="s">
        <v>271</v>
      </c>
      <c r="J52" s="93" t="s">
        <v>53</v>
      </c>
      <c r="K52" s="93" t="s">
        <v>754</v>
      </c>
    </row>
    <row r="53" spans="1:11" x14ac:dyDescent="0.25">
      <c r="A53" s="93">
        <v>83</v>
      </c>
      <c r="B53" s="93" t="s">
        <v>278</v>
      </c>
      <c r="C53" s="93" t="s">
        <v>279</v>
      </c>
      <c r="D53" s="93" t="s">
        <v>66</v>
      </c>
      <c r="E53" s="93" t="s">
        <v>1</v>
      </c>
      <c r="F53" s="93" t="s">
        <v>280</v>
      </c>
      <c r="G53" s="93" t="s">
        <v>1019</v>
      </c>
      <c r="H53" s="93" t="s">
        <v>3</v>
      </c>
      <c r="I53" s="93" t="s">
        <v>281</v>
      </c>
      <c r="J53" s="93" t="s">
        <v>53</v>
      </c>
      <c r="K53" s="93" t="s">
        <v>756</v>
      </c>
    </row>
    <row r="54" spans="1:11" x14ac:dyDescent="0.25">
      <c r="A54" s="93">
        <v>45</v>
      </c>
      <c r="B54" s="93" t="s">
        <v>590</v>
      </c>
      <c r="C54" s="93" t="s">
        <v>591</v>
      </c>
      <c r="D54" s="93" t="s">
        <v>592</v>
      </c>
      <c r="E54" s="93" t="s">
        <v>43</v>
      </c>
      <c r="F54" s="93" t="s">
        <v>593</v>
      </c>
      <c r="G54" s="93" t="s">
        <v>1131</v>
      </c>
      <c r="H54" s="93" t="s">
        <v>30</v>
      </c>
      <c r="I54" s="93" t="s">
        <v>594</v>
      </c>
      <c r="J54" s="93" t="s">
        <v>32</v>
      </c>
      <c r="K54" s="93" t="s">
        <v>669</v>
      </c>
    </row>
    <row r="55" spans="1:11" x14ac:dyDescent="0.25">
      <c r="A55" s="93">
        <v>22</v>
      </c>
      <c r="B55" s="93" t="s">
        <v>1072</v>
      </c>
      <c r="C55" s="93" t="s">
        <v>1073</v>
      </c>
      <c r="D55" s="93" t="s">
        <v>122</v>
      </c>
      <c r="E55" s="93" t="s">
        <v>43</v>
      </c>
      <c r="F55" s="93" t="s">
        <v>221</v>
      </c>
      <c r="G55" s="93" t="s">
        <v>1131</v>
      </c>
      <c r="H55" s="93" t="s">
        <v>3</v>
      </c>
      <c r="I55" s="93" t="s">
        <v>222</v>
      </c>
      <c r="J55" s="93" t="s">
        <v>53</v>
      </c>
      <c r="K55" s="93" t="s">
        <v>1074</v>
      </c>
    </row>
    <row customFormat="1" r="56" s="57" spans="1:11" x14ac:dyDescent="0.25">
      <c r="A56" s="57">
        <v>1</v>
      </c>
      <c r="B56" s="57" t="s">
        <v>1215</v>
      </c>
      <c r="C56" s="57" t="s">
        <v>1216</v>
      </c>
      <c r="D56" s="57" t="s">
        <v>0</v>
      </c>
      <c r="E56" s="57" t="s">
        <v>1</v>
      </c>
      <c r="F56" s="57" t="s">
        <v>773</v>
      </c>
      <c r="G56" s="57" t="s">
        <v>543</v>
      </c>
      <c r="H56" s="57" t="s">
        <v>473</v>
      </c>
      <c r="I56" s="57" t="s">
        <v>774</v>
      </c>
      <c r="J56" s="57" t="s">
        <v>475</v>
      </c>
      <c r="K56" s="57" t="s">
        <v>1217</v>
      </c>
    </row>
    <row r="57" spans="1:11" x14ac:dyDescent="0.25">
      <c r="A57" s="93">
        <v>28</v>
      </c>
      <c r="B57" s="93" t="s">
        <v>766</v>
      </c>
      <c r="C57" s="93" t="s">
        <v>767</v>
      </c>
      <c r="D57" s="93" t="s">
        <v>577</v>
      </c>
      <c r="E57" s="93" t="s">
        <v>7</v>
      </c>
      <c r="F57" s="93" t="s">
        <v>1040</v>
      </c>
      <c r="G57" s="93" t="s">
        <v>1050</v>
      </c>
      <c r="H57" s="93" t="s">
        <v>781</v>
      </c>
      <c r="I57" s="93" t="s">
        <v>1042</v>
      </c>
      <c r="J57" s="93" t="s">
        <v>1043</v>
      </c>
      <c r="K57" s="93" t="s">
        <v>1044</v>
      </c>
    </row>
    <row r="58" spans="1:11" x14ac:dyDescent="0.25">
      <c r="A58" s="93">
        <v>75</v>
      </c>
      <c r="B58" s="93" t="s">
        <v>174</v>
      </c>
      <c r="C58" s="93" t="s">
        <v>175</v>
      </c>
      <c r="D58" s="93" t="s">
        <v>0</v>
      </c>
      <c r="E58" s="93" t="s">
        <v>1</v>
      </c>
      <c r="F58" s="93" t="s">
        <v>472</v>
      </c>
      <c r="G58" s="93" t="s">
        <v>1050</v>
      </c>
      <c r="H58" s="93" t="s">
        <v>473</v>
      </c>
      <c r="I58" s="93" t="s">
        <v>474</v>
      </c>
      <c r="J58" s="93" t="s">
        <v>475</v>
      </c>
      <c r="K58" s="93" t="s">
        <v>737</v>
      </c>
    </row>
    <row r="59" spans="1:11" x14ac:dyDescent="0.25">
      <c r="A59" s="93">
        <v>77</v>
      </c>
      <c r="B59" s="93" t="s">
        <v>54</v>
      </c>
      <c r="C59" s="93" t="s">
        <v>55</v>
      </c>
      <c r="D59" s="93" t="s">
        <v>0</v>
      </c>
      <c r="E59" s="93" t="s">
        <v>1</v>
      </c>
      <c r="F59" s="93" t="s">
        <v>480</v>
      </c>
      <c r="G59" s="93" t="s">
        <v>1050</v>
      </c>
      <c r="H59" s="93" t="s">
        <v>473</v>
      </c>
      <c r="I59" s="93" t="s">
        <v>481</v>
      </c>
      <c r="J59" s="93" t="s">
        <v>475</v>
      </c>
      <c r="K59" s="93" t="s">
        <v>744</v>
      </c>
    </row>
    <row customFormat="1" r="60" s="57" spans="1:11" x14ac:dyDescent="0.25">
      <c r="A60" s="57">
        <v>2</v>
      </c>
      <c r="B60" s="57" t="s">
        <v>1215</v>
      </c>
      <c r="C60" s="57" t="s">
        <v>1216</v>
      </c>
      <c r="D60" s="57" t="s">
        <v>0</v>
      </c>
      <c r="E60" s="57" t="s">
        <v>1</v>
      </c>
      <c r="F60" s="57" t="s">
        <v>1218</v>
      </c>
      <c r="G60" s="57" t="s">
        <v>960</v>
      </c>
      <c r="H60" s="57" t="s">
        <v>1013</v>
      </c>
      <c r="I60" s="57" t="s">
        <v>1219</v>
      </c>
      <c r="J60" s="57" t="s">
        <v>960</v>
      </c>
      <c r="K60" s="57" t="s">
        <v>1220</v>
      </c>
    </row>
    <row customFormat="1" r="61" s="57" spans="1:11" x14ac:dyDescent="0.25">
      <c r="A61" s="57">
        <v>73</v>
      </c>
      <c r="B61" s="57" t="s">
        <v>797</v>
      </c>
      <c r="C61" s="57" t="s">
        <v>798</v>
      </c>
      <c r="D61" s="57" t="s">
        <v>799</v>
      </c>
      <c r="E61" s="57" t="s">
        <v>1</v>
      </c>
      <c r="F61" s="57" t="s">
        <v>800</v>
      </c>
      <c r="G61" s="57" t="s">
        <v>960</v>
      </c>
      <c r="H61" s="57" t="s">
        <v>8</v>
      </c>
      <c r="I61" s="57" t="s">
        <v>801</v>
      </c>
      <c r="J61" s="57" t="s">
        <v>9</v>
      </c>
      <c r="K61" s="57" t="s">
        <v>802</v>
      </c>
    </row>
    <row customFormat="1" r="62" s="57" spans="1:11" x14ac:dyDescent="0.25">
      <c r="A62" s="57">
        <v>74</v>
      </c>
      <c r="B62" s="57" t="s">
        <v>174</v>
      </c>
      <c r="C62" s="57" t="s">
        <v>175</v>
      </c>
      <c r="D62" s="57" t="s">
        <v>0</v>
      </c>
      <c r="E62" s="57" t="s">
        <v>1</v>
      </c>
      <c r="F62" s="57" t="s">
        <v>176</v>
      </c>
      <c r="G62" s="57" t="s">
        <v>960</v>
      </c>
      <c r="H62" s="57" t="s">
        <v>8</v>
      </c>
      <c r="I62" s="57" t="s">
        <v>177</v>
      </c>
      <c r="J62" s="57" t="s">
        <v>9</v>
      </c>
      <c r="K62" s="57" t="s">
        <v>736</v>
      </c>
    </row>
    <row r="63" spans="1:11" x14ac:dyDescent="0.25">
      <c r="A63" s="93">
        <v>5</v>
      </c>
      <c r="B63" s="93" t="s">
        <v>262</v>
      </c>
      <c r="C63" s="93" t="s">
        <v>399</v>
      </c>
      <c r="D63" s="93" t="s">
        <v>0</v>
      </c>
      <c r="E63" s="93" t="s">
        <v>1</v>
      </c>
      <c r="F63" s="93" t="s">
        <v>1103</v>
      </c>
      <c r="G63" s="93" t="s">
        <v>1136</v>
      </c>
      <c r="H63" s="93" t="s">
        <v>1013</v>
      </c>
      <c r="I63" s="93" t="s">
        <v>1104</v>
      </c>
      <c r="J63" s="93" t="s">
        <v>960</v>
      </c>
      <c r="K63" s="93" t="s">
        <v>1206</v>
      </c>
    </row>
    <row r="64" spans="1:11" x14ac:dyDescent="0.25">
      <c r="A64" s="93">
        <v>7</v>
      </c>
      <c r="B64" s="93" t="s">
        <v>196</v>
      </c>
      <c r="C64" s="93" t="s">
        <v>104</v>
      </c>
      <c r="D64" s="93" t="s">
        <v>197</v>
      </c>
      <c r="E64" s="93" t="s">
        <v>198</v>
      </c>
      <c r="F64" s="93" t="s">
        <v>1168</v>
      </c>
      <c r="G64" s="93" t="s">
        <v>1136</v>
      </c>
      <c r="H64" s="93" t="s">
        <v>1013</v>
      </c>
      <c r="I64" s="93" t="s">
        <v>1169</v>
      </c>
      <c r="J64" s="93" t="s">
        <v>960</v>
      </c>
      <c r="K64" s="93" t="s">
        <v>1170</v>
      </c>
    </row>
    <row r="65" spans="1:11" x14ac:dyDescent="0.25">
      <c r="A65" s="93">
        <v>8</v>
      </c>
      <c r="B65" s="93" t="s">
        <v>1176</v>
      </c>
      <c r="C65" s="93" t="s">
        <v>1177</v>
      </c>
      <c r="D65" s="93" t="s">
        <v>173</v>
      </c>
      <c r="E65" s="93" t="s">
        <v>43</v>
      </c>
      <c r="F65" s="93" t="s">
        <v>1178</v>
      </c>
      <c r="G65" s="93" t="s">
        <v>1136</v>
      </c>
      <c r="H65" s="93" t="s">
        <v>1013</v>
      </c>
      <c r="I65" s="93" t="s">
        <v>1179</v>
      </c>
      <c r="J65" s="93" t="s">
        <v>960</v>
      </c>
      <c r="K65" s="93" t="s">
        <v>1180</v>
      </c>
    </row>
    <row r="66" spans="1:11" x14ac:dyDescent="0.25">
      <c r="A66" s="93">
        <v>9</v>
      </c>
      <c r="B66" s="93" t="s">
        <v>1181</v>
      </c>
      <c r="C66" s="93" t="s">
        <v>1182</v>
      </c>
      <c r="D66" s="93" t="s">
        <v>1183</v>
      </c>
      <c r="E66" s="93" t="s">
        <v>48</v>
      </c>
      <c r="F66" s="93" t="s">
        <v>1184</v>
      </c>
      <c r="G66" s="93" t="s">
        <v>1136</v>
      </c>
      <c r="H66" s="93" t="s">
        <v>1013</v>
      </c>
      <c r="I66" s="93" t="s">
        <v>1185</v>
      </c>
      <c r="J66" s="93" t="s">
        <v>960</v>
      </c>
      <c r="K66" s="93" t="s">
        <v>1186</v>
      </c>
    </row>
    <row r="67" spans="1:11" x14ac:dyDescent="0.25">
      <c r="A67" s="93">
        <v>10</v>
      </c>
      <c r="B67" s="93" t="s">
        <v>1187</v>
      </c>
      <c r="C67" s="93" t="s">
        <v>1188</v>
      </c>
      <c r="D67" s="93" t="s">
        <v>1189</v>
      </c>
      <c r="E67" s="93" t="s">
        <v>43</v>
      </c>
      <c r="F67" s="93" t="s">
        <v>1190</v>
      </c>
      <c r="G67" s="93" t="s">
        <v>1136</v>
      </c>
      <c r="H67" s="93" t="s">
        <v>1013</v>
      </c>
      <c r="I67" s="93" t="s">
        <v>1191</v>
      </c>
      <c r="J67" s="93" t="s">
        <v>960</v>
      </c>
      <c r="K67" s="93" t="s">
        <v>1192</v>
      </c>
    </row>
    <row r="68" spans="1:11" x14ac:dyDescent="0.25">
      <c r="A68" s="93">
        <v>11</v>
      </c>
      <c r="B68" s="93" t="s">
        <v>262</v>
      </c>
      <c r="C68" s="93" t="s">
        <v>1141</v>
      </c>
      <c r="D68" s="93" t="s">
        <v>1142</v>
      </c>
      <c r="E68" s="93" t="s">
        <v>1</v>
      </c>
      <c r="F68" s="93" t="s">
        <v>1143</v>
      </c>
      <c r="G68" s="93" t="s">
        <v>1136</v>
      </c>
      <c r="H68" s="93" t="s">
        <v>1013</v>
      </c>
      <c r="I68" s="93" t="s">
        <v>1144</v>
      </c>
      <c r="J68" s="93" t="s">
        <v>960</v>
      </c>
      <c r="K68" s="93" t="s">
        <v>1145</v>
      </c>
    </row>
    <row r="69" spans="1:11" x14ac:dyDescent="0.25">
      <c r="A69" s="93">
        <v>12</v>
      </c>
      <c r="B69" s="93" t="s">
        <v>1146</v>
      </c>
      <c r="C69" s="93" t="s">
        <v>1147</v>
      </c>
      <c r="D69" s="93" t="s">
        <v>1142</v>
      </c>
      <c r="E69" s="93" t="s">
        <v>1</v>
      </c>
      <c r="F69" s="93" t="s">
        <v>1148</v>
      </c>
      <c r="G69" s="93" t="s">
        <v>1136</v>
      </c>
      <c r="H69" s="93" t="s">
        <v>1013</v>
      </c>
      <c r="I69" s="93" t="s">
        <v>1149</v>
      </c>
      <c r="J69" s="93" t="s">
        <v>960</v>
      </c>
      <c r="K69" s="93" t="s">
        <v>1150</v>
      </c>
    </row>
    <row r="70" spans="1:11" x14ac:dyDescent="0.25">
      <c r="A70" s="93">
        <v>13</v>
      </c>
      <c r="B70" s="93" t="s">
        <v>1151</v>
      </c>
      <c r="C70" s="93" t="s">
        <v>1152</v>
      </c>
      <c r="D70" s="93" t="s">
        <v>1153</v>
      </c>
      <c r="E70" s="93" t="s">
        <v>48</v>
      </c>
      <c r="F70" s="93" t="s">
        <v>1154</v>
      </c>
      <c r="G70" s="93" t="s">
        <v>1136</v>
      </c>
      <c r="H70" s="93" t="s">
        <v>1013</v>
      </c>
      <c r="I70" s="93" t="s">
        <v>1155</v>
      </c>
      <c r="J70" s="93" t="s">
        <v>960</v>
      </c>
      <c r="K70" s="93" t="s">
        <v>1156</v>
      </c>
    </row>
    <row r="71" spans="1:11" x14ac:dyDescent="0.25">
      <c r="A71" s="93">
        <v>14</v>
      </c>
      <c r="B71" s="93" t="s">
        <v>530</v>
      </c>
      <c r="C71" s="93" t="s">
        <v>531</v>
      </c>
      <c r="D71" s="93" t="s">
        <v>36</v>
      </c>
      <c r="E71" s="93" t="s">
        <v>1</v>
      </c>
      <c r="F71" s="93" t="s">
        <v>1158</v>
      </c>
      <c r="G71" s="93" t="s">
        <v>1136</v>
      </c>
      <c r="H71" s="93" t="s">
        <v>1013</v>
      </c>
      <c r="I71" s="93" t="s">
        <v>1159</v>
      </c>
      <c r="J71" s="93" t="s">
        <v>960</v>
      </c>
      <c r="K71" s="93" t="s">
        <v>1160</v>
      </c>
    </row>
    <row r="72" spans="1:11" x14ac:dyDescent="0.25">
      <c r="A72" s="93">
        <v>15</v>
      </c>
      <c r="B72" s="93" t="s">
        <v>50</v>
      </c>
      <c r="C72" s="93" t="s">
        <v>51</v>
      </c>
      <c r="D72" s="93" t="s">
        <v>52</v>
      </c>
      <c r="E72" s="93" t="s">
        <v>43</v>
      </c>
      <c r="F72" s="93" t="s">
        <v>1085</v>
      </c>
      <c r="G72" s="93" t="s">
        <v>1136</v>
      </c>
      <c r="H72" s="93" t="s">
        <v>1013</v>
      </c>
      <c r="I72" s="93" t="s">
        <v>1086</v>
      </c>
      <c r="J72" s="93" t="s">
        <v>960</v>
      </c>
      <c r="K72" s="93" t="s">
        <v>1087</v>
      </c>
    </row>
    <row r="73" spans="1:11" x14ac:dyDescent="0.25">
      <c r="A73" s="93">
        <v>16</v>
      </c>
      <c r="B73" s="93" t="s">
        <v>1094</v>
      </c>
      <c r="C73" s="93" t="s">
        <v>1095</v>
      </c>
      <c r="D73" s="93" t="s">
        <v>173</v>
      </c>
      <c r="E73" s="93" t="s">
        <v>43</v>
      </c>
      <c r="F73" s="93" t="s">
        <v>1096</v>
      </c>
      <c r="G73" s="93" t="s">
        <v>1136</v>
      </c>
      <c r="H73" s="93" t="s">
        <v>1013</v>
      </c>
      <c r="I73" s="93" t="s">
        <v>1097</v>
      </c>
      <c r="J73" s="93" t="s">
        <v>960</v>
      </c>
      <c r="K73" s="93" t="s">
        <v>1098</v>
      </c>
    </row>
    <row r="74" spans="1:11" x14ac:dyDescent="0.25">
      <c r="A74" s="93">
        <v>17</v>
      </c>
      <c r="B74" s="93" t="s">
        <v>196</v>
      </c>
      <c r="C74" s="93" t="s">
        <v>104</v>
      </c>
      <c r="D74" s="93" t="s">
        <v>197</v>
      </c>
      <c r="E74" s="93" t="s">
        <v>198</v>
      </c>
      <c r="F74" s="93" t="s">
        <v>1107</v>
      </c>
      <c r="G74" s="93" t="s">
        <v>1136</v>
      </c>
      <c r="H74" s="93" t="s">
        <v>1013</v>
      </c>
      <c r="I74" s="93" t="s">
        <v>1108</v>
      </c>
      <c r="J74" s="93" t="s">
        <v>960</v>
      </c>
      <c r="K74" s="93" t="s">
        <v>1109</v>
      </c>
    </row>
    <row r="75" spans="1:11" x14ac:dyDescent="0.25">
      <c r="A75" s="93">
        <v>18</v>
      </c>
      <c r="B75" s="93" t="s">
        <v>1110</v>
      </c>
      <c r="C75" s="93" t="s">
        <v>408</v>
      </c>
      <c r="D75" s="93" t="s">
        <v>1111</v>
      </c>
      <c r="E75" s="93" t="s">
        <v>912</v>
      </c>
      <c r="F75" s="93" t="s">
        <v>1112</v>
      </c>
      <c r="G75" s="93" t="s">
        <v>1136</v>
      </c>
      <c r="H75" s="93" t="s">
        <v>1013</v>
      </c>
      <c r="I75" s="93" t="s">
        <v>1113</v>
      </c>
      <c r="J75" s="93" t="s">
        <v>960</v>
      </c>
      <c r="K75" s="93" t="s">
        <v>1114</v>
      </c>
    </row>
    <row r="76" spans="1:11" x14ac:dyDescent="0.25">
      <c r="A76" s="93">
        <v>19</v>
      </c>
      <c r="B76" s="93" t="s">
        <v>1115</v>
      </c>
      <c r="C76" s="93" t="s">
        <v>1116</v>
      </c>
      <c r="D76" s="93" t="s">
        <v>1117</v>
      </c>
      <c r="E76" s="93" t="s">
        <v>1</v>
      </c>
      <c r="F76" s="93" t="s">
        <v>1118</v>
      </c>
      <c r="G76" s="93" t="s">
        <v>1136</v>
      </c>
      <c r="H76" s="93" t="s">
        <v>1013</v>
      </c>
      <c r="I76" s="93" t="s">
        <v>1119</v>
      </c>
      <c r="J76" s="93" t="s">
        <v>960</v>
      </c>
      <c r="K76" s="93" t="s">
        <v>1120</v>
      </c>
    </row>
    <row r="77" spans="1:11" x14ac:dyDescent="0.25">
      <c r="A77" s="93">
        <v>20</v>
      </c>
      <c r="B77" s="93" t="s">
        <v>803</v>
      </c>
      <c r="C77" s="93" t="s">
        <v>804</v>
      </c>
      <c r="D77" s="93" t="s">
        <v>17</v>
      </c>
      <c r="E77" s="93" t="s">
        <v>7</v>
      </c>
      <c r="F77" s="93" t="s">
        <v>1121</v>
      </c>
      <c r="G77" s="93" t="s">
        <v>1136</v>
      </c>
      <c r="H77" s="93" t="s">
        <v>1013</v>
      </c>
      <c r="I77" s="93" t="s">
        <v>1122</v>
      </c>
      <c r="J77" s="93" t="s">
        <v>960</v>
      </c>
      <c r="K77" s="93" t="s">
        <v>1123</v>
      </c>
    </row>
    <row r="78" spans="1:11" x14ac:dyDescent="0.25">
      <c r="A78" s="93">
        <v>30</v>
      </c>
      <c r="B78" s="93" t="s">
        <v>803</v>
      </c>
      <c r="C78" s="93" t="s">
        <v>804</v>
      </c>
      <c r="D78" s="93" t="s">
        <v>17</v>
      </c>
      <c r="E78" s="93" t="s">
        <v>7</v>
      </c>
      <c r="F78" s="93" t="s">
        <v>805</v>
      </c>
      <c r="G78" s="93" t="s">
        <v>1136</v>
      </c>
      <c r="H78" s="93" t="s">
        <v>5</v>
      </c>
      <c r="I78" s="93" t="s">
        <v>806</v>
      </c>
      <c r="J78" s="93" t="s">
        <v>6</v>
      </c>
      <c r="K78" s="93" t="s">
        <v>996</v>
      </c>
    </row>
    <row r="79" spans="1:11" x14ac:dyDescent="0.25">
      <c r="A79" s="93">
        <v>52</v>
      </c>
      <c r="B79" s="93" t="s">
        <v>15</v>
      </c>
      <c r="C79" s="93" t="s">
        <v>16</v>
      </c>
      <c r="D79" s="93" t="s">
        <v>17</v>
      </c>
      <c r="E79" s="93" t="s">
        <v>7</v>
      </c>
      <c r="F79" s="93" t="s">
        <v>18</v>
      </c>
      <c r="G79" s="93" t="s">
        <v>1136</v>
      </c>
      <c r="H79" s="93" t="s">
        <v>5</v>
      </c>
      <c r="I79" s="93" t="s">
        <v>19</v>
      </c>
      <c r="J79" s="93" t="s">
        <v>6</v>
      </c>
      <c r="K79" s="93" t="s">
        <v>685</v>
      </c>
    </row>
    <row r="80" spans="1:11" x14ac:dyDescent="0.25">
      <c r="A80" s="93">
        <v>62</v>
      </c>
      <c r="B80" s="93" t="s">
        <v>443</v>
      </c>
      <c r="C80" s="93" t="s">
        <v>444</v>
      </c>
      <c r="D80" s="93" t="s">
        <v>0</v>
      </c>
      <c r="E80" s="93" t="s">
        <v>1</v>
      </c>
      <c r="F80" s="93" t="s">
        <v>445</v>
      </c>
      <c r="G80" s="93" t="s">
        <v>1136</v>
      </c>
      <c r="H80" s="93" t="s">
        <v>5</v>
      </c>
      <c r="I80" s="93" t="s">
        <v>446</v>
      </c>
      <c r="J80" s="93" t="s">
        <v>6</v>
      </c>
      <c r="K80" s="93" t="s">
        <v>708</v>
      </c>
    </row>
    <row r="81" spans="1:11" x14ac:dyDescent="0.25">
      <c r="A81" s="93">
        <v>66</v>
      </c>
      <c r="B81" s="93" t="s">
        <v>54</v>
      </c>
      <c r="C81" s="93" t="s">
        <v>55</v>
      </c>
      <c r="D81" s="93" t="s">
        <v>0</v>
      </c>
      <c r="E81" s="93" t="s">
        <v>1</v>
      </c>
      <c r="F81" s="93" t="s">
        <v>56</v>
      </c>
      <c r="G81" s="93" t="s">
        <v>1136</v>
      </c>
      <c r="H81" s="93" t="s">
        <v>5</v>
      </c>
      <c r="I81" s="93" t="s">
        <v>57</v>
      </c>
      <c r="J81" s="93" t="s">
        <v>6</v>
      </c>
      <c r="K81" s="93" t="s">
        <v>717</v>
      </c>
    </row>
    <row r="82" spans="1:11" x14ac:dyDescent="0.25">
      <c r="A82" s="93">
        <v>67</v>
      </c>
      <c r="B82" s="93" t="s">
        <v>467</v>
      </c>
      <c r="C82" s="93" t="s">
        <v>468</v>
      </c>
      <c r="D82" s="93" t="s">
        <v>0</v>
      </c>
      <c r="E82" s="93" t="s">
        <v>1</v>
      </c>
      <c r="F82" s="93" t="s">
        <v>469</v>
      </c>
      <c r="G82" s="93" t="s">
        <v>1136</v>
      </c>
      <c r="H82" s="93" t="s">
        <v>5</v>
      </c>
      <c r="I82" s="93" t="s">
        <v>470</v>
      </c>
      <c r="J82" s="93" t="s">
        <v>6</v>
      </c>
      <c r="K82" s="93" t="s">
        <v>720</v>
      </c>
    </row>
    <row r="83" spans="1:11" x14ac:dyDescent="0.25">
      <c r="A83" s="93">
        <v>68</v>
      </c>
      <c r="B83" s="93" t="s">
        <v>50</v>
      </c>
      <c r="C83" s="93" t="s">
        <v>51</v>
      </c>
      <c r="D83" s="93" t="s">
        <v>52</v>
      </c>
      <c r="E83" s="93" t="s">
        <v>43</v>
      </c>
      <c r="F83" s="93" t="s">
        <v>94</v>
      </c>
      <c r="G83" s="93" t="s">
        <v>1136</v>
      </c>
      <c r="H83" s="93" t="s">
        <v>5</v>
      </c>
      <c r="I83" s="93" t="s">
        <v>95</v>
      </c>
      <c r="J83" s="93" t="s">
        <v>6</v>
      </c>
      <c r="K83" s="93" t="s">
        <v>724</v>
      </c>
    </row>
    <row r="84" spans="1:11" x14ac:dyDescent="0.25">
      <c r="A84" s="93">
        <v>76</v>
      </c>
      <c r="B84" s="93" t="s">
        <v>179</v>
      </c>
      <c r="C84" s="93" t="s">
        <v>180</v>
      </c>
      <c r="D84" s="93" t="s">
        <v>181</v>
      </c>
      <c r="E84" s="93" t="s">
        <v>43</v>
      </c>
      <c r="F84" s="93" t="s">
        <v>182</v>
      </c>
      <c r="G84" s="93" t="s">
        <v>1136</v>
      </c>
      <c r="H84" s="93" t="s">
        <v>8</v>
      </c>
      <c r="I84" s="93" t="s">
        <v>183</v>
      </c>
      <c r="J84" s="93" t="s">
        <v>9</v>
      </c>
      <c r="K84" s="93" t="s">
        <v>738</v>
      </c>
    </row>
  </sheetData>
  <sortState ref="A2:K84">
    <sortCondition ref="G2:G84"/>
    <sortCondition ref="H2:H84"/>
  </sortState>
  <pageMargins bottom="0.75" footer="0.3" header="0.3" left="0.7" right="0.7" top="0.75"/>
</worksheet>
</file>

<file path=xl/worksheets/sheet2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88"/>
  <sheetViews>
    <sheetView workbookViewId="0">
      <selection sqref="A1:K1"/>
    </sheetView>
  </sheetViews>
  <sheetFormatPr defaultRowHeight="15" x14ac:dyDescent="0.25"/>
  <cols>
    <col min="1" max="1" bestFit="true" customWidth="true" width="3.0" collapsed="true"/>
    <col min="2" max="2" bestFit="true" customWidth="true" width="14.28515625" collapsed="true"/>
    <col min="3" max="3" bestFit="true" customWidth="true" width="10.5703125" collapsed="true"/>
    <col min="4" max="4" bestFit="true" customWidth="true" width="13.85546875" collapsed="true"/>
    <col min="5" max="5" bestFit="true" customWidth="true" width="5.5703125" collapsed="true"/>
    <col min="6" max="6" bestFit="true" customWidth="true" width="15.140625" collapsed="true"/>
    <col min="7" max="7" bestFit="true" customWidth="true" width="11.7109375" collapsed="true"/>
    <col min="8" max="8" bestFit="true" customWidth="true" width="14.140625" collapsed="true"/>
    <col min="9" max="9" bestFit="true" customWidth="true" width="14.42578125" collapsed="true"/>
    <col min="10" max="10" bestFit="true" customWidth="true" width="19.28515625" collapsed="true"/>
    <col min="11" max="11" bestFit="true" customWidth="true" width="25.28515625" collapsed="true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40</v>
      </c>
      <c r="B2" s="92" t="s">
        <v>453</v>
      </c>
      <c r="C2" s="92" t="s">
        <v>454</v>
      </c>
      <c r="D2" s="92" t="s">
        <v>455</v>
      </c>
      <c r="E2" s="92" t="s">
        <v>456</v>
      </c>
      <c r="F2" s="92" t="s">
        <v>457</v>
      </c>
      <c r="G2" s="92" t="s">
        <v>666</v>
      </c>
      <c r="H2" s="92" t="s">
        <v>30</v>
      </c>
      <c r="I2" s="92" t="s">
        <v>458</v>
      </c>
      <c r="J2" s="92" t="s">
        <v>32</v>
      </c>
      <c r="K2" s="92" t="s">
        <v>763</v>
      </c>
    </row>
    <row r="3" spans="1:11" x14ac:dyDescent="0.25">
      <c r="A3">
        <v>74</v>
      </c>
      <c r="B3" s="92" t="s">
        <v>131</v>
      </c>
      <c r="C3" s="92" t="s">
        <v>132</v>
      </c>
      <c r="D3" s="92" t="s">
        <v>133</v>
      </c>
      <c r="E3" s="92" t="s">
        <v>28</v>
      </c>
      <c r="F3" s="92" t="s">
        <v>134</v>
      </c>
      <c r="G3" s="92" t="s">
        <v>666</v>
      </c>
      <c r="H3" s="92" t="s">
        <v>30</v>
      </c>
      <c r="I3" s="92" t="s">
        <v>135</v>
      </c>
      <c r="J3" s="92" t="s">
        <v>32</v>
      </c>
      <c r="K3" s="92" t="s">
        <v>731</v>
      </c>
    </row>
    <row r="4" spans="1:11" x14ac:dyDescent="0.25">
      <c r="A4">
        <v>75</v>
      </c>
      <c r="B4" s="92" t="s">
        <v>54</v>
      </c>
      <c r="C4" s="92" t="s">
        <v>55</v>
      </c>
      <c r="D4" s="92" t="s">
        <v>0</v>
      </c>
      <c r="E4" s="92" t="s">
        <v>1</v>
      </c>
      <c r="F4" s="92" t="s">
        <v>156</v>
      </c>
      <c r="G4" s="92" t="s">
        <v>666</v>
      </c>
      <c r="H4" s="92" t="s">
        <v>157</v>
      </c>
      <c r="I4" s="92" t="s">
        <v>158</v>
      </c>
      <c r="J4" s="92" t="s">
        <v>159</v>
      </c>
      <c r="K4" s="92" t="s">
        <v>734</v>
      </c>
    </row>
    <row r="5" spans="1:11" x14ac:dyDescent="0.25">
      <c r="A5" s="92">
        <v>3</v>
      </c>
      <c r="B5" s="92" t="s">
        <v>623</v>
      </c>
      <c r="C5" s="92" t="s">
        <v>624</v>
      </c>
      <c r="D5" s="92" t="s">
        <v>625</v>
      </c>
      <c r="E5" s="92" t="s">
        <v>48</v>
      </c>
      <c r="F5" s="92" t="s">
        <v>626</v>
      </c>
      <c r="G5" s="92" t="s">
        <v>666</v>
      </c>
      <c r="H5" s="92" t="s">
        <v>294</v>
      </c>
      <c r="I5" s="92" t="s">
        <v>627</v>
      </c>
      <c r="J5" s="92" t="s">
        <v>289</v>
      </c>
      <c r="K5" s="92" t="s">
        <v>1221</v>
      </c>
    </row>
    <row r="6" spans="1:11" x14ac:dyDescent="0.25">
      <c r="A6" s="92">
        <v>43</v>
      </c>
      <c r="B6" s="92" t="s">
        <v>407</v>
      </c>
      <c r="C6" s="92" t="s">
        <v>408</v>
      </c>
      <c r="D6" s="92" t="s">
        <v>618</v>
      </c>
      <c r="E6" s="92" t="s">
        <v>619</v>
      </c>
      <c r="F6" s="92" t="s">
        <v>620</v>
      </c>
      <c r="G6" s="92" t="s">
        <v>666</v>
      </c>
      <c r="H6" s="92" t="s">
        <v>294</v>
      </c>
      <c r="I6" s="92" t="s">
        <v>621</v>
      </c>
      <c r="J6" s="92" t="s">
        <v>289</v>
      </c>
      <c r="K6" s="92" t="s">
        <v>658</v>
      </c>
    </row>
    <row r="7" spans="1:11" x14ac:dyDescent="0.25">
      <c r="A7" s="92">
        <v>58</v>
      </c>
      <c r="B7" s="92" t="s">
        <v>377</v>
      </c>
      <c r="C7" s="92" t="s">
        <v>378</v>
      </c>
      <c r="D7" s="92" t="s">
        <v>256</v>
      </c>
      <c r="E7" s="92" t="s">
        <v>1</v>
      </c>
      <c r="F7" s="92" t="s">
        <v>379</v>
      </c>
      <c r="G7" s="92" t="s">
        <v>666</v>
      </c>
      <c r="H7" s="92" t="s">
        <v>294</v>
      </c>
      <c r="I7" s="92" t="s">
        <v>380</v>
      </c>
      <c r="J7" s="92" t="s">
        <v>289</v>
      </c>
      <c r="K7" s="92" t="s">
        <v>695</v>
      </c>
    </row>
    <row r="8" spans="1:11" x14ac:dyDescent="0.25">
      <c r="A8" s="92">
        <v>55</v>
      </c>
      <c r="B8" s="92" t="s">
        <v>333</v>
      </c>
      <c r="C8" s="92" t="s">
        <v>334</v>
      </c>
      <c r="D8" s="92" t="s">
        <v>335</v>
      </c>
      <c r="E8" s="92" t="s">
        <v>48</v>
      </c>
      <c r="F8" s="92" t="s">
        <v>336</v>
      </c>
      <c r="G8" s="92" t="s">
        <v>666</v>
      </c>
      <c r="H8" s="92" t="s">
        <v>287</v>
      </c>
      <c r="I8" s="92" t="s">
        <v>337</v>
      </c>
      <c r="J8" s="92" t="s">
        <v>289</v>
      </c>
      <c r="K8" s="92" t="s">
        <v>686</v>
      </c>
    </row>
    <row r="9" spans="1:11" x14ac:dyDescent="0.25">
      <c r="A9" s="92">
        <v>59</v>
      </c>
      <c r="B9" s="92" t="s">
        <v>387</v>
      </c>
      <c r="C9" s="92" t="s">
        <v>279</v>
      </c>
      <c r="D9" s="92" t="s">
        <v>351</v>
      </c>
      <c r="E9" s="92" t="s">
        <v>48</v>
      </c>
      <c r="F9" s="92" t="s">
        <v>388</v>
      </c>
      <c r="G9" s="92" t="s">
        <v>666</v>
      </c>
      <c r="H9" s="92" t="s">
        <v>287</v>
      </c>
      <c r="I9" s="92" t="s">
        <v>389</v>
      </c>
      <c r="J9" s="92" t="s">
        <v>289</v>
      </c>
      <c r="K9" s="92" t="s">
        <v>696</v>
      </c>
    </row>
    <row r="10" spans="1:11" x14ac:dyDescent="0.25">
      <c r="A10" s="92">
        <v>36</v>
      </c>
      <c r="B10" s="92" t="s">
        <v>567</v>
      </c>
      <c r="C10" s="92" t="s">
        <v>561</v>
      </c>
      <c r="D10" s="92" t="s">
        <v>0</v>
      </c>
      <c r="E10" s="92" t="s">
        <v>1</v>
      </c>
      <c r="F10" s="92" t="s">
        <v>61</v>
      </c>
      <c r="G10" s="92" t="s">
        <v>666</v>
      </c>
      <c r="H10" s="92" t="s">
        <v>3</v>
      </c>
      <c r="I10" s="92" t="s">
        <v>62</v>
      </c>
      <c r="J10" s="92" t="s">
        <v>53</v>
      </c>
      <c r="K10" s="92" t="s">
        <v>919</v>
      </c>
    </row>
    <row r="11" spans="1:11" x14ac:dyDescent="0.25">
      <c r="A11" s="92">
        <v>85</v>
      </c>
      <c r="B11" s="92" t="s">
        <v>232</v>
      </c>
      <c r="C11" s="92" t="s">
        <v>233</v>
      </c>
      <c r="D11" s="92" t="s">
        <v>234</v>
      </c>
      <c r="E11" s="92" t="s">
        <v>1</v>
      </c>
      <c r="F11" s="92" t="s">
        <v>235</v>
      </c>
      <c r="G11" s="92" t="s">
        <v>666</v>
      </c>
      <c r="H11" s="92" t="s">
        <v>3</v>
      </c>
      <c r="I11" s="92" t="s">
        <v>236</v>
      </c>
      <c r="J11" s="92" t="s">
        <v>53</v>
      </c>
      <c r="K11" s="92" t="s">
        <v>750</v>
      </c>
    </row>
    <row r="12" spans="1:11" x14ac:dyDescent="0.25">
      <c r="A12" s="92">
        <v>27</v>
      </c>
      <c r="B12" s="92" t="s">
        <v>71</v>
      </c>
      <c r="C12" s="92" t="s">
        <v>72</v>
      </c>
      <c r="D12" s="92" t="s">
        <v>73</v>
      </c>
      <c r="E12" s="92" t="s">
        <v>28</v>
      </c>
      <c r="F12" s="92" t="s">
        <v>74</v>
      </c>
      <c r="G12" s="92" t="s">
        <v>1019</v>
      </c>
      <c r="H12" s="92" t="s">
        <v>30</v>
      </c>
      <c r="I12" s="92" t="s">
        <v>75</v>
      </c>
      <c r="J12" s="92" t="s">
        <v>32</v>
      </c>
      <c r="K12" s="92" t="s">
        <v>1058</v>
      </c>
    </row>
    <row r="13" spans="1:11" x14ac:dyDescent="0.25">
      <c r="A13" s="92">
        <v>33</v>
      </c>
      <c r="B13" s="92" t="s">
        <v>64</v>
      </c>
      <c r="C13" s="92" t="s">
        <v>65</v>
      </c>
      <c r="D13" s="92" t="s">
        <v>66</v>
      </c>
      <c r="E13" s="92" t="s">
        <v>1</v>
      </c>
      <c r="F13" s="92" t="s">
        <v>67</v>
      </c>
      <c r="G13" s="92" t="s">
        <v>1019</v>
      </c>
      <c r="H13" s="92" t="s">
        <v>30</v>
      </c>
      <c r="I13" s="92" t="s">
        <v>68</v>
      </c>
      <c r="J13" s="92" t="s">
        <v>32</v>
      </c>
      <c r="K13" s="92" t="s">
        <v>959</v>
      </c>
    </row>
    <row r="14" spans="1:11" x14ac:dyDescent="0.25">
      <c r="A14" s="92">
        <v>64</v>
      </c>
      <c r="B14" s="92" t="s">
        <v>15</v>
      </c>
      <c r="C14" s="92" t="s">
        <v>16</v>
      </c>
      <c r="D14" s="92" t="s">
        <v>17</v>
      </c>
      <c r="E14" s="92" t="s">
        <v>7</v>
      </c>
      <c r="F14" s="92" t="s">
        <v>77</v>
      </c>
      <c r="G14" s="92" t="s">
        <v>1019</v>
      </c>
      <c r="H14" s="92" t="s">
        <v>30</v>
      </c>
      <c r="I14" s="92" t="s">
        <v>78</v>
      </c>
      <c r="J14" s="92" t="s">
        <v>32</v>
      </c>
      <c r="K14" s="92" t="s">
        <v>705</v>
      </c>
    </row>
    <row r="15" spans="1:11" x14ac:dyDescent="0.25">
      <c r="A15" s="92">
        <v>66</v>
      </c>
      <c r="B15" s="92" t="s">
        <v>460</v>
      </c>
      <c r="C15" s="92" t="s">
        <v>461</v>
      </c>
      <c r="D15" s="92" t="s">
        <v>462</v>
      </c>
      <c r="E15" s="92" t="s">
        <v>1</v>
      </c>
      <c r="F15" s="92" t="s">
        <v>463</v>
      </c>
      <c r="G15" s="92" t="s">
        <v>1019</v>
      </c>
      <c r="H15" s="92" t="s">
        <v>30</v>
      </c>
      <c r="I15" s="92" t="s">
        <v>464</v>
      </c>
      <c r="J15" s="92" t="s">
        <v>32</v>
      </c>
      <c r="K15" s="92" t="s">
        <v>711</v>
      </c>
    </row>
    <row r="16" spans="1:11" x14ac:dyDescent="0.25">
      <c r="A16" s="92">
        <v>67</v>
      </c>
      <c r="B16" s="92" t="s">
        <v>165</v>
      </c>
      <c r="C16" s="92" t="s">
        <v>166</v>
      </c>
      <c r="D16" s="92" t="s">
        <v>27</v>
      </c>
      <c r="E16" s="92" t="s">
        <v>28</v>
      </c>
      <c r="F16" s="92" t="s">
        <v>167</v>
      </c>
      <c r="G16" s="92" t="s">
        <v>1019</v>
      </c>
      <c r="H16" s="92" t="s">
        <v>30</v>
      </c>
      <c r="I16" s="92" t="s">
        <v>168</v>
      </c>
      <c r="J16" s="92" t="s">
        <v>32</v>
      </c>
      <c r="K16" s="92" t="s">
        <v>712</v>
      </c>
    </row>
    <row r="17" spans="1:11" x14ac:dyDescent="0.25">
      <c r="A17" s="92">
        <v>68</v>
      </c>
      <c r="B17" s="92" t="s">
        <v>25</v>
      </c>
      <c r="C17" s="92" t="s">
        <v>26</v>
      </c>
      <c r="D17" s="92" t="s">
        <v>27</v>
      </c>
      <c r="E17" s="92" t="s">
        <v>28</v>
      </c>
      <c r="F17" s="92" t="s">
        <v>29</v>
      </c>
      <c r="G17" s="92" t="s">
        <v>1019</v>
      </c>
      <c r="H17" s="92" t="s">
        <v>30</v>
      </c>
      <c r="I17" s="92" t="s">
        <v>31</v>
      </c>
      <c r="J17" s="92" t="s">
        <v>32</v>
      </c>
      <c r="K17" s="92" t="s">
        <v>714</v>
      </c>
    </row>
    <row r="18" spans="1:11" x14ac:dyDescent="0.25">
      <c r="A18" s="92">
        <v>80</v>
      </c>
      <c r="B18" s="92" t="s">
        <v>467</v>
      </c>
      <c r="C18" s="92" t="s">
        <v>468</v>
      </c>
      <c r="D18" s="92" t="s">
        <v>0</v>
      </c>
      <c r="E18" s="92" t="s">
        <v>1</v>
      </c>
      <c r="F18" s="92" t="s">
        <v>477</v>
      </c>
      <c r="G18" s="92" t="s">
        <v>1019</v>
      </c>
      <c r="H18" s="92" t="s">
        <v>30</v>
      </c>
      <c r="I18" s="92" t="s">
        <v>478</v>
      </c>
      <c r="J18" s="92" t="s">
        <v>32</v>
      </c>
      <c r="K18" s="92" t="s">
        <v>740</v>
      </c>
    </row>
    <row r="19" spans="1:11" x14ac:dyDescent="0.25">
      <c r="A19" s="92">
        <v>37</v>
      </c>
      <c r="B19" s="92" t="s">
        <v>49</v>
      </c>
      <c r="C19" s="92" t="s">
        <v>97</v>
      </c>
      <c r="D19" s="92" t="s">
        <v>66</v>
      </c>
      <c r="E19" s="92" t="s">
        <v>1</v>
      </c>
      <c r="F19" s="92" t="s">
        <v>391</v>
      </c>
      <c r="G19" s="92" t="s">
        <v>1019</v>
      </c>
      <c r="H19" s="92" t="s">
        <v>294</v>
      </c>
      <c r="I19" s="92" t="s">
        <v>392</v>
      </c>
      <c r="J19" s="92" t="s">
        <v>289</v>
      </c>
      <c r="K19" s="92" t="s">
        <v>921</v>
      </c>
    </row>
    <row r="20" spans="1:11" x14ac:dyDescent="0.25">
      <c r="A20" s="92">
        <v>39</v>
      </c>
      <c r="B20" s="92" t="s">
        <v>845</v>
      </c>
      <c r="C20" s="92" t="s">
        <v>846</v>
      </c>
      <c r="D20" s="92" t="s">
        <v>27</v>
      </c>
      <c r="E20" s="92" t="s">
        <v>28</v>
      </c>
      <c r="F20" s="92" t="s">
        <v>847</v>
      </c>
      <c r="G20" s="92" t="s">
        <v>1019</v>
      </c>
      <c r="H20" s="92" t="s">
        <v>294</v>
      </c>
      <c r="I20" s="92" t="s">
        <v>848</v>
      </c>
      <c r="J20" s="92" t="s">
        <v>289</v>
      </c>
      <c r="K20" s="92" t="s">
        <v>849</v>
      </c>
    </row>
    <row r="21" spans="1:11" x14ac:dyDescent="0.25">
      <c r="A21" s="92">
        <v>41</v>
      </c>
      <c r="B21" s="92" t="s">
        <v>530</v>
      </c>
      <c r="C21" s="92" t="s">
        <v>531</v>
      </c>
      <c r="D21" s="92" t="s">
        <v>36</v>
      </c>
      <c r="E21" s="92" t="s">
        <v>1</v>
      </c>
      <c r="F21" s="92" t="s">
        <v>532</v>
      </c>
      <c r="G21" s="92" t="s">
        <v>1019</v>
      </c>
      <c r="H21" s="92" t="s">
        <v>294</v>
      </c>
      <c r="I21" s="92" t="s">
        <v>533</v>
      </c>
      <c r="J21" s="92" t="s">
        <v>516</v>
      </c>
      <c r="K21" s="92" t="s">
        <v>764</v>
      </c>
    </row>
    <row r="22" spans="1:11" x14ac:dyDescent="0.25">
      <c r="A22" s="92">
        <v>42</v>
      </c>
      <c r="B22" s="92" t="s">
        <v>651</v>
      </c>
      <c r="C22" s="92" t="s">
        <v>652</v>
      </c>
      <c r="D22" s="92" t="s">
        <v>653</v>
      </c>
      <c r="E22" s="92" t="s">
        <v>1</v>
      </c>
      <c r="F22" s="92" t="s">
        <v>654</v>
      </c>
      <c r="G22" s="92" t="s">
        <v>1019</v>
      </c>
      <c r="H22" s="92" t="s">
        <v>294</v>
      </c>
      <c r="I22" s="92" t="s">
        <v>655</v>
      </c>
      <c r="J22" s="92" t="s">
        <v>289</v>
      </c>
      <c r="K22" s="92" t="s">
        <v>656</v>
      </c>
    </row>
    <row r="23" spans="1:11" x14ac:dyDescent="0.25">
      <c r="A23" s="92">
        <v>45</v>
      </c>
      <c r="B23" s="92" t="s">
        <v>608</v>
      </c>
      <c r="C23" s="92" t="s">
        <v>378</v>
      </c>
      <c r="D23" s="92" t="s">
        <v>27</v>
      </c>
      <c r="E23" s="92" t="s">
        <v>28</v>
      </c>
      <c r="F23" s="92" t="s">
        <v>609</v>
      </c>
      <c r="G23" s="92" t="s">
        <v>1019</v>
      </c>
      <c r="H23" s="92" t="s">
        <v>294</v>
      </c>
      <c r="I23" s="92" t="s">
        <v>610</v>
      </c>
      <c r="J23" s="92" t="s">
        <v>289</v>
      </c>
      <c r="K23" s="92" t="s">
        <v>663</v>
      </c>
    </row>
    <row r="24" spans="1:11" x14ac:dyDescent="0.25">
      <c r="A24" s="92">
        <v>49</v>
      </c>
      <c r="B24" s="92"/>
      <c r="C24" s="92"/>
      <c r="D24" s="92"/>
      <c r="E24" s="92"/>
      <c r="F24" s="92" t="s">
        <v>540</v>
      </c>
      <c r="G24" s="92" t="s">
        <v>1019</v>
      </c>
      <c r="H24" s="92" t="s">
        <v>294</v>
      </c>
      <c r="I24" s="92" t="s">
        <v>541</v>
      </c>
      <c r="J24" s="92" t="s">
        <v>289</v>
      </c>
      <c r="K24" s="92" t="s">
        <v>677</v>
      </c>
    </row>
    <row r="25" spans="1:11" x14ac:dyDescent="0.25">
      <c r="A25" s="92">
        <v>50</v>
      </c>
      <c r="B25" s="92" t="s">
        <v>291</v>
      </c>
      <c r="C25" s="92" t="s">
        <v>292</v>
      </c>
      <c r="D25" s="92" t="s">
        <v>0</v>
      </c>
      <c r="E25" s="92" t="s">
        <v>1</v>
      </c>
      <c r="F25" s="92" t="s">
        <v>293</v>
      </c>
      <c r="G25" s="92" t="s">
        <v>1019</v>
      </c>
      <c r="H25" s="92" t="s">
        <v>294</v>
      </c>
      <c r="I25" s="92" t="s">
        <v>295</v>
      </c>
      <c r="J25" s="92" t="s">
        <v>289</v>
      </c>
      <c r="K25" s="92" t="s">
        <v>679</v>
      </c>
    </row>
    <row r="26" spans="1:11" x14ac:dyDescent="0.25">
      <c r="A26" s="92">
        <v>51</v>
      </c>
      <c r="B26" s="92" t="s">
        <v>297</v>
      </c>
      <c r="C26" s="92" t="s">
        <v>255</v>
      </c>
      <c r="D26" s="92" t="s">
        <v>0</v>
      </c>
      <c r="E26" s="92" t="s">
        <v>1</v>
      </c>
      <c r="F26" s="92" t="s">
        <v>298</v>
      </c>
      <c r="G26" s="92" t="s">
        <v>1019</v>
      </c>
      <c r="H26" s="92" t="s">
        <v>294</v>
      </c>
      <c r="I26" s="92" t="s">
        <v>299</v>
      </c>
      <c r="J26" s="92" t="s">
        <v>289</v>
      </c>
      <c r="K26" s="92" t="s">
        <v>680</v>
      </c>
    </row>
    <row r="27" spans="1:11" x14ac:dyDescent="0.25">
      <c r="A27" s="92">
        <v>52</v>
      </c>
      <c r="B27" s="92" t="s">
        <v>311</v>
      </c>
      <c r="C27" s="92" t="s">
        <v>312</v>
      </c>
      <c r="D27" s="92" t="s">
        <v>313</v>
      </c>
      <c r="E27" s="92" t="s">
        <v>43</v>
      </c>
      <c r="F27" s="92" t="s">
        <v>314</v>
      </c>
      <c r="G27" s="92" t="s">
        <v>1019</v>
      </c>
      <c r="H27" s="92" t="s">
        <v>294</v>
      </c>
      <c r="I27" s="92" t="s">
        <v>315</v>
      </c>
      <c r="J27" s="92" t="s">
        <v>289</v>
      </c>
      <c r="K27" s="92" t="s">
        <v>683</v>
      </c>
    </row>
    <row r="28" spans="1:11" x14ac:dyDescent="0.25">
      <c r="A28" s="92">
        <v>56</v>
      </c>
      <c r="B28" s="92" t="s">
        <v>355</v>
      </c>
      <c r="C28" s="92" t="s">
        <v>356</v>
      </c>
      <c r="D28" s="92" t="s">
        <v>0</v>
      </c>
      <c r="E28" s="92" t="s">
        <v>1</v>
      </c>
      <c r="F28" s="92" t="s">
        <v>357</v>
      </c>
      <c r="G28" s="92" t="s">
        <v>1019</v>
      </c>
      <c r="H28" s="92" t="s">
        <v>294</v>
      </c>
      <c r="I28" s="92" t="s">
        <v>358</v>
      </c>
      <c r="J28" s="92" t="s">
        <v>289</v>
      </c>
      <c r="K28" s="92" t="s">
        <v>690</v>
      </c>
    </row>
    <row r="29" spans="1:11" x14ac:dyDescent="0.25">
      <c r="A29" s="92">
        <v>61</v>
      </c>
      <c r="B29" s="92" t="s">
        <v>262</v>
      </c>
      <c r="C29" s="92" t="s">
        <v>399</v>
      </c>
      <c r="D29" s="92" t="s">
        <v>0</v>
      </c>
      <c r="E29" s="92" t="s">
        <v>1</v>
      </c>
      <c r="F29" s="92" t="s">
        <v>400</v>
      </c>
      <c r="G29" s="92" t="s">
        <v>1019</v>
      </c>
      <c r="H29" s="92" t="s">
        <v>294</v>
      </c>
      <c r="I29" s="92" t="s">
        <v>401</v>
      </c>
      <c r="J29" s="92" t="s">
        <v>289</v>
      </c>
      <c r="K29" s="92" t="s">
        <v>700</v>
      </c>
    </row>
    <row r="30" spans="1:11" x14ac:dyDescent="0.25">
      <c r="A30" s="92">
        <v>63</v>
      </c>
      <c r="B30" s="92" t="s">
        <v>431</v>
      </c>
      <c r="C30" s="92" t="s">
        <v>172</v>
      </c>
      <c r="D30" s="92" t="s">
        <v>432</v>
      </c>
      <c r="E30" s="92" t="s">
        <v>28</v>
      </c>
      <c r="F30" s="92" t="s">
        <v>433</v>
      </c>
      <c r="G30" s="92" t="s">
        <v>1019</v>
      </c>
      <c r="H30" s="92" t="s">
        <v>294</v>
      </c>
      <c r="I30" s="92" t="s">
        <v>434</v>
      </c>
      <c r="J30" s="92" t="s">
        <v>289</v>
      </c>
      <c r="K30" s="92" t="s">
        <v>704</v>
      </c>
    </row>
    <row r="31" spans="1:11" x14ac:dyDescent="0.25">
      <c r="A31" s="92">
        <v>35</v>
      </c>
      <c r="B31" s="92" t="s">
        <v>322</v>
      </c>
      <c r="C31" s="92" t="s">
        <v>323</v>
      </c>
      <c r="D31" s="92" t="s">
        <v>66</v>
      </c>
      <c r="E31" s="92" t="s">
        <v>1</v>
      </c>
      <c r="F31" s="92" t="s">
        <v>324</v>
      </c>
      <c r="G31" s="92" t="s">
        <v>1019</v>
      </c>
      <c r="H31" s="92" t="s">
        <v>287</v>
      </c>
      <c r="I31" s="92" t="s">
        <v>325</v>
      </c>
      <c r="J31" s="92" t="s">
        <v>289</v>
      </c>
      <c r="K31" s="92" t="s">
        <v>956</v>
      </c>
    </row>
    <row r="32" spans="1:11" x14ac:dyDescent="0.25">
      <c r="A32" s="92">
        <v>44</v>
      </c>
      <c r="B32" s="92" t="s">
        <v>425</v>
      </c>
      <c r="C32" s="92" t="s">
        <v>426</v>
      </c>
      <c r="D32" s="92" t="s">
        <v>427</v>
      </c>
      <c r="E32" s="92" t="s">
        <v>28</v>
      </c>
      <c r="F32" s="92" t="s">
        <v>428</v>
      </c>
      <c r="G32" s="92" t="s">
        <v>1019</v>
      </c>
      <c r="H32" s="92" t="s">
        <v>287</v>
      </c>
      <c r="I32" s="92" t="s">
        <v>429</v>
      </c>
      <c r="J32" s="92" t="s">
        <v>289</v>
      </c>
      <c r="K32" s="92" t="s">
        <v>659</v>
      </c>
    </row>
    <row r="33" spans="1:11" x14ac:dyDescent="0.25">
      <c r="A33" s="92">
        <v>46</v>
      </c>
      <c r="B33" s="92"/>
      <c r="C33" s="92"/>
      <c r="D33" s="92"/>
      <c r="E33" s="92"/>
      <c r="F33" s="92" t="s">
        <v>572</v>
      </c>
      <c r="G33" s="92" t="s">
        <v>1019</v>
      </c>
      <c r="H33" s="92" t="s">
        <v>287</v>
      </c>
      <c r="I33" s="92" t="s">
        <v>573</v>
      </c>
      <c r="J33" s="92" t="s">
        <v>289</v>
      </c>
      <c r="K33" s="92" t="s">
        <v>665</v>
      </c>
    </row>
    <row r="34" spans="1:11" x14ac:dyDescent="0.25">
      <c r="A34" s="92">
        <v>48</v>
      </c>
      <c r="B34" s="92" t="s">
        <v>566</v>
      </c>
      <c r="C34" s="92" t="s">
        <v>556</v>
      </c>
      <c r="D34" s="92" t="s">
        <v>0</v>
      </c>
      <c r="E34" s="92" t="s">
        <v>1</v>
      </c>
      <c r="F34" s="92" t="s">
        <v>557</v>
      </c>
      <c r="G34" s="92" t="s">
        <v>1019</v>
      </c>
      <c r="H34" s="92" t="s">
        <v>287</v>
      </c>
      <c r="I34" s="92" t="s">
        <v>558</v>
      </c>
      <c r="J34" s="92" t="s">
        <v>289</v>
      </c>
      <c r="K34" s="92" t="s">
        <v>673</v>
      </c>
    </row>
    <row r="35" spans="1:11" x14ac:dyDescent="0.25">
      <c r="A35" s="92">
        <v>53</v>
      </c>
      <c r="B35" s="92" t="s">
        <v>317</v>
      </c>
      <c r="C35" s="92" t="s">
        <v>279</v>
      </c>
      <c r="D35" s="92" t="s">
        <v>318</v>
      </c>
      <c r="E35" s="92" t="s">
        <v>28</v>
      </c>
      <c r="F35" s="92" t="s">
        <v>319</v>
      </c>
      <c r="G35" s="92" t="s">
        <v>1019</v>
      </c>
      <c r="H35" s="92" t="s">
        <v>287</v>
      </c>
      <c r="I35" s="92" t="s">
        <v>320</v>
      </c>
      <c r="J35" s="92" t="s">
        <v>289</v>
      </c>
      <c r="K35" s="92" t="s">
        <v>758</v>
      </c>
    </row>
    <row r="36" spans="1:11" x14ac:dyDescent="0.25">
      <c r="A36" s="92">
        <v>62</v>
      </c>
      <c r="B36" s="92" t="s">
        <v>403</v>
      </c>
      <c r="C36" s="92" t="s">
        <v>60</v>
      </c>
      <c r="D36" s="92" t="s">
        <v>27</v>
      </c>
      <c r="E36" s="92" t="s">
        <v>28</v>
      </c>
      <c r="F36" s="92" t="s">
        <v>404</v>
      </c>
      <c r="G36" s="92" t="s">
        <v>1019</v>
      </c>
      <c r="H36" s="92" t="s">
        <v>287</v>
      </c>
      <c r="I36" s="92" t="s">
        <v>405</v>
      </c>
      <c r="J36" s="92" t="s">
        <v>289</v>
      </c>
      <c r="K36" s="92" t="s">
        <v>701</v>
      </c>
    </row>
    <row r="37" spans="1:11" x14ac:dyDescent="0.25">
      <c r="A37" s="92">
        <v>6</v>
      </c>
      <c r="B37" s="92" t="s">
        <v>117</v>
      </c>
      <c r="C37" s="92" t="s">
        <v>1210</v>
      </c>
      <c r="D37" s="92" t="s">
        <v>648</v>
      </c>
      <c r="E37" s="92" t="s">
        <v>1</v>
      </c>
      <c r="F37" s="92" t="s">
        <v>1211</v>
      </c>
      <c r="G37" s="92" t="s">
        <v>1019</v>
      </c>
      <c r="H37" s="92" t="s">
        <v>3</v>
      </c>
      <c r="I37" s="92" t="s">
        <v>1212</v>
      </c>
      <c r="J37" s="92" t="s">
        <v>53</v>
      </c>
      <c r="K37" s="92" t="s">
        <v>1213</v>
      </c>
    </row>
    <row r="38" spans="1:11" x14ac:dyDescent="0.25">
      <c r="A38" s="92">
        <v>8</v>
      </c>
      <c r="B38" s="92" t="s">
        <v>116</v>
      </c>
      <c r="C38" s="92" t="s">
        <v>117</v>
      </c>
      <c r="D38" s="92" t="s">
        <v>648</v>
      </c>
      <c r="E38" s="92" t="s">
        <v>1</v>
      </c>
      <c r="F38" s="92" t="s">
        <v>118</v>
      </c>
      <c r="G38" s="92" t="s">
        <v>1019</v>
      </c>
      <c r="H38" s="92" t="s">
        <v>3</v>
      </c>
      <c r="I38" s="92" t="s">
        <v>119</v>
      </c>
      <c r="J38" s="92" t="s">
        <v>53</v>
      </c>
      <c r="K38" s="92" t="s">
        <v>1167</v>
      </c>
    </row>
    <row r="39" spans="1:11" x14ac:dyDescent="0.25">
      <c r="A39" s="92">
        <v>24</v>
      </c>
      <c r="B39" s="92" t="s">
        <v>50</v>
      </c>
      <c r="C39" s="92" t="s">
        <v>51</v>
      </c>
      <c r="D39" s="92" t="s">
        <v>52</v>
      </c>
      <c r="E39" s="92" t="s">
        <v>43</v>
      </c>
      <c r="F39" s="92" t="s">
        <v>246</v>
      </c>
      <c r="G39" s="92" t="s">
        <v>1019</v>
      </c>
      <c r="H39" s="92" t="s">
        <v>3</v>
      </c>
      <c r="I39" s="92" t="s">
        <v>247</v>
      </c>
      <c r="J39" s="92" t="s">
        <v>125</v>
      </c>
      <c r="K39" s="92" t="s">
        <v>1127</v>
      </c>
    </row>
    <row r="40" spans="1:11" x14ac:dyDescent="0.25">
      <c r="A40" s="92">
        <v>26</v>
      </c>
      <c r="B40" s="92" t="s">
        <v>262</v>
      </c>
      <c r="C40" s="92" t="s">
        <v>263</v>
      </c>
      <c r="D40" s="92" t="s">
        <v>264</v>
      </c>
      <c r="E40" s="92" t="s">
        <v>1</v>
      </c>
      <c r="F40" s="92" t="s">
        <v>265</v>
      </c>
      <c r="G40" s="92" t="s">
        <v>1019</v>
      </c>
      <c r="H40" s="92" t="s">
        <v>3</v>
      </c>
      <c r="I40" s="92" t="s">
        <v>266</v>
      </c>
      <c r="J40" s="92" t="s">
        <v>53</v>
      </c>
      <c r="K40" s="92" t="s">
        <v>1057</v>
      </c>
    </row>
    <row r="41" spans="1:11" x14ac:dyDescent="0.25">
      <c r="A41" s="92">
        <v>28</v>
      </c>
      <c r="B41" s="92" t="s">
        <v>273</v>
      </c>
      <c r="C41" s="92" t="s">
        <v>274</v>
      </c>
      <c r="D41" s="92" t="s">
        <v>0</v>
      </c>
      <c r="E41" s="92" t="s">
        <v>1</v>
      </c>
      <c r="F41" s="92" t="s">
        <v>275</v>
      </c>
      <c r="G41" s="92" t="s">
        <v>1019</v>
      </c>
      <c r="H41" s="92" t="s">
        <v>3</v>
      </c>
      <c r="I41" s="92" t="s">
        <v>276</v>
      </c>
      <c r="J41" s="92" t="s">
        <v>53</v>
      </c>
      <c r="K41" s="92" t="s">
        <v>1069</v>
      </c>
    </row>
    <row r="42" spans="1:11" x14ac:dyDescent="0.25">
      <c r="A42" s="92">
        <v>29</v>
      </c>
      <c r="B42" s="92" t="s">
        <v>102</v>
      </c>
      <c r="C42" s="92" t="s">
        <v>141</v>
      </c>
      <c r="D42" s="92" t="s">
        <v>42</v>
      </c>
      <c r="E42" s="92" t="s">
        <v>43</v>
      </c>
      <c r="F42" s="92" t="s">
        <v>142</v>
      </c>
      <c r="G42" s="92" t="s">
        <v>1019</v>
      </c>
      <c r="H42" s="92" t="s">
        <v>3</v>
      </c>
      <c r="I42" s="92" t="s">
        <v>143</v>
      </c>
      <c r="J42" s="92" t="s">
        <v>53</v>
      </c>
      <c r="K42" s="92" t="s">
        <v>1070</v>
      </c>
    </row>
    <row r="43" spans="1:11" x14ac:dyDescent="0.25">
      <c r="A43" s="92">
        <v>30</v>
      </c>
      <c r="B43" s="92" t="s">
        <v>145</v>
      </c>
      <c r="C43" s="92" t="s">
        <v>97</v>
      </c>
      <c r="D43" s="92" t="s">
        <v>1046</v>
      </c>
      <c r="E43" s="92" t="s">
        <v>1</v>
      </c>
      <c r="F43" s="92" t="s">
        <v>147</v>
      </c>
      <c r="G43" s="92" t="s">
        <v>1019</v>
      </c>
      <c r="H43" s="92" t="s">
        <v>3</v>
      </c>
      <c r="I43" s="92" t="s">
        <v>148</v>
      </c>
      <c r="J43" s="92" t="s">
        <v>53</v>
      </c>
      <c r="K43" s="92" t="s">
        <v>1047</v>
      </c>
    </row>
    <row r="44" spans="1:11" x14ac:dyDescent="0.25">
      <c r="A44" s="92">
        <v>32</v>
      </c>
      <c r="B44" s="92" t="s">
        <v>982</v>
      </c>
      <c r="C44" s="92" t="s">
        <v>292</v>
      </c>
      <c r="D44" s="92" t="s">
        <v>462</v>
      </c>
      <c r="E44" s="92" t="s">
        <v>1</v>
      </c>
      <c r="F44" s="92" t="s">
        <v>422</v>
      </c>
      <c r="G44" s="92" t="s">
        <v>1019</v>
      </c>
      <c r="H44" s="92" t="s">
        <v>3</v>
      </c>
      <c r="I44" s="92" t="s">
        <v>423</v>
      </c>
      <c r="J44" s="92" t="s">
        <v>2</v>
      </c>
      <c r="K44" s="92" t="s">
        <v>983</v>
      </c>
    </row>
    <row r="45" spans="1:11" x14ac:dyDescent="0.25">
      <c r="A45" s="92">
        <v>34</v>
      </c>
      <c r="B45" s="92" t="s">
        <v>242</v>
      </c>
      <c r="C45" s="92" t="s">
        <v>243</v>
      </c>
      <c r="D45" s="92" t="s">
        <v>957</v>
      </c>
      <c r="E45" s="92" t="s">
        <v>43</v>
      </c>
      <c r="F45" s="92" t="s">
        <v>244</v>
      </c>
      <c r="G45" s="92" t="s">
        <v>1019</v>
      </c>
      <c r="H45" s="92" t="s">
        <v>3</v>
      </c>
      <c r="I45" s="92" t="s">
        <v>245</v>
      </c>
      <c r="J45" s="92" t="s">
        <v>125</v>
      </c>
      <c r="K45" s="92" t="s">
        <v>958</v>
      </c>
    </row>
    <row r="46" spans="1:11" x14ac:dyDescent="0.25">
      <c r="A46" s="92">
        <v>38</v>
      </c>
      <c r="B46" s="92" t="s">
        <v>361</v>
      </c>
      <c r="C46" s="92" t="s">
        <v>362</v>
      </c>
      <c r="D46" s="92" t="s">
        <v>0</v>
      </c>
      <c r="E46" s="92" t="s">
        <v>1</v>
      </c>
      <c r="F46" s="92" t="s">
        <v>886</v>
      </c>
      <c r="G46" s="92" t="s">
        <v>1019</v>
      </c>
      <c r="H46" s="92" t="s">
        <v>3</v>
      </c>
      <c r="I46" s="92" t="s">
        <v>861</v>
      </c>
      <c r="J46" s="92" t="s">
        <v>516</v>
      </c>
      <c r="K46" s="92" t="s">
        <v>896</v>
      </c>
    </row>
    <row r="47" spans="1:11" x14ac:dyDescent="0.25">
      <c r="A47" s="92">
        <v>57</v>
      </c>
      <c r="B47" s="92" t="s">
        <v>238</v>
      </c>
      <c r="C47" s="92" t="s">
        <v>239</v>
      </c>
      <c r="D47" s="92" t="s">
        <v>0</v>
      </c>
      <c r="E47" s="92" t="s">
        <v>1</v>
      </c>
      <c r="F47" s="92" t="s">
        <v>240</v>
      </c>
      <c r="G47" s="92" t="s">
        <v>1019</v>
      </c>
      <c r="H47" s="92" t="s">
        <v>3</v>
      </c>
      <c r="I47" s="92" t="s">
        <v>241</v>
      </c>
      <c r="J47" s="92" t="s">
        <v>53</v>
      </c>
      <c r="K47" s="92" t="s">
        <v>691</v>
      </c>
    </row>
    <row r="48" spans="1:11" x14ac:dyDescent="0.25">
      <c r="A48" s="92">
        <v>60</v>
      </c>
      <c r="B48" s="92" t="s">
        <v>137</v>
      </c>
      <c r="C48" s="92" t="s">
        <v>138</v>
      </c>
      <c r="D48" s="92" t="s">
        <v>0</v>
      </c>
      <c r="E48" s="92" t="s">
        <v>1</v>
      </c>
      <c r="F48" s="92" t="s">
        <v>139</v>
      </c>
      <c r="G48" s="92" t="s">
        <v>1019</v>
      </c>
      <c r="H48" s="92" t="s">
        <v>3</v>
      </c>
      <c r="I48" s="92" t="s">
        <v>140</v>
      </c>
      <c r="J48" s="92" t="s">
        <v>53</v>
      </c>
      <c r="K48" s="92" t="s">
        <v>699</v>
      </c>
    </row>
    <row r="49" spans="1:11" x14ac:dyDescent="0.25">
      <c r="A49" s="92">
        <v>72</v>
      </c>
      <c r="B49" s="92" t="s">
        <v>110</v>
      </c>
      <c r="C49" s="92" t="s">
        <v>111</v>
      </c>
      <c r="D49" s="92" t="s">
        <v>112</v>
      </c>
      <c r="E49" s="92" t="s">
        <v>43</v>
      </c>
      <c r="F49" s="92" t="s">
        <v>113</v>
      </c>
      <c r="G49" s="92" t="s">
        <v>1019</v>
      </c>
      <c r="H49" s="92" t="s">
        <v>3</v>
      </c>
      <c r="I49" s="92" t="s">
        <v>114</v>
      </c>
      <c r="J49" s="92" t="s">
        <v>53</v>
      </c>
      <c r="K49" s="92" t="s">
        <v>727</v>
      </c>
    </row>
    <row r="50" spans="1:11" x14ac:dyDescent="0.25">
      <c r="A50" s="92">
        <v>73</v>
      </c>
      <c r="B50" s="92" t="s">
        <v>120</v>
      </c>
      <c r="C50" s="92" t="s">
        <v>121</v>
      </c>
      <c r="D50" s="92" t="s">
        <v>122</v>
      </c>
      <c r="E50" s="92" t="s">
        <v>43</v>
      </c>
      <c r="F50" s="92" t="s">
        <v>123</v>
      </c>
      <c r="G50" s="92" t="s">
        <v>1019</v>
      </c>
      <c r="H50" s="92" t="s">
        <v>3</v>
      </c>
      <c r="I50" s="92" t="s">
        <v>124</v>
      </c>
      <c r="J50" s="92" t="s">
        <v>125</v>
      </c>
      <c r="K50" s="92" t="s">
        <v>728</v>
      </c>
    </row>
    <row r="51" spans="1:11" x14ac:dyDescent="0.25">
      <c r="A51" s="92">
        <v>82</v>
      </c>
      <c r="B51" s="92" t="s">
        <v>206</v>
      </c>
      <c r="C51" s="92" t="s">
        <v>207</v>
      </c>
      <c r="D51" s="92" t="s">
        <v>173</v>
      </c>
      <c r="E51" s="92" t="s">
        <v>43</v>
      </c>
      <c r="F51" s="92" t="s">
        <v>208</v>
      </c>
      <c r="G51" s="92" t="s">
        <v>1019</v>
      </c>
      <c r="H51" s="92" t="s">
        <v>3</v>
      </c>
      <c r="I51" s="92" t="s">
        <v>209</v>
      </c>
      <c r="J51" s="92" t="s">
        <v>53</v>
      </c>
      <c r="K51" s="92" t="s">
        <v>745</v>
      </c>
    </row>
    <row r="52" spans="1:11" x14ac:dyDescent="0.25">
      <c r="A52" s="92">
        <v>83</v>
      </c>
      <c r="B52" s="92" t="s">
        <v>224</v>
      </c>
      <c r="C52" s="92" t="s">
        <v>225</v>
      </c>
      <c r="D52" s="92" t="s">
        <v>0</v>
      </c>
      <c r="E52" s="92" t="s">
        <v>1</v>
      </c>
      <c r="F52" s="92" t="s">
        <v>226</v>
      </c>
      <c r="G52" s="92" t="s">
        <v>1019</v>
      </c>
      <c r="H52" s="92" t="s">
        <v>3</v>
      </c>
      <c r="I52" s="92" t="s">
        <v>227</v>
      </c>
      <c r="J52" s="92" t="s">
        <v>53</v>
      </c>
      <c r="K52" s="92" t="s">
        <v>748</v>
      </c>
    </row>
    <row r="53" spans="1:11" x14ac:dyDescent="0.25">
      <c r="A53" s="92">
        <v>84</v>
      </c>
      <c r="B53" s="92" t="s">
        <v>54</v>
      </c>
      <c r="C53" s="92" t="s">
        <v>55</v>
      </c>
      <c r="D53" s="92" t="s">
        <v>0</v>
      </c>
      <c r="E53" s="92" t="s">
        <v>1</v>
      </c>
      <c r="F53" s="92" t="s">
        <v>229</v>
      </c>
      <c r="G53" s="92" t="s">
        <v>1019</v>
      </c>
      <c r="H53" s="92" t="s">
        <v>3</v>
      </c>
      <c r="I53" s="92" t="s">
        <v>230</v>
      </c>
      <c r="J53" s="92" t="s">
        <v>53</v>
      </c>
      <c r="K53" s="92" t="s">
        <v>749</v>
      </c>
    </row>
    <row r="54" spans="1:11" x14ac:dyDescent="0.25">
      <c r="A54" s="92">
        <v>86</v>
      </c>
      <c r="B54" s="92" t="s">
        <v>268</v>
      </c>
      <c r="C54" s="92" t="s">
        <v>269</v>
      </c>
      <c r="D54" s="92" t="s">
        <v>66</v>
      </c>
      <c r="E54" s="92" t="s">
        <v>1</v>
      </c>
      <c r="F54" s="92" t="s">
        <v>270</v>
      </c>
      <c r="G54" s="92" t="s">
        <v>1019</v>
      </c>
      <c r="H54" s="92" t="s">
        <v>3</v>
      </c>
      <c r="I54" s="92" t="s">
        <v>271</v>
      </c>
      <c r="J54" s="92" t="s">
        <v>53</v>
      </c>
      <c r="K54" s="92" t="s">
        <v>754</v>
      </c>
    </row>
    <row r="55" spans="1:11" x14ac:dyDescent="0.25">
      <c r="A55" s="92">
        <v>87</v>
      </c>
      <c r="B55" s="92" t="s">
        <v>278</v>
      </c>
      <c r="C55" s="92" t="s">
        <v>279</v>
      </c>
      <c r="D55" s="92" t="s">
        <v>66</v>
      </c>
      <c r="E55" s="92" t="s">
        <v>1</v>
      </c>
      <c r="F55" s="92" t="s">
        <v>280</v>
      </c>
      <c r="G55" s="92" t="s">
        <v>1019</v>
      </c>
      <c r="H55" s="92" t="s">
        <v>3</v>
      </c>
      <c r="I55" s="92" t="s">
        <v>281</v>
      </c>
      <c r="J55" s="92" t="s">
        <v>53</v>
      </c>
      <c r="K55" s="92" t="s">
        <v>756</v>
      </c>
    </row>
    <row r="56" spans="1:11" x14ac:dyDescent="0.25">
      <c r="A56" s="92">
        <v>47</v>
      </c>
      <c r="B56" s="92" t="s">
        <v>590</v>
      </c>
      <c r="C56" s="92" t="s">
        <v>591</v>
      </c>
      <c r="D56" s="92" t="s">
        <v>592</v>
      </c>
      <c r="E56" s="92" t="s">
        <v>43</v>
      </c>
      <c r="F56" s="92" t="s">
        <v>593</v>
      </c>
      <c r="G56" s="92" t="s">
        <v>1131</v>
      </c>
      <c r="H56" s="92" t="s">
        <v>30</v>
      </c>
      <c r="I56" s="92" t="s">
        <v>594</v>
      </c>
      <c r="J56" s="92" t="s">
        <v>32</v>
      </c>
      <c r="K56" s="92" t="s">
        <v>669</v>
      </c>
    </row>
    <row r="57" spans="1:11" x14ac:dyDescent="0.25">
      <c r="A57" s="92">
        <v>25</v>
      </c>
      <c r="B57" s="92" t="s">
        <v>1072</v>
      </c>
      <c r="C57" s="92" t="s">
        <v>1073</v>
      </c>
      <c r="D57" s="92" t="s">
        <v>122</v>
      </c>
      <c r="E57" s="92" t="s">
        <v>43</v>
      </c>
      <c r="F57" s="92" t="s">
        <v>221</v>
      </c>
      <c r="G57" s="92" t="s">
        <v>1131</v>
      </c>
      <c r="H57" s="92" t="s">
        <v>3</v>
      </c>
      <c r="I57" s="92" t="s">
        <v>222</v>
      </c>
      <c r="J57" s="92" t="s">
        <v>53</v>
      </c>
      <c r="K57" s="92" t="s">
        <v>1074</v>
      </c>
    </row>
    <row customFormat="1" r="58" s="57" spans="1:11" x14ac:dyDescent="0.25">
      <c r="A58" s="57">
        <v>1</v>
      </c>
      <c r="B58" s="57" t="s">
        <v>1215</v>
      </c>
      <c r="C58" s="57" t="s">
        <v>1216</v>
      </c>
      <c r="D58" s="57" t="s">
        <v>0</v>
      </c>
      <c r="E58" s="57" t="s">
        <v>1</v>
      </c>
      <c r="F58" s="57" t="s">
        <v>773</v>
      </c>
      <c r="G58" s="57" t="s">
        <v>543</v>
      </c>
      <c r="H58" s="57" t="s">
        <v>473</v>
      </c>
      <c r="I58" s="57" t="s">
        <v>774</v>
      </c>
      <c r="J58" s="57" t="s">
        <v>475</v>
      </c>
      <c r="K58" s="57" t="s">
        <v>1217</v>
      </c>
    </row>
    <row r="59" spans="1:11" x14ac:dyDescent="0.25">
      <c r="A59" s="92">
        <v>78</v>
      </c>
      <c r="B59" s="92" t="s">
        <v>174</v>
      </c>
      <c r="C59" s="92" t="s">
        <v>175</v>
      </c>
      <c r="D59" s="92" t="s">
        <v>0</v>
      </c>
      <c r="E59" s="92" t="s">
        <v>1</v>
      </c>
      <c r="F59" s="92" t="s">
        <v>472</v>
      </c>
      <c r="G59" s="92" t="s">
        <v>1050</v>
      </c>
      <c r="H59" s="92" t="s">
        <v>473</v>
      </c>
      <c r="I59" s="92" t="s">
        <v>474</v>
      </c>
      <c r="J59" s="92" t="s">
        <v>475</v>
      </c>
      <c r="K59" s="92" t="s">
        <v>737</v>
      </c>
    </row>
    <row r="60" spans="1:11" x14ac:dyDescent="0.25">
      <c r="A60" s="92">
        <v>81</v>
      </c>
      <c r="B60" s="92" t="s">
        <v>54</v>
      </c>
      <c r="C60" s="92" t="s">
        <v>55</v>
      </c>
      <c r="D60" s="92" t="s">
        <v>0</v>
      </c>
      <c r="E60" s="92" t="s">
        <v>1</v>
      </c>
      <c r="F60" s="92" t="s">
        <v>480</v>
      </c>
      <c r="G60" s="92" t="s">
        <v>1050</v>
      </c>
      <c r="H60" s="92" t="s">
        <v>473</v>
      </c>
      <c r="I60" s="92" t="s">
        <v>481</v>
      </c>
      <c r="J60" s="92" t="s">
        <v>475</v>
      </c>
      <c r="K60" s="92" t="s">
        <v>744</v>
      </c>
    </row>
    <row customFormat="1" r="61" s="57" spans="1:11" x14ac:dyDescent="0.25">
      <c r="A61" s="57">
        <v>2</v>
      </c>
      <c r="B61" s="57" t="s">
        <v>1215</v>
      </c>
      <c r="C61" s="57" t="s">
        <v>1216</v>
      </c>
      <c r="D61" s="57" t="s">
        <v>0</v>
      </c>
      <c r="E61" s="57" t="s">
        <v>1</v>
      </c>
      <c r="F61" s="57" t="s">
        <v>1218</v>
      </c>
      <c r="G61" s="57" t="s">
        <v>960</v>
      </c>
      <c r="H61" s="57" t="s">
        <v>1013</v>
      </c>
      <c r="I61" s="57" t="s">
        <v>1219</v>
      </c>
      <c r="J61" s="57" t="s">
        <v>960</v>
      </c>
      <c r="K61" s="57" t="s">
        <v>1220</v>
      </c>
    </row>
    <row customFormat="1" r="62" s="57" spans="1:11" x14ac:dyDescent="0.25">
      <c r="A62" s="57">
        <v>5</v>
      </c>
      <c r="B62" s="57" t="s">
        <v>1194</v>
      </c>
      <c r="C62" s="57" t="s">
        <v>1195</v>
      </c>
      <c r="D62" s="57" t="s">
        <v>1196</v>
      </c>
      <c r="E62" s="57" t="s">
        <v>28</v>
      </c>
      <c r="F62" s="57" t="s">
        <v>1197</v>
      </c>
      <c r="G62" s="57" t="s">
        <v>960</v>
      </c>
      <c r="H62" s="57" t="s">
        <v>1013</v>
      </c>
      <c r="I62" s="57" t="s">
        <v>1198</v>
      </c>
      <c r="J62" s="57" t="s">
        <v>960</v>
      </c>
      <c r="K62" s="57" t="s">
        <v>1214</v>
      </c>
    </row>
    <row customFormat="1" r="63" s="57" spans="1:11" x14ac:dyDescent="0.25">
      <c r="A63" s="57">
        <v>76</v>
      </c>
      <c r="B63" s="57" t="s">
        <v>797</v>
      </c>
      <c r="C63" s="57" t="s">
        <v>798</v>
      </c>
      <c r="D63" s="57" t="s">
        <v>799</v>
      </c>
      <c r="E63" s="57" t="s">
        <v>1</v>
      </c>
      <c r="F63" s="57" t="s">
        <v>800</v>
      </c>
      <c r="G63" s="57" t="s">
        <v>960</v>
      </c>
      <c r="H63" s="57" t="s">
        <v>8</v>
      </c>
      <c r="I63" s="57" t="s">
        <v>801</v>
      </c>
      <c r="J63" s="57" t="s">
        <v>9</v>
      </c>
      <c r="K63" s="57" t="s">
        <v>802</v>
      </c>
    </row>
    <row customFormat="1" r="64" s="57" spans="1:11" x14ac:dyDescent="0.25">
      <c r="A64" s="57">
        <v>77</v>
      </c>
      <c r="B64" s="57" t="s">
        <v>174</v>
      </c>
      <c r="C64" s="57" t="s">
        <v>175</v>
      </c>
      <c r="D64" s="57" t="s">
        <v>0</v>
      </c>
      <c r="E64" s="57" t="s">
        <v>1</v>
      </c>
      <c r="F64" s="57" t="s">
        <v>176</v>
      </c>
      <c r="G64" s="57" t="s">
        <v>960</v>
      </c>
      <c r="H64" s="57" t="s">
        <v>8</v>
      </c>
      <c r="I64" s="57" t="s">
        <v>177</v>
      </c>
      <c r="J64" s="57" t="s">
        <v>9</v>
      </c>
      <c r="K64" s="57" t="s">
        <v>736</v>
      </c>
    </row>
    <row r="65" spans="1:11" x14ac:dyDescent="0.25">
      <c r="A65" s="92">
        <v>4</v>
      </c>
      <c r="B65" s="92" t="s">
        <v>530</v>
      </c>
      <c r="C65" s="92" t="s">
        <v>531</v>
      </c>
      <c r="D65" s="92" t="s">
        <v>36</v>
      </c>
      <c r="E65" s="92" t="s">
        <v>1</v>
      </c>
      <c r="F65" s="92" t="s">
        <v>1082</v>
      </c>
      <c r="G65" s="92" t="s">
        <v>1136</v>
      </c>
      <c r="H65" s="92" t="s">
        <v>1013</v>
      </c>
      <c r="I65" s="92" t="s">
        <v>1083</v>
      </c>
      <c r="J65" s="92" t="s">
        <v>960</v>
      </c>
      <c r="K65" s="92" t="s">
        <v>1222</v>
      </c>
    </row>
    <row r="66" spans="1:11" x14ac:dyDescent="0.25">
      <c r="A66" s="92">
        <v>7</v>
      </c>
      <c r="B66" s="92" t="s">
        <v>262</v>
      </c>
      <c r="C66" s="92" t="s">
        <v>399</v>
      </c>
      <c r="D66" s="92" t="s">
        <v>0</v>
      </c>
      <c r="E66" s="92" t="s">
        <v>1</v>
      </c>
      <c r="F66" s="92" t="s">
        <v>1103</v>
      </c>
      <c r="G66" s="92" t="s">
        <v>1136</v>
      </c>
      <c r="H66" s="92" t="s">
        <v>1013</v>
      </c>
      <c r="I66" s="92" t="s">
        <v>1104</v>
      </c>
      <c r="J66" s="92" t="s">
        <v>960</v>
      </c>
      <c r="K66" s="92" t="s">
        <v>1206</v>
      </c>
    </row>
    <row r="67" spans="1:11" x14ac:dyDescent="0.25">
      <c r="A67" s="92">
        <v>9</v>
      </c>
      <c r="B67" s="92" t="s">
        <v>196</v>
      </c>
      <c r="C67" s="92" t="s">
        <v>104</v>
      </c>
      <c r="D67" s="92" t="s">
        <v>197</v>
      </c>
      <c r="E67" s="92" t="s">
        <v>198</v>
      </c>
      <c r="F67" s="92" t="s">
        <v>1168</v>
      </c>
      <c r="G67" s="92" t="s">
        <v>1136</v>
      </c>
      <c r="H67" s="92" t="s">
        <v>1013</v>
      </c>
      <c r="I67" s="92" t="s">
        <v>1169</v>
      </c>
      <c r="J67" s="92" t="s">
        <v>960</v>
      </c>
      <c r="K67" s="92" t="s">
        <v>1170</v>
      </c>
    </row>
    <row r="68" spans="1:11" x14ac:dyDescent="0.25">
      <c r="A68" s="92">
        <v>10</v>
      </c>
      <c r="B68" s="92" t="s">
        <v>1171</v>
      </c>
      <c r="C68" s="92" t="s">
        <v>1172</v>
      </c>
      <c r="D68" s="92" t="s">
        <v>0</v>
      </c>
      <c r="E68" s="92" t="s">
        <v>1</v>
      </c>
      <c r="F68" s="92" t="s">
        <v>1173</v>
      </c>
      <c r="G68" s="92" t="s">
        <v>1136</v>
      </c>
      <c r="H68" s="92" t="s">
        <v>1013</v>
      </c>
      <c r="I68" s="92" t="s">
        <v>1174</v>
      </c>
      <c r="J68" s="92" t="s">
        <v>960</v>
      </c>
      <c r="K68" s="92" t="s">
        <v>1175</v>
      </c>
    </row>
    <row r="69" spans="1:11" x14ac:dyDescent="0.25">
      <c r="A69" s="92">
        <v>11</v>
      </c>
      <c r="B69" s="92" t="s">
        <v>1176</v>
      </c>
      <c r="C69" s="92" t="s">
        <v>1177</v>
      </c>
      <c r="D69" s="92" t="s">
        <v>173</v>
      </c>
      <c r="E69" s="92" t="s">
        <v>43</v>
      </c>
      <c r="F69" s="92" t="s">
        <v>1178</v>
      </c>
      <c r="G69" s="92" t="s">
        <v>1136</v>
      </c>
      <c r="H69" s="92" t="s">
        <v>1013</v>
      </c>
      <c r="I69" s="92" t="s">
        <v>1179</v>
      </c>
      <c r="J69" s="92" t="s">
        <v>960</v>
      </c>
      <c r="K69" s="92" t="s">
        <v>1180</v>
      </c>
    </row>
    <row r="70" spans="1:11" x14ac:dyDescent="0.25">
      <c r="A70" s="92">
        <v>12</v>
      </c>
      <c r="B70" s="92" t="s">
        <v>1181</v>
      </c>
      <c r="C70" s="92" t="s">
        <v>1182</v>
      </c>
      <c r="D70" s="92" t="s">
        <v>1183</v>
      </c>
      <c r="E70" s="92" t="s">
        <v>48</v>
      </c>
      <c r="F70" s="92" t="s">
        <v>1184</v>
      </c>
      <c r="G70" s="92" t="s">
        <v>1136</v>
      </c>
      <c r="H70" s="92" t="s">
        <v>1013</v>
      </c>
      <c r="I70" s="92" t="s">
        <v>1185</v>
      </c>
      <c r="J70" s="92" t="s">
        <v>960</v>
      </c>
      <c r="K70" s="92" t="s">
        <v>1186</v>
      </c>
    </row>
    <row r="71" spans="1:11" x14ac:dyDescent="0.25">
      <c r="A71" s="92">
        <v>13</v>
      </c>
      <c r="B71" s="92" t="s">
        <v>1187</v>
      </c>
      <c r="C71" s="92" t="s">
        <v>1188</v>
      </c>
      <c r="D71" s="92" t="s">
        <v>1189</v>
      </c>
      <c r="E71" s="92" t="s">
        <v>43</v>
      </c>
      <c r="F71" s="92" t="s">
        <v>1190</v>
      </c>
      <c r="G71" s="92" t="s">
        <v>1136</v>
      </c>
      <c r="H71" s="92" t="s">
        <v>1013</v>
      </c>
      <c r="I71" s="92" t="s">
        <v>1191</v>
      </c>
      <c r="J71" s="92" t="s">
        <v>960</v>
      </c>
      <c r="K71" s="92" t="s">
        <v>1192</v>
      </c>
    </row>
    <row r="72" spans="1:11" x14ac:dyDescent="0.25">
      <c r="A72" s="92">
        <v>14</v>
      </c>
      <c r="B72" s="92" t="s">
        <v>262</v>
      </c>
      <c r="C72" s="92" t="s">
        <v>1141</v>
      </c>
      <c r="D72" s="92" t="s">
        <v>1142</v>
      </c>
      <c r="E72" s="92" t="s">
        <v>1</v>
      </c>
      <c r="F72" s="92" t="s">
        <v>1143</v>
      </c>
      <c r="G72" s="92" t="s">
        <v>1136</v>
      </c>
      <c r="H72" s="92" t="s">
        <v>1013</v>
      </c>
      <c r="I72" s="92" t="s">
        <v>1144</v>
      </c>
      <c r="J72" s="92" t="s">
        <v>960</v>
      </c>
      <c r="K72" s="92" t="s">
        <v>1145</v>
      </c>
    </row>
    <row r="73" spans="1:11" x14ac:dyDescent="0.25">
      <c r="A73" s="92">
        <v>15</v>
      </c>
      <c r="B73" s="92" t="s">
        <v>1146</v>
      </c>
      <c r="C73" s="92" t="s">
        <v>1147</v>
      </c>
      <c r="D73" s="92" t="s">
        <v>1142</v>
      </c>
      <c r="E73" s="92" t="s">
        <v>1</v>
      </c>
      <c r="F73" s="92" t="s">
        <v>1148</v>
      </c>
      <c r="G73" s="92" t="s">
        <v>1136</v>
      </c>
      <c r="H73" s="92" t="s">
        <v>1013</v>
      </c>
      <c r="I73" s="92" t="s">
        <v>1149</v>
      </c>
      <c r="J73" s="92" t="s">
        <v>960</v>
      </c>
      <c r="K73" s="92" t="s">
        <v>1150</v>
      </c>
    </row>
    <row r="74" spans="1:11" x14ac:dyDescent="0.25">
      <c r="A74" s="92">
        <v>16</v>
      </c>
      <c r="B74" s="92" t="s">
        <v>1151</v>
      </c>
      <c r="C74" s="92" t="s">
        <v>1152</v>
      </c>
      <c r="D74" s="92" t="s">
        <v>1153</v>
      </c>
      <c r="E74" s="92" t="s">
        <v>48</v>
      </c>
      <c r="F74" s="92" t="s">
        <v>1154</v>
      </c>
      <c r="G74" s="92" t="s">
        <v>1136</v>
      </c>
      <c r="H74" s="92" t="s">
        <v>1013</v>
      </c>
      <c r="I74" s="92" t="s">
        <v>1155</v>
      </c>
      <c r="J74" s="92" t="s">
        <v>960</v>
      </c>
      <c r="K74" s="92" t="s">
        <v>1156</v>
      </c>
    </row>
    <row r="75" spans="1:11" x14ac:dyDescent="0.25">
      <c r="A75" s="92">
        <v>17</v>
      </c>
      <c r="B75" s="92" t="s">
        <v>530</v>
      </c>
      <c r="C75" s="92" t="s">
        <v>531</v>
      </c>
      <c r="D75" s="92" t="s">
        <v>36</v>
      </c>
      <c r="E75" s="92" t="s">
        <v>1</v>
      </c>
      <c r="F75" s="92" t="s">
        <v>1158</v>
      </c>
      <c r="G75" s="92" t="s">
        <v>1136</v>
      </c>
      <c r="H75" s="92" t="s">
        <v>1013</v>
      </c>
      <c r="I75" s="92" t="s">
        <v>1159</v>
      </c>
      <c r="J75" s="92" t="s">
        <v>960</v>
      </c>
      <c r="K75" s="92" t="s">
        <v>1160</v>
      </c>
    </row>
    <row r="76" spans="1:11" x14ac:dyDescent="0.25">
      <c r="A76" s="92">
        <v>18</v>
      </c>
      <c r="B76" s="92" t="s">
        <v>50</v>
      </c>
      <c r="C76" s="92" t="s">
        <v>51</v>
      </c>
      <c r="D76" s="92" t="s">
        <v>52</v>
      </c>
      <c r="E76" s="92" t="s">
        <v>43</v>
      </c>
      <c r="F76" s="92" t="s">
        <v>1085</v>
      </c>
      <c r="G76" s="92" t="s">
        <v>1136</v>
      </c>
      <c r="H76" s="92" t="s">
        <v>1013</v>
      </c>
      <c r="I76" s="92" t="s">
        <v>1086</v>
      </c>
      <c r="J76" s="92" t="s">
        <v>960</v>
      </c>
      <c r="K76" s="92" t="s">
        <v>1087</v>
      </c>
    </row>
    <row r="77" spans="1:11" x14ac:dyDescent="0.25">
      <c r="A77" s="92">
        <v>19</v>
      </c>
      <c r="B77" s="92" t="s">
        <v>1094</v>
      </c>
      <c r="C77" s="92" t="s">
        <v>1095</v>
      </c>
      <c r="D77" s="92" t="s">
        <v>173</v>
      </c>
      <c r="E77" s="92" t="s">
        <v>43</v>
      </c>
      <c r="F77" s="92" t="s">
        <v>1096</v>
      </c>
      <c r="G77" s="92" t="s">
        <v>1136</v>
      </c>
      <c r="H77" s="92" t="s">
        <v>1013</v>
      </c>
      <c r="I77" s="92" t="s">
        <v>1097</v>
      </c>
      <c r="J77" s="92" t="s">
        <v>960</v>
      </c>
      <c r="K77" s="92" t="s">
        <v>1098</v>
      </c>
    </row>
    <row r="78" spans="1:11" x14ac:dyDescent="0.25">
      <c r="A78" s="92">
        <v>20</v>
      </c>
      <c r="B78" s="92" t="s">
        <v>196</v>
      </c>
      <c r="C78" s="92" t="s">
        <v>104</v>
      </c>
      <c r="D78" s="92" t="s">
        <v>197</v>
      </c>
      <c r="E78" s="92" t="s">
        <v>198</v>
      </c>
      <c r="F78" s="92" t="s">
        <v>1107</v>
      </c>
      <c r="G78" s="92" t="s">
        <v>1136</v>
      </c>
      <c r="H78" s="92" t="s">
        <v>1013</v>
      </c>
      <c r="I78" s="92" t="s">
        <v>1108</v>
      </c>
      <c r="J78" s="92" t="s">
        <v>960</v>
      </c>
      <c r="K78" s="92" t="s">
        <v>1109</v>
      </c>
    </row>
    <row r="79" spans="1:11" x14ac:dyDescent="0.25">
      <c r="A79" s="92">
        <v>21</v>
      </c>
      <c r="B79" s="92" t="s">
        <v>1110</v>
      </c>
      <c r="C79" s="92" t="s">
        <v>408</v>
      </c>
      <c r="D79" s="92" t="s">
        <v>1111</v>
      </c>
      <c r="E79" s="92" t="s">
        <v>912</v>
      </c>
      <c r="F79" s="92" t="s">
        <v>1112</v>
      </c>
      <c r="G79" s="92" t="s">
        <v>1136</v>
      </c>
      <c r="H79" s="92" t="s">
        <v>1013</v>
      </c>
      <c r="I79" s="92" t="s">
        <v>1113</v>
      </c>
      <c r="J79" s="92" t="s">
        <v>960</v>
      </c>
      <c r="K79" s="92" t="s">
        <v>1114</v>
      </c>
    </row>
    <row r="80" spans="1:11" x14ac:dyDescent="0.25">
      <c r="A80" s="92">
        <v>22</v>
      </c>
      <c r="B80" s="92" t="s">
        <v>1115</v>
      </c>
      <c r="C80" s="92" t="s">
        <v>1116</v>
      </c>
      <c r="D80" s="92" t="s">
        <v>1117</v>
      </c>
      <c r="E80" s="92" t="s">
        <v>1</v>
      </c>
      <c r="F80" s="92" t="s">
        <v>1118</v>
      </c>
      <c r="G80" s="92" t="s">
        <v>1136</v>
      </c>
      <c r="H80" s="92" t="s">
        <v>1013</v>
      </c>
      <c r="I80" s="92" t="s">
        <v>1119</v>
      </c>
      <c r="J80" s="92" t="s">
        <v>960</v>
      </c>
      <c r="K80" s="92" t="s">
        <v>1120</v>
      </c>
    </row>
    <row r="81" spans="1:11" x14ac:dyDescent="0.25">
      <c r="A81" s="92">
        <v>23</v>
      </c>
      <c r="B81" s="92" t="s">
        <v>803</v>
      </c>
      <c r="C81" s="92" t="s">
        <v>804</v>
      </c>
      <c r="D81" s="92" t="s">
        <v>17</v>
      </c>
      <c r="E81" s="92" t="s">
        <v>7</v>
      </c>
      <c r="F81" s="92" t="s">
        <v>1121</v>
      </c>
      <c r="G81" s="92" t="s">
        <v>1136</v>
      </c>
      <c r="H81" s="92" t="s">
        <v>1013</v>
      </c>
      <c r="I81" s="92" t="s">
        <v>1122</v>
      </c>
      <c r="J81" s="92" t="s">
        <v>960</v>
      </c>
      <c r="K81" s="92" t="s">
        <v>1123</v>
      </c>
    </row>
    <row r="82" spans="1:11" x14ac:dyDescent="0.25">
      <c r="A82" s="92">
        <v>31</v>
      </c>
      <c r="B82" s="92" t="s">
        <v>803</v>
      </c>
      <c r="C82" s="92" t="s">
        <v>804</v>
      </c>
      <c r="D82" s="92" t="s">
        <v>17</v>
      </c>
      <c r="E82" s="92" t="s">
        <v>7</v>
      </c>
      <c r="F82" s="92" t="s">
        <v>805</v>
      </c>
      <c r="G82" s="92" t="s">
        <v>1136</v>
      </c>
      <c r="H82" s="92" t="s">
        <v>5</v>
      </c>
      <c r="I82" s="92" t="s">
        <v>806</v>
      </c>
      <c r="J82" s="92" t="s">
        <v>6</v>
      </c>
      <c r="K82" s="92" t="s">
        <v>996</v>
      </c>
    </row>
    <row r="83" spans="1:11" x14ac:dyDescent="0.25">
      <c r="A83" s="92">
        <v>54</v>
      </c>
      <c r="B83" s="92" t="s">
        <v>15</v>
      </c>
      <c r="C83" s="92" t="s">
        <v>16</v>
      </c>
      <c r="D83" s="92" t="s">
        <v>17</v>
      </c>
      <c r="E83" s="92" t="s">
        <v>7</v>
      </c>
      <c r="F83" s="92" t="s">
        <v>18</v>
      </c>
      <c r="G83" s="92" t="s">
        <v>1136</v>
      </c>
      <c r="H83" s="92" t="s">
        <v>5</v>
      </c>
      <c r="I83" s="92" t="s">
        <v>19</v>
      </c>
      <c r="J83" s="92" t="s">
        <v>6</v>
      </c>
      <c r="K83" s="92" t="s">
        <v>685</v>
      </c>
    </row>
    <row r="84" spans="1:11" x14ac:dyDescent="0.25">
      <c r="A84" s="92">
        <v>65</v>
      </c>
      <c r="B84" s="92" t="s">
        <v>443</v>
      </c>
      <c r="C84" s="92" t="s">
        <v>444</v>
      </c>
      <c r="D84" s="92" t="s">
        <v>0</v>
      </c>
      <c r="E84" s="92" t="s">
        <v>1</v>
      </c>
      <c r="F84" s="92" t="s">
        <v>445</v>
      </c>
      <c r="G84" s="92" t="s">
        <v>1136</v>
      </c>
      <c r="H84" s="92" t="s">
        <v>5</v>
      </c>
      <c r="I84" s="92" t="s">
        <v>446</v>
      </c>
      <c r="J84" s="92" t="s">
        <v>6</v>
      </c>
      <c r="K84" s="92" t="s">
        <v>708</v>
      </c>
    </row>
    <row r="85" spans="1:11" x14ac:dyDescent="0.25">
      <c r="A85" s="92">
        <v>69</v>
      </c>
      <c r="B85" s="92" t="s">
        <v>54</v>
      </c>
      <c r="C85" s="92" t="s">
        <v>55</v>
      </c>
      <c r="D85" s="92" t="s">
        <v>0</v>
      </c>
      <c r="E85" s="92" t="s">
        <v>1</v>
      </c>
      <c r="F85" s="92" t="s">
        <v>56</v>
      </c>
      <c r="G85" s="92" t="s">
        <v>1136</v>
      </c>
      <c r="H85" s="92" t="s">
        <v>5</v>
      </c>
      <c r="I85" s="92" t="s">
        <v>57</v>
      </c>
      <c r="J85" s="92" t="s">
        <v>6</v>
      </c>
      <c r="K85" s="92" t="s">
        <v>717</v>
      </c>
    </row>
    <row r="86" spans="1:11" x14ac:dyDescent="0.25">
      <c r="A86" s="92">
        <v>70</v>
      </c>
      <c r="B86" s="92" t="s">
        <v>467</v>
      </c>
      <c r="C86" s="92" t="s">
        <v>468</v>
      </c>
      <c r="D86" s="92" t="s">
        <v>0</v>
      </c>
      <c r="E86" s="92" t="s">
        <v>1</v>
      </c>
      <c r="F86" s="92" t="s">
        <v>469</v>
      </c>
      <c r="G86" s="92" t="s">
        <v>1136</v>
      </c>
      <c r="H86" s="92" t="s">
        <v>5</v>
      </c>
      <c r="I86" s="92" t="s">
        <v>470</v>
      </c>
      <c r="J86" s="92" t="s">
        <v>6</v>
      </c>
      <c r="K86" s="92" t="s">
        <v>720</v>
      </c>
    </row>
    <row r="87" spans="1:11" x14ac:dyDescent="0.25">
      <c r="A87" s="92">
        <v>71</v>
      </c>
      <c r="B87" s="92" t="s">
        <v>50</v>
      </c>
      <c r="C87" s="92" t="s">
        <v>51</v>
      </c>
      <c r="D87" s="92" t="s">
        <v>52</v>
      </c>
      <c r="E87" s="92" t="s">
        <v>43</v>
      </c>
      <c r="F87" s="92" t="s">
        <v>94</v>
      </c>
      <c r="G87" s="92" t="s">
        <v>1136</v>
      </c>
      <c r="H87" s="92" t="s">
        <v>5</v>
      </c>
      <c r="I87" s="92" t="s">
        <v>95</v>
      </c>
      <c r="J87" s="92" t="s">
        <v>6</v>
      </c>
      <c r="K87" s="92" t="s">
        <v>724</v>
      </c>
    </row>
    <row r="88" spans="1:11" x14ac:dyDescent="0.25">
      <c r="A88" s="92">
        <v>79</v>
      </c>
      <c r="B88" s="92" t="s">
        <v>179</v>
      </c>
      <c r="C88" s="92" t="s">
        <v>180</v>
      </c>
      <c r="D88" s="92" t="s">
        <v>181</v>
      </c>
      <c r="E88" s="92" t="s">
        <v>43</v>
      </c>
      <c r="F88" s="92" t="s">
        <v>182</v>
      </c>
      <c r="G88" s="92" t="s">
        <v>1136</v>
      </c>
      <c r="H88" s="92" t="s">
        <v>8</v>
      </c>
      <c r="I88" s="92" t="s">
        <v>183</v>
      </c>
      <c r="J88" s="92" t="s">
        <v>9</v>
      </c>
      <c r="K88" s="92" t="s">
        <v>738</v>
      </c>
    </row>
  </sheetData>
  <sortState ref="A2:K88">
    <sortCondition ref="G2:G88"/>
    <sortCondition ref="H2:H88"/>
  </sortState>
  <pageMargins bottom="0.75" footer="0.3" header="0.3" left="0.7" right="0.7" top="0.75"/>
</worksheet>
</file>

<file path=xl/worksheets/sheet2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85"/>
  <sheetViews>
    <sheetView workbookViewId="0">
      <selection activeCell="M18" sqref="M18"/>
    </sheetView>
  </sheetViews>
  <sheetFormatPr defaultRowHeight="15" x14ac:dyDescent="0.25"/>
  <cols>
    <col min="1" max="1" bestFit="true" customWidth="true" width="3.0" collapsed="true"/>
    <col min="2" max="2" bestFit="true" customWidth="true" width="14.28515625" collapsed="true"/>
    <col min="3" max="3" bestFit="true" customWidth="true" width="10.5703125" collapsed="true"/>
    <col min="4" max="4" bestFit="true" customWidth="true" width="13.85546875" collapsed="true"/>
    <col min="5" max="5" bestFit="true" customWidth="true" width="5.5703125" collapsed="true"/>
    <col min="6" max="6" bestFit="true" customWidth="true" width="15.140625" collapsed="true"/>
    <col min="7" max="7" bestFit="true" customWidth="true" width="11.7109375" collapsed="true"/>
    <col min="8" max="8" bestFit="true" customWidth="true" width="14.140625" collapsed="true"/>
    <col min="9" max="9" bestFit="true" customWidth="true" width="14.42578125" collapsed="true"/>
    <col min="10" max="10" bestFit="true" customWidth="true" width="19.28515625" collapsed="true"/>
    <col min="11" max="11" bestFit="true" customWidth="true" width="25.28515625" collapsed="true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37</v>
      </c>
      <c r="B2" s="91" t="s">
        <v>453</v>
      </c>
      <c r="C2" s="91" t="s">
        <v>454</v>
      </c>
      <c r="D2" s="91" t="s">
        <v>455</v>
      </c>
      <c r="E2" s="91" t="s">
        <v>456</v>
      </c>
      <c r="F2" s="91" t="s">
        <v>457</v>
      </c>
      <c r="G2" s="91" t="s">
        <v>666</v>
      </c>
      <c r="H2" s="91" t="s">
        <v>30</v>
      </c>
      <c r="I2" s="91" t="s">
        <v>458</v>
      </c>
      <c r="J2" s="91" t="s">
        <v>32</v>
      </c>
      <c r="K2" s="91" t="s">
        <v>763</v>
      </c>
    </row>
    <row r="3" spans="1:11" x14ac:dyDescent="0.25">
      <c r="A3">
        <v>70</v>
      </c>
      <c r="B3" s="91" t="s">
        <v>131</v>
      </c>
      <c r="C3" s="91" t="s">
        <v>132</v>
      </c>
      <c r="D3" s="91" t="s">
        <v>133</v>
      </c>
      <c r="E3" s="91" t="s">
        <v>28</v>
      </c>
      <c r="F3" s="91" t="s">
        <v>134</v>
      </c>
      <c r="G3" s="91" t="s">
        <v>666</v>
      </c>
      <c r="H3" s="91" t="s">
        <v>30</v>
      </c>
      <c r="I3" s="91" t="s">
        <v>135</v>
      </c>
      <c r="J3" s="91" t="s">
        <v>32</v>
      </c>
      <c r="K3" s="91" t="s">
        <v>731</v>
      </c>
    </row>
    <row r="4" spans="1:11" x14ac:dyDescent="0.25">
      <c r="A4">
        <v>71</v>
      </c>
      <c r="B4" s="91" t="s">
        <v>54</v>
      </c>
      <c r="C4" s="91" t="s">
        <v>55</v>
      </c>
      <c r="D4" s="91" t="s">
        <v>0</v>
      </c>
      <c r="E4" s="91" t="s">
        <v>1</v>
      </c>
      <c r="F4" s="91" t="s">
        <v>156</v>
      </c>
      <c r="G4" s="91" t="s">
        <v>666</v>
      </c>
      <c r="H4" s="91" t="s">
        <v>157</v>
      </c>
      <c r="I4" s="91" t="s">
        <v>158</v>
      </c>
      <c r="J4" s="91" t="s">
        <v>159</v>
      </c>
      <c r="K4" s="91" t="s">
        <v>734</v>
      </c>
    </row>
    <row r="5" spans="1:11" x14ac:dyDescent="0.25">
      <c r="A5" s="91">
        <v>28</v>
      </c>
      <c r="B5" s="91" t="s">
        <v>830</v>
      </c>
      <c r="C5" s="91" t="s">
        <v>624</v>
      </c>
      <c r="D5" s="91" t="s">
        <v>625</v>
      </c>
      <c r="E5" s="91" t="s">
        <v>48</v>
      </c>
      <c r="F5" s="91" t="s">
        <v>626</v>
      </c>
      <c r="G5" s="91" t="s">
        <v>666</v>
      </c>
      <c r="H5" s="91" t="s">
        <v>294</v>
      </c>
      <c r="I5" s="91" t="s">
        <v>627</v>
      </c>
      <c r="J5" s="91" t="s">
        <v>289</v>
      </c>
      <c r="K5" s="91" t="s">
        <v>987</v>
      </c>
    </row>
    <row r="6" spans="1:11" x14ac:dyDescent="0.25">
      <c r="A6" s="91">
        <v>40</v>
      </c>
      <c r="B6" s="91" t="s">
        <v>407</v>
      </c>
      <c r="C6" s="91" t="s">
        <v>408</v>
      </c>
      <c r="D6" s="91" t="s">
        <v>618</v>
      </c>
      <c r="E6" s="91" t="s">
        <v>619</v>
      </c>
      <c r="F6" s="91" t="s">
        <v>620</v>
      </c>
      <c r="G6" s="91" t="s">
        <v>666</v>
      </c>
      <c r="H6" s="91" t="s">
        <v>294</v>
      </c>
      <c r="I6" s="91" t="s">
        <v>621</v>
      </c>
      <c r="J6" s="91" t="s">
        <v>289</v>
      </c>
      <c r="K6" s="91" t="s">
        <v>658</v>
      </c>
    </row>
    <row r="7" spans="1:11" x14ac:dyDescent="0.25">
      <c r="A7" s="91">
        <v>54</v>
      </c>
      <c r="B7" s="91" t="s">
        <v>377</v>
      </c>
      <c r="C7" s="91" t="s">
        <v>378</v>
      </c>
      <c r="D7" s="91" t="s">
        <v>256</v>
      </c>
      <c r="E7" s="91" t="s">
        <v>1</v>
      </c>
      <c r="F7" s="91" t="s">
        <v>379</v>
      </c>
      <c r="G7" s="91" t="s">
        <v>666</v>
      </c>
      <c r="H7" s="91" t="s">
        <v>294</v>
      </c>
      <c r="I7" s="91" t="s">
        <v>380</v>
      </c>
      <c r="J7" s="91" t="s">
        <v>289</v>
      </c>
      <c r="K7" s="91" t="s">
        <v>695</v>
      </c>
    </row>
    <row r="8" spans="1:11" x14ac:dyDescent="0.25">
      <c r="A8" s="91">
        <v>52</v>
      </c>
      <c r="B8" s="91" t="s">
        <v>333</v>
      </c>
      <c r="C8" s="91" t="s">
        <v>334</v>
      </c>
      <c r="D8" s="91" t="s">
        <v>335</v>
      </c>
      <c r="E8" s="91" t="s">
        <v>48</v>
      </c>
      <c r="F8" s="91" t="s">
        <v>336</v>
      </c>
      <c r="G8" s="91" t="s">
        <v>666</v>
      </c>
      <c r="H8" s="91" t="s">
        <v>287</v>
      </c>
      <c r="I8" s="91" t="s">
        <v>337</v>
      </c>
      <c r="J8" s="91" t="s">
        <v>289</v>
      </c>
      <c r="K8" s="91" t="s">
        <v>686</v>
      </c>
    </row>
    <row r="9" spans="1:11" x14ac:dyDescent="0.25">
      <c r="A9" s="91">
        <v>55</v>
      </c>
      <c r="B9" s="91" t="s">
        <v>387</v>
      </c>
      <c r="C9" s="91" t="s">
        <v>279</v>
      </c>
      <c r="D9" s="91" t="s">
        <v>351</v>
      </c>
      <c r="E9" s="91" t="s">
        <v>48</v>
      </c>
      <c r="F9" s="91" t="s">
        <v>388</v>
      </c>
      <c r="G9" s="91" t="s">
        <v>666</v>
      </c>
      <c r="H9" s="91" t="s">
        <v>287</v>
      </c>
      <c r="I9" s="91" t="s">
        <v>389</v>
      </c>
      <c r="J9" s="91" t="s">
        <v>289</v>
      </c>
      <c r="K9" s="91" t="s">
        <v>696</v>
      </c>
    </row>
    <row r="10" spans="1:11" x14ac:dyDescent="0.25">
      <c r="A10" s="91">
        <v>33</v>
      </c>
      <c r="B10" s="91" t="s">
        <v>567</v>
      </c>
      <c r="C10" s="91" t="s">
        <v>561</v>
      </c>
      <c r="D10" s="91" t="s">
        <v>0</v>
      </c>
      <c r="E10" s="91" t="s">
        <v>1</v>
      </c>
      <c r="F10" s="91" t="s">
        <v>61</v>
      </c>
      <c r="G10" s="91" t="s">
        <v>666</v>
      </c>
      <c r="H10" s="91" t="s">
        <v>3</v>
      </c>
      <c r="I10" s="91" t="s">
        <v>62</v>
      </c>
      <c r="J10" s="91" t="s">
        <v>53</v>
      </c>
      <c r="K10" s="91" t="s">
        <v>919</v>
      </c>
    </row>
    <row r="11" spans="1:11" x14ac:dyDescent="0.25">
      <c r="A11" s="91">
        <v>82</v>
      </c>
      <c r="B11" s="91" t="s">
        <v>232</v>
      </c>
      <c r="C11" s="91" t="s">
        <v>233</v>
      </c>
      <c r="D11" s="91" t="s">
        <v>234</v>
      </c>
      <c r="E11" s="91" t="s">
        <v>1</v>
      </c>
      <c r="F11" s="91" t="s">
        <v>235</v>
      </c>
      <c r="G11" s="91" t="s">
        <v>666</v>
      </c>
      <c r="H11" s="91" t="s">
        <v>3</v>
      </c>
      <c r="I11" s="91" t="s">
        <v>236</v>
      </c>
      <c r="J11" s="91" t="s">
        <v>53</v>
      </c>
      <c r="K11" s="91" t="s">
        <v>750</v>
      </c>
    </row>
    <row r="12" spans="1:11" x14ac:dyDescent="0.25">
      <c r="A12" s="91">
        <v>21</v>
      </c>
      <c r="B12" s="91" t="s">
        <v>190</v>
      </c>
      <c r="C12" s="91" t="s">
        <v>191</v>
      </c>
      <c r="D12" s="91" t="s">
        <v>192</v>
      </c>
      <c r="E12" s="91" t="s">
        <v>28</v>
      </c>
      <c r="F12" s="91" t="s">
        <v>193</v>
      </c>
      <c r="G12" s="91" t="s">
        <v>1019</v>
      </c>
      <c r="H12" s="91" t="s">
        <v>30</v>
      </c>
      <c r="I12" s="91" t="s">
        <v>194</v>
      </c>
      <c r="J12" s="91" t="s">
        <v>32</v>
      </c>
      <c r="K12" s="91" t="s">
        <v>1081</v>
      </c>
    </row>
    <row r="13" spans="1:11" x14ac:dyDescent="0.25">
      <c r="A13" s="91">
        <v>23</v>
      </c>
      <c r="B13" s="91" t="s">
        <v>71</v>
      </c>
      <c r="C13" s="91" t="s">
        <v>72</v>
      </c>
      <c r="D13" s="91" t="s">
        <v>73</v>
      </c>
      <c r="E13" s="91" t="s">
        <v>28</v>
      </c>
      <c r="F13" s="91" t="s">
        <v>74</v>
      </c>
      <c r="G13" s="91" t="s">
        <v>1019</v>
      </c>
      <c r="H13" s="91" t="s">
        <v>30</v>
      </c>
      <c r="I13" s="91" t="s">
        <v>75</v>
      </c>
      <c r="J13" s="91" t="s">
        <v>32</v>
      </c>
      <c r="K13" s="91" t="s">
        <v>1058</v>
      </c>
    </row>
    <row r="14" spans="1:11" x14ac:dyDescent="0.25">
      <c r="A14" s="91">
        <v>30</v>
      </c>
      <c r="B14" s="91" t="s">
        <v>64</v>
      </c>
      <c r="C14" s="91" t="s">
        <v>65</v>
      </c>
      <c r="D14" s="91" t="s">
        <v>66</v>
      </c>
      <c r="E14" s="91" t="s">
        <v>1</v>
      </c>
      <c r="F14" s="91" t="s">
        <v>67</v>
      </c>
      <c r="G14" s="91" t="s">
        <v>1019</v>
      </c>
      <c r="H14" s="91" t="s">
        <v>30</v>
      </c>
      <c r="I14" s="91" t="s">
        <v>68</v>
      </c>
      <c r="J14" s="91" t="s">
        <v>32</v>
      </c>
      <c r="K14" s="91" t="s">
        <v>959</v>
      </c>
    </row>
    <row r="15" spans="1:11" x14ac:dyDescent="0.25">
      <c r="A15" s="91">
        <v>60</v>
      </c>
      <c r="B15" s="91" t="s">
        <v>15</v>
      </c>
      <c r="C15" s="91" t="s">
        <v>16</v>
      </c>
      <c r="D15" s="91" t="s">
        <v>17</v>
      </c>
      <c r="E15" s="91" t="s">
        <v>7</v>
      </c>
      <c r="F15" s="91" t="s">
        <v>77</v>
      </c>
      <c r="G15" s="91" t="s">
        <v>1019</v>
      </c>
      <c r="H15" s="91" t="s">
        <v>30</v>
      </c>
      <c r="I15" s="91" t="s">
        <v>78</v>
      </c>
      <c r="J15" s="91" t="s">
        <v>32</v>
      </c>
      <c r="K15" s="91" t="s">
        <v>705</v>
      </c>
    </row>
    <row r="16" spans="1:11" x14ac:dyDescent="0.25">
      <c r="A16" s="91">
        <v>62</v>
      </c>
      <c r="B16" s="91" t="s">
        <v>460</v>
      </c>
      <c r="C16" s="91" t="s">
        <v>461</v>
      </c>
      <c r="D16" s="91" t="s">
        <v>462</v>
      </c>
      <c r="E16" s="91" t="s">
        <v>1</v>
      </c>
      <c r="F16" s="91" t="s">
        <v>463</v>
      </c>
      <c r="G16" s="91" t="s">
        <v>1019</v>
      </c>
      <c r="H16" s="91" t="s">
        <v>30</v>
      </c>
      <c r="I16" s="91" t="s">
        <v>464</v>
      </c>
      <c r="J16" s="91" t="s">
        <v>32</v>
      </c>
      <c r="K16" s="91" t="s">
        <v>711</v>
      </c>
    </row>
    <row r="17" spans="1:11" x14ac:dyDescent="0.25">
      <c r="A17" s="91">
        <v>63</v>
      </c>
      <c r="B17" s="91" t="s">
        <v>165</v>
      </c>
      <c r="C17" s="91" t="s">
        <v>166</v>
      </c>
      <c r="D17" s="91" t="s">
        <v>27</v>
      </c>
      <c r="E17" s="91" t="s">
        <v>28</v>
      </c>
      <c r="F17" s="91" t="s">
        <v>167</v>
      </c>
      <c r="G17" s="91" t="s">
        <v>1019</v>
      </c>
      <c r="H17" s="91" t="s">
        <v>30</v>
      </c>
      <c r="I17" s="91" t="s">
        <v>168</v>
      </c>
      <c r="J17" s="91" t="s">
        <v>32</v>
      </c>
      <c r="K17" s="91" t="s">
        <v>712</v>
      </c>
    </row>
    <row r="18" spans="1:11" x14ac:dyDescent="0.25">
      <c r="A18" s="91">
        <v>64</v>
      </c>
      <c r="B18" s="91" t="s">
        <v>25</v>
      </c>
      <c r="C18" s="91" t="s">
        <v>26</v>
      </c>
      <c r="D18" s="91" t="s">
        <v>27</v>
      </c>
      <c r="E18" s="91" t="s">
        <v>28</v>
      </c>
      <c r="F18" s="91" t="s">
        <v>29</v>
      </c>
      <c r="G18" s="91" t="s">
        <v>1019</v>
      </c>
      <c r="H18" s="91" t="s">
        <v>30</v>
      </c>
      <c r="I18" s="91" t="s">
        <v>31</v>
      </c>
      <c r="J18" s="91" t="s">
        <v>32</v>
      </c>
      <c r="K18" s="91" t="s">
        <v>714</v>
      </c>
    </row>
    <row r="19" spans="1:11" x14ac:dyDescent="0.25">
      <c r="A19" s="91">
        <v>77</v>
      </c>
      <c r="B19" s="91" t="s">
        <v>467</v>
      </c>
      <c r="C19" s="91" t="s">
        <v>468</v>
      </c>
      <c r="D19" s="91" t="s">
        <v>0</v>
      </c>
      <c r="E19" s="91" t="s">
        <v>1</v>
      </c>
      <c r="F19" s="91" t="s">
        <v>477</v>
      </c>
      <c r="G19" s="91" t="s">
        <v>1019</v>
      </c>
      <c r="H19" s="91" t="s">
        <v>30</v>
      </c>
      <c r="I19" s="91" t="s">
        <v>478</v>
      </c>
      <c r="J19" s="91" t="s">
        <v>32</v>
      </c>
      <c r="K19" s="91" t="s">
        <v>740</v>
      </c>
    </row>
    <row r="20" spans="1:11" x14ac:dyDescent="0.25">
      <c r="A20" s="91">
        <v>34</v>
      </c>
      <c r="B20" s="91" t="s">
        <v>49</v>
      </c>
      <c r="C20" s="91" t="s">
        <v>97</v>
      </c>
      <c r="D20" s="91" t="s">
        <v>66</v>
      </c>
      <c r="E20" s="91" t="s">
        <v>1</v>
      </c>
      <c r="F20" s="91" t="s">
        <v>391</v>
      </c>
      <c r="G20" s="91" t="s">
        <v>1019</v>
      </c>
      <c r="H20" s="91" t="s">
        <v>294</v>
      </c>
      <c r="I20" s="91" t="s">
        <v>392</v>
      </c>
      <c r="J20" s="91" t="s">
        <v>289</v>
      </c>
      <c r="K20" s="91" t="s">
        <v>921</v>
      </c>
    </row>
    <row r="21" spans="1:11" x14ac:dyDescent="0.25">
      <c r="A21" s="91">
        <v>36</v>
      </c>
      <c r="B21" s="91" t="s">
        <v>845</v>
      </c>
      <c r="C21" s="91" t="s">
        <v>846</v>
      </c>
      <c r="D21" s="91" t="s">
        <v>27</v>
      </c>
      <c r="E21" s="91" t="s">
        <v>28</v>
      </c>
      <c r="F21" s="91" t="s">
        <v>847</v>
      </c>
      <c r="G21" s="91" t="s">
        <v>1019</v>
      </c>
      <c r="H21" s="91" t="s">
        <v>294</v>
      </c>
      <c r="I21" s="91" t="s">
        <v>848</v>
      </c>
      <c r="J21" s="91" t="s">
        <v>289</v>
      </c>
      <c r="K21" s="91" t="s">
        <v>849</v>
      </c>
    </row>
    <row r="22" spans="1:11" x14ac:dyDescent="0.25">
      <c r="A22" s="91">
        <v>38</v>
      </c>
      <c r="B22" s="91" t="s">
        <v>530</v>
      </c>
      <c r="C22" s="91" t="s">
        <v>531</v>
      </c>
      <c r="D22" s="91" t="s">
        <v>36</v>
      </c>
      <c r="E22" s="91" t="s">
        <v>1</v>
      </c>
      <c r="F22" s="91" t="s">
        <v>532</v>
      </c>
      <c r="G22" s="91" t="s">
        <v>1019</v>
      </c>
      <c r="H22" s="91" t="s">
        <v>294</v>
      </c>
      <c r="I22" s="91" t="s">
        <v>533</v>
      </c>
      <c r="J22" s="91" t="s">
        <v>516</v>
      </c>
      <c r="K22" s="91" t="s">
        <v>764</v>
      </c>
    </row>
    <row r="23" spans="1:11" x14ac:dyDescent="0.25">
      <c r="A23" s="91">
        <v>39</v>
      </c>
      <c r="B23" s="91" t="s">
        <v>651</v>
      </c>
      <c r="C23" s="91" t="s">
        <v>652</v>
      </c>
      <c r="D23" s="91" t="s">
        <v>653</v>
      </c>
      <c r="E23" s="91" t="s">
        <v>1</v>
      </c>
      <c r="F23" s="91" t="s">
        <v>654</v>
      </c>
      <c r="G23" s="91" t="s">
        <v>1019</v>
      </c>
      <c r="H23" s="91" t="s">
        <v>294</v>
      </c>
      <c r="I23" s="91" t="s">
        <v>655</v>
      </c>
      <c r="J23" s="91" t="s">
        <v>289</v>
      </c>
      <c r="K23" s="91" t="s">
        <v>656</v>
      </c>
    </row>
    <row r="24" spans="1:11" x14ac:dyDescent="0.25">
      <c r="A24" s="91">
        <v>42</v>
      </c>
      <c r="B24" s="91" t="s">
        <v>608</v>
      </c>
      <c r="C24" s="91" t="s">
        <v>378</v>
      </c>
      <c r="D24" s="91" t="s">
        <v>27</v>
      </c>
      <c r="E24" s="91" t="s">
        <v>28</v>
      </c>
      <c r="F24" s="91" t="s">
        <v>609</v>
      </c>
      <c r="G24" s="91" t="s">
        <v>1019</v>
      </c>
      <c r="H24" s="91" t="s">
        <v>294</v>
      </c>
      <c r="I24" s="91" t="s">
        <v>610</v>
      </c>
      <c r="J24" s="91" t="s">
        <v>289</v>
      </c>
      <c r="K24" s="91" t="s">
        <v>663</v>
      </c>
    </row>
    <row r="25" spans="1:11" x14ac:dyDescent="0.25">
      <c r="A25" s="91">
        <v>46</v>
      </c>
      <c r="B25" s="91"/>
      <c r="C25" s="91"/>
      <c r="D25" s="91"/>
      <c r="E25" s="91"/>
      <c r="F25" s="91" t="s">
        <v>540</v>
      </c>
      <c r="G25" s="91" t="s">
        <v>1019</v>
      </c>
      <c r="H25" s="91" t="s">
        <v>294</v>
      </c>
      <c r="I25" s="91" t="s">
        <v>541</v>
      </c>
      <c r="J25" s="91" t="s">
        <v>289</v>
      </c>
      <c r="K25" s="91" t="s">
        <v>677</v>
      </c>
    </row>
    <row r="26" spans="1:11" x14ac:dyDescent="0.25">
      <c r="A26" s="91">
        <v>47</v>
      </c>
      <c r="B26" s="91" t="s">
        <v>291</v>
      </c>
      <c r="C26" s="91" t="s">
        <v>292</v>
      </c>
      <c r="D26" s="91" t="s">
        <v>0</v>
      </c>
      <c r="E26" s="91" t="s">
        <v>1</v>
      </c>
      <c r="F26" s="91" t="s">
        <v>293</v>
      </c>
      <c r="G26" s="91" t="s">
        <v>1019</v>
      </c>
      <c r="H26" s="91" t="s">
        <v>294</v>
      </c>
      <c r="I26" s="91" t="s">
        <v>295</v>
      </c>
      <c r="J26" s="91" t="s">
        <v>289</v>
      </c>
      <c r="K26" s="91" t="s">
        <v>679</v>
      </c>
    </row>
    <row r="27" spans="1:11" x14ac:dyDescent="0.25">
      <c r="A27" s="91">
        <v>48</v>
      </c>
      <c r="B27" s="91" t="s">
        <v>297</v>
      </c>
      <c r="C27" s="91" t="s">
        <v>255</v>
      </c>
      <c r="D27" s="91" t="s">
        <v>0</v>
      </c>
      <c r="E27" s="91" t="s">
        <v>1</v>
      </c>
      <c r="F27" s="91" t="s">
        <v>298</v>
      </c>
      <c r="G27" s="91" t="s">
        <v>1019</v>
      </c>
      <c r="H27" s="91" t="s">
        <v>294</v>
      </c>
      <c r="I27" s="91" t="s">
        <v>299</v>
      </c>
      <c r="J27" s="91" t="s">
        <v>289</v>
      </c>
      <c r="K27" s="91" t="s">
        <v>680</v>
      </c>
    </row>
    <row r="28" spans="1:11" x14ac:dyDescent="0.25">
      <c r="A28" s="91">
        <v>49</v>
      </c>
      <c r="B28" s="91" t="s">
        <v>311</v>
      </c>
      <c r="C28" s="91" t="s">
        <v>312</v>
      </c>
      <c r="D28" s="91" t="s">
        <v>313</v>
      </c>
      <c r="E28" s="91" t="s">
        <v>43</v>
      </c>
      <c r="F28" s="91" t="s">
        <v>314</v>
      </c>
      <c r="G28" s="91" t="s">
        <v>1019</v>
      </c>
      <c r="H28" s="91" t="s">
        <v>294</v>
      </c>
      <c r="I28" s="91" t="s">
        <v>315</v>
      </c>
      <c r="J28" s="91" t="s">
        <v>289</v>
      </c>
      <c r="K28" s="91" t="s">
        <v>683</v>
      </c>
    </row>
    <row r="29" spans="1:11" x14ac:dyDescent="0.25">
      <c r="A29" s="91">
        <v>57</v>
      </c>
      <c r="B29" s="91" t="s">
        <v>262</v>
      </c>
      <c r="C29" s="91" t="s">
        <v>399</v>
      </c>
      <c r="D29" s="91" t="s">
        <v>0</v>
      </c>
      <c r="E29" s="91" t="s">
        <v>1</v>
      </c>
      <c r="F29" s="91" t="s">
        <v>400</v>
      </c>
      <c r="G29" s="91" t="s">
        <v>1019</v>
      </c>
      <c r="H29" s="91" t="s">
        <v>294</v>
      </c>
      <c r="I29" s="91" t="s">
        <v>401</v>
      </c>
      <c r="J29" s="91" t="s">
        <v>289</v>
      </c>
      <c r="K29" s="91" t="s">
        <v>700</v>
      </c>
    </row>
    <row r="30" spans="1:11" x14ac:dyDescent="0.25">
      <c r="A30" s="91">
        <v>59</v>
      </c>
      <c r="B30" s="91" t="s">
        <v>431</v>
      </c>
      <c r="C30" s="91" t="s">
        <v>172</v>
      </c>
      <c r="D30" s="91" t="s">
        <v>432</v>
      </c>
      <c r="E30" s="91" t="s">
        <v>28</v>
      </c>
      <c r="F30" s="91" t="s">
        <v>433</v>
      </c>
      <c r="G30" s="91" t="s">
        <v>1019</v>
      </c>
      <c r="H30" s="91" t="s">
        <v>294</v>
      </c>
      <c r="I30" s="91" t="s">
        <v>434</v>
      </c>
      <c r="J30" s="91" t="s">
        <v>289</v>
      </c>
      <c r="K30" s="91" t="s">
        <v>704</v>
      </c>
    </row>
    <row r="31" spans="1:11" x14ac:dyDescent="0.25">
      <c r="A31" s="91">
        <v>32</v>
      </c>
      <c r="B31" s="91" t="s">
        <v>322</v>
      </c>
      <c r="C31" s="91" t="s">
        <v>323</v>
      </c>
      <c r="D31" s="91" t="s">
        <v>66</v>
      </c>
      <c r="E31" s="91" t="s">
        <v>1</v>
      </c>
      <c r="F31" s="91" t="s">
        <v>324</v>
      </c>
      <c r="G31" s="91" t="s">
        <v>1019</v>
      </c>
      <c r="H31" s="91" t="s">
        <v>287</v>
      </c>
      <c r="I31" s="91" t="s">
        <v>325</v>
      </c>
      <c r="J31" s="91" t="s">
        <v>289</v>
      </c>
      <c r="K31" s="91" t="s">
        <v>956</v>
      </c>
    </row>
    <row r="32" spans="1:11" x14ac:dyDescent="0.25">
      <c r="A32" s="91">
        <v>41</v>
      </c>
      <c r="B32" s="91" t="s">
        <v>425</v>
      </c>
      <c r="C32" s="91" t="s">
        <v>426</v>
      </c>
      <c r="D32" s="91" t="s">
        <v>427</v>
      </c>
      <c r="E32" s="91" t="s">
        <v>28</v>
      </c>
      <c r="F32" s="91" t="s">
        <v>428</v>
      </c>
      <c r="G32" s="91" t="s">
        <v>1019</v>
      </c>
      <c r="H32" s="91" t="s">
        <v>287</v>
      </c>
      <c r="I32" s="91" t="s">
        <v>429</v>
      </c>
      <c r="J32" s="91" t="s">
        <v>289</v>
      </c>
      <c r="K32" s="91" t="s">
        <v>659</v>
      </c>
    </row>
    <row r="33" spans="1:11" x14ac:dyDescent="0.25">
      <c r="A33" s="91">
        <v>43</v>
      </c>
      <c r="B33" s="91"/>
      <c r="C33" s="91"/>
      <c r="D33" s="91"/>
      <c r="E33" s="91"/>
      <c r="F33" s="91" t="s">
        <v>572</v>
      </c>
      <c r="G33" s="91" t="s">
        <v>1019</v>
      </c>
      <c r="H33" s="91" t="s">
        <v>287</v>
      </c>
      <c r="I33" s="91" t="s">
        <v>573</v>
      </c>
      <c r="J33" s="91" t="s">
        <v>289</v>
      </c>
      <c r="K33" s="91" t="s">
        <v>665</v>
      </c>
    </row>
    <row r="34" spans="1:11" x14ac:dyDescent="0.25">
      <c r="A34" s="91">
        <v>45</v>
      </c>
      <c r="B34" s="91" t="s">
        <v>566</v>
      </c>
      <c r="C34" s="91" t="s">
        <v>556</v>
      </c>
      <c r="D34" s="91" t="s">
        <v>0</v>
      </c>
      <c r="E34" s="91" t="s">
        <v>1</v>
      </c>
      <c r="F34" s="91" t="s">
        <v>557</v>
      </c>
      <c r="G34" s="91" t="s">
        <v>1019</v>
      </c>
      <c r="H34" s="91" t="s">
        <v>287</v>
      </c>
      <c r="I34" s="91" t="s">
        <v>558</v>
      </c>
      <c r="J34" s="91" t="s">
        <v>289</v>
      </c>
      <c r="K34" s="91" t="s">
        <v>673</v>
      </c>
    </row>
    <row r="35" spans="1:11" x14ac:dyDescent="0.25">
      <c r="A35" s="91">
        <v>50</v>
      </c>
      <c r="B35" s="91" t="s">
        <v>317</v>
      </c>
      <c r="C35" s="91" t="s">
        <v>279</v>
      </c>
      <c r="D35" s="91" t="s">
        <v>318</v>
      </c>
      <c r="E35" s="91" t="s">
        <v>28</v>
      </c>
      <c r="F35" s="91" t="s">
        <v>319</v>
      </c>
      <c r="G35" s="91" t="s">
        <v>1019</v>
      </c>
      <c r="H35" s="91" t="s">
        <v>287</v>
      </c>
      <c r="I35" s="91" t="s">
        <v>320</v>
      </c>
      <c r="J35" s="91" t="s">
        <v>289</v>
      </c>
      <c r="K35" s="91" t="s">
        <v>758</v>
      </c>
    </row>
    <row r="36" spans="1:11" x14ac:dyDescent="0.25">
      <c r="A36" s="91">
        <v>58</v>
      </c>
      <c r="B36" s="91" t="s">
        <v>403</v>
      </c>
      <c r="C36" s="91" t="s">
        <v>60</v>
      </c>
      <c r="D36" s="91" t="s">
        <v>27</v>
      </c>
      <c r="E36" s="91" t="s">
        <v>28</v>
      </c>
      <c r="F36" s="91" t="s">
        <v>404</v>
      </c>
      <c r="G36" s="91" t="s">
        <v>1019</v>
      </c>
      <c r="H36" s="91" t="s">
        <v>287</v>
      </c>
      <c r="I36" s="91" t="s">
        <v>405</v>
      </c>
      <c r="J36" s="91" t="s">
        <v>289</v>
      </c>
      <c r="K36" s="91" t="s">
        <v>701</v>
      </c>
    </row>
    <row r="37" spans="1:11" x14ac:dyDescent="0.25">
      <c r="A37" s="91">
        <v>3</v>
      </c>
      <c r="B37" s="91" t="s">
        <v>117</v>
      </c>
      <c r="C37" s="91" t="s">
        <v>1210</v>
      </c>
      <c r="D37" s="91" t="s">
        <v>648</v>
      </c>
      <c r="E37" s="91" t="s">
        <v>1</v>
      </c>
      <c r="F37" s="91" t="s">
        <v>1211</v>
      </c>
      <c r="G37" s="91" t="s">
        <v>1019</v>
      </c>
      <c r="H37" s="91" t="s">
        <v>3</v>
      </c>
      <c r="I37" s="91" t="s">
        <v>1212</v>
      </c>
      <c r="J37" s="91" t="s">
        <v>53</v>
      </c>
      <c r="K37" s="91" t="s">
        <v>1213</v>
      </c>
    </row>
    <row r="38" spans="1:11" x14ac:dyDescent="0.25">
      <c r="A38" s="91">
        <v>6</v>
      </c>
      <c r="B38" s="91" t="s">
        <v>116</v>
      </c>
      <c r="C38" s="91" t="s">
        <v>117</v>
      </c>
      <c r="D38" s="91" t="s">
        <v>648</v>
      </c>
      <c r="E38" s="91" t="s">
        <v>1</v>
      </c>
      <c r="F38" s="91" t="s">
        <v>118</v>
      </c>
      <c r="G38" s="91" t="s">
        <v>1019</v>
      </c>
      <c r="H38" s="91" t="s">
        <v>3</v>
      </c>
      <c r="I38" s="91" t="s">
        <v>119</v>
      </c>
      <c r="J38" s="91" t="s">
        <v>53</v>
      </c>
      <c r="K38" s="91" t="s">
        <v>1167</v>
      </c>
    </row>
    <row r="39" spans="1:11" x14ac:dyDescent="0.25">
      <c r="A39" s="91">
        <v>19</v>
      </c>
      <c r="B39" s="91" t="s">
        <v>50</v>
      </c>
      <c r="C39" s="91" t="s">
        <v>51</v>
      </c>
      <c r="D39" s="91" t="s">
        <v>52</v>
      </c>
      <c r="E39" s="91" t="s">
        <v>43</v>
      </c>
      <c r="F39" s="91" t="s">
        <v>246</v>
      </c>
      <c r="G39" s="91" t="s">
        <v>1019</v>
      </c>
      <c r="H39" s="91" t="s">
        <v>3</v>
      </c>
      <c r="I39" s="91" t="s">
        <v>247</v>
      </c>
      <c r="J39" s="91" t="s">
        <v>125</v>
      </c>
      <c r="K39" s="91" t="s">
        <v>1127</v>
      </c>
    </row>
    <row r="40" spans="1:11" x14ac:dyDescent="0.25">
      <c r="A40" s="91">
        <v>22</v>
      </c>
      <c r="B40" s="91" t="s">
        <v>262</v>
      </c>
      <c r="C40" s="91" t="s">
        <v>263</v>
      </c>
      <c r="D40" s="91" t="s">
        <v>264</v>
      </c>
      <c r="E40" s="91" t="s">
        <v>1</v>
      </c>
      <c r="F40" s="91" t="s">
        <v>265</v>
      </c>
      <c r="G40" s="91" t="s">
        <v>1019</v>
      </c>
      <c r="H40" s="91" t="s">
        <v>3</v>
      </c>
      <c r="I40" s="91" t="s">
        <v>266</v>
      </c>
      <c r="J40" s="91" t="s">
        <v>53</v>
      </c>
      <c r="K40" s="91" t="s">
        <v>1057</v>
      </c>
    </row>
    <row r="41" spans="1:11" x14ac:dyDescent="0.25">
      <c r="A41" s="91">
        <v>24</v>
      </c>
      <c r="B41" s="91" t="s">
        <v>273</v>
      </c>
      <c r="C41" s="91" t="s">
        <v>274</v>
      </c>
      <c r="D41" s="91" t="s">
        <v>0</v>
      </c>
      <c r="E41" s="91" t="s">
        <v>1</v>
      </c>
      <c r="F41" s="91" t="s">
        <v>275</v>
      </c>
      <c r="G41" s="91" t="s">
        <v>1019</v>
      </c>
      <c r="H41" s="91" t="s">
        <v>3</v>
      </c>
      <c r="I41" s="91" t="s">
        <v>276</v>
      </c>
      <c r="J41" s="91" t="s">
        <v>53</v>
      </c>
      <c r="K41" s="91" t="s">
        <v>1069</v>
      </c>
    </row>
    <row r="42" spans="1:11" x14ac:dyDescent="0.25">
      <c r="A42" s="91">
        <v>25</v>
      </c>
      <c r="B42" s="91" t="s">
        <v>102</v>
      </c>
      <c r="C42" s="91" t="s">
        <v>141</v>
      </c>
      <c r="D42" s="91" t="s">
        <v>42</v>
      </c>
      <c r="E42" s="91" t="s">
        <v>43</v>
      </c>
      <c r="F42" s="91" t="s">
        <v>142</v>
      </c>
      <c r="G42" s="91" t="s">
        <v>1019</v>
      </c>
      <c r="H42" s="91" t="s">
        <v>3</v>
      </c>
      <c r="I42" s="91" t="s">
        <v>143</v>
      </c>
      <c r="J42" s="91" t="s">
        <v>53</v>
      </c>
      <c r="K42" s="91" t="s">
        <v>1070</v>
      </c>
    </row>
    <row r="43" spans="1:11" x14ac:dyDescent="0.25">
      <c r="A43" s="91">
        <v>26</v>
      </c>
      <c r="B43" s="91" t="s">
        <v>145</v>
      </c>
      <c r="C43" s="91" t="s">
        <v>97</v>
      </c>
      <c r="D43" s="91" t="s">
        <v>1046</v>
      </c>
      <c r="E43" s="91" t="s">
        <v>1</v>
      </c>
      <c r="F43" s="91" t="s">
        <v>147</v>
      </c>
      <c r="G43" s="91" t="s">
        <v>1019</v>
      </c>
      <c r="H43" s="91" t="s">
        <v>3</v>
      </c>
      <c r="I43" s="91" t="s">
        <v>148</v>
      </c>
      <c r="J43" s="91" t="s">
        <v>53</v>
      </c>
      <c r="K43" s="91" t="s">
        <v>1047</v>
      </c>
    </row>
    <row r="44" spans="1:11" x14ac:dyDescent="0.25">
      <c r="A44" s="91">
        <v>29</v>
      </c>
      <c r="B44" s="91" t="s">
        <v>982</v>
      </c>
      <c r="C44" s="91" t="s">
        <v>292</v>
      </c>
      <c r="D44" s="91" t="s">
        <v>462</v>
      </c>
      <c r="E44" s="91" t="s">
        <v>1</v>
      </c>
      <c r="F44" s="91" t="s">
        <v>422</v>
      </c>
      <c r="G44" s="91" t="s">
        <v>1019</v>
      </c>
      <c r="H44" s="91" t="s">
        <v>3</v>
      </c>
      <c r="I44" s="91" t="s">
        <v>423</v>
      </c>
      <c r="J44" s="91" t="s">
        <v>2</v>
      </c>
      <c r="K44" s="91" t="s">
        <v>983</v>
      </c>
    </row>
    <row r="45" spans="1:11" x14ac:dyDescent="0.25">
      <c r="A45" s="91">
        <v>31</v>
      </c>
      <c r="B45" s="91" t="s">
        <v>242</v>
      </c>
      <c r="C45" s="91" t="s">
        <v>243</v>
      </c>
      <c r="D45" s="91" t="s">
        <v>957</v>
      </c>
      <c r="E45" s="91" t="s">
        <v>43</v>
      </c>
      <c r="F45" s="91" t="s">
        <v>244</v>
      </c>
      <c r="G45" s="91" t="s">
        <v>1019</v>
      </c>
      <c r="H45" s="91" t="s">
        <v>3</v>
      </c>
      <c r="I45" s="91" t="s">
        <v>245</v>
      </c>
      <c r="J45" s="91" t="s">
        <v>125</v>
      </c>
      <c r="K45" s="91" t="s">
        <v>958</v>
      </c>
    </row>
    <row r="46" spans="1:11" x14ac:dyDescent="0.25">
      <c r="A46" s="91">
        <v>35</v>
      </c>
      <c r="B46" s="91" t="s">
        <v>361</v>
      </c>
      <c r="C46" s="91" t="s">
        <v>362</v>
      </c>
      <c r="D46" s="91" t="s">
        <v>0</v>
      </c>
      <c r="E46" s="91" t="s">
        <v>1</v>
      </c>
      <c r="F46" s="91" t="s">
        <v>886</v>
      </c>
      <c r="G46" s="91" t="s">
        <v>1019</v>
      </c>
      <c r="H46" s="91" t="s">
        <v>3</v>
      </c>
      <c r="I46" s="91" t="s">
        <v>861</v>
      </c>
      <c r="J46" s="91" t="s">
        <v>516</v>
      </c>
      <c r="K46" s="91" t="s">
        <v>896</v>
      </c>
    </row>
    <row r="47" spans="1:11" x14ac:dyDescent="0.25">
      <c r="A47" s="91">
        <v>53</v>
      </c>
      <c r="B47" s="91" t="s">
        <v>238</v>
      </c>
      <c r="C47" s="91" t="s">
        <v>239</v>
      </c>
      <c r="D47" s="91" t="s">
        <v>0</v>
      </c>
      <c r="E47" s="91" t="s">
        <v>1</v>
      </c>
      <c r="F47" s="91" t="s">
        <v>240</v>
      </c>
      <c r="G47" s="91" t="s">
        <v>1019</v>
      </c>
      <c r="H47" s="91" t="s">
        <v>3</v>
      </c>
      <c r="I47" s="91" t="s">
        <v>241</v>
      </c>
      <c r="J47" s="91" t="s">
        <v>53</v>
      </c>
      <c r="K47" s="91" t="s">
        <v>691</v>
      </c>
    </row>
    <row r="48" spans="1:11" x14ac:dyDescent="0.25">
      <c r="A48" s="91">
        <v>56</v>
      </c>
      <c r="B48" s="91" t="s">
        <v>137</v>
      </c>
      <c r="C48" s="91" t="s">
        <v>138</v>
      </c>
      <c r="D48" s="91" t="s">
        <v>0</v>
      </c>
      <c r="E48" s="91" t="s">
        <v>1</v>
      </c>
      <c r="F48" s="91" t="s">
        <v>139</v>
      </c>
      <c r="G48" s="91" t="s">
        <v>1019</v>
      </c>
      <c r="H48" s="91" t="s">
        <v>3</v>
      </c>
      <c r="I48" s="91" t="s">
        <v>140</v>
      </c>
      <c r="J48" s="91" t="s">
        <v>53</v>
      </c>
      <c r="K48" s="91" t="s">
        <v>699</v>
      </c>
    </row>
    <row r="49" spans="1:11" x14ac:dyDescent="0.25">
      <c r="A49" s="91">
        <v>68</v>
      </c>
      <c r="B49" s="91" t="s">
        <v>110</v>
      </c>
      <c r="C49" s="91" t="s">
        <v>111</v>
      </c>
      <c r="D49" s="91" t="s">
        <v>112</v>
      </c>
      <c r="E49" s="91" t="s">
        <v>43</v>
      </c>
      <c r="F49" s="91" t="s">
        <v>113</v>
      </c>
      <c r="G49" s="91" t="s">
        <v>1019</v>
      </c>
      <c r="H49" s="91" t="s">
        <v>3</v>
      </c>
      <c r="I49" s="91" t="s">
        <v>114</v>
      </c>
      <c r="J49" s="91" t="s">
        <v>53</v>
      </c>
      <c r="K49" s="91" t="s">
        <v>727</v>
      </c>
    </row>
    <row r="50" spans="1:11" x14ac:dyDescent="0.25">
      <c r="A50" s="91">
        <v>69</v>
      </c>
      <c r="B50" s="91" t="s">
        <v>120</v>
      </c>
      <c r="C50" s="91" t="s">
        <v>121</v>
      </c>
      <c r="D50" s="91" t="s">
        <v>122</v>
      </c>
      <c r="E50" s="91" t="s">
        <v>43</v>
      </c>
      <c r="F50" s="91" t="s">
        <v>123</v>
      </c>
      <c r="G50" s="91" t="s">
        <v>1019</v>
      </c>
      <c r="H50" s="91" t="s">
        <v>3</v>
      </c>
      <c r="I50" s="91" t="s">
        <v>124</v>
      </c>
      <c r="J50" s="91" t="s">
        <v>125</v>
      </c>
      <c r="K50" s="91" t="s">
        <v>728</v>
      </c>
    </row>
    <row r="51" spans="1:11" x14ac:dyDescent="0.25">
      <c r="A51" s="91">
        <v>79</v>
      </c>
      <c r="B51" s="91" t="s">
        <v>206</v>
      </c>
      <c r="C51" s="91" t="s">
        <v>207</v>
      </c>
      <c r="D51" s="91" t="s">
        <v>173</v>
      </c>
      <c r="E51" s="91" t="s">
        <v>43</v>
      </c>
      <c r="F51" s="91" t="s">
        <v>208</v>
      </c>
      <c r="G51" s="91" t="s">
        <v>1019</v>
      </c>
      <c r="H51" s="91" t="s">
        <v>3</v>
      </c>
      <c r="I51" s="91" t="s">
        <v>209</v>
      </c>
      <c r="J51" s="91" t="s">
        <v>53</v>
      </c>
      <c r="K51" s="91" t="s">
        <v>745</v>
      </c>
    </row>
    <row r="52" spans="1:11" x14ac:dyDescent="0.25">
      <c r="A52" s="91">
        <v>80</v>
      </c>
      <c r="B52" s="91" t="s">
        <v>224</v>
      </c>
      <c r="C52" s="91" t="s">
        <v>225</v>
      </c>
      <c r="D52" s="91" t="s">
        <v>0</v>
      </c>
      <c r="E52" s="91" t="s">
        <v>1</v>
      </c>
      <c r="F52" s="91" t="s">
        <v>226</v>
      </c>
      <c r="G52" s="91" t="s">
        <v>1019</v>
      </c>
      <c r="H52" s="91" t="s">
        <v>3</v>
      </c>
      <c r="I52" s="91" t="s">
        <v>227</v>
      </c>
      <c r="J52" s="91" t="s">
        <v>53</v>
      </c>
      <c r="K52" s="91" t="s">
        <v>748</v>
      </c>
    </row>
    <row r="53" spans="1:11" x14ac:dyDescent="0.25">
      <c r="A53" s="91">
        <v>81</v>
      </c>
      <c r="B53" s="91" t="s">
        <v>54</v>
      </c>
      <c r="C53" s="91" t="s">
        <v>55</v>
      </c>
      <c r="D53" s="91" t="s">
        <v>0</v>
      </c>
      <c r="E53" s="91" t="s">
        <v>1</v>
      </c>
      <c r="F53" s="91" t="s">
        <v>229</v>
      </c>
      <c r="G53" s="91" t="s">
        <v>1019</v>
      </c>
      <c r="H53" s="91" t="s">
        <v>3</v>
      </c>
      <c r="I53" s="91" t="s">
        <v>230</v>
      </c>
      <c r="J53" s="91" t="s">
        <v>53</v>
      </c>
      <c r="K53" s="91" t="s">
        <v>749</v>
      </c>
    </row>
    <row r="54" spans="1:11" x14ac:dyDescent="0.25">
      <c r="A54" s="91">
        <v>83</v>
      </c>
      <c r="B54" s="91" t="s">
        <v>268</v>
      </c>
      <c r="C54" s="91" t="s">
        <v>269</v>
      </c>
      <c r="D54" s="91" t="s">
        <v>66</v>
      </c>
      <c r="E54" s="91" t="s">
        <v>1</v>
      </c>
      <c r="F54" s="91" t="s">
        <v>270</v>
      </c>
      <c r="G54" s="91" t="s">
        <v>1019</v>
      </c>
      <c r="H54" s="91" t="s">
        <v>3</v>
      </c>
      <c r="I54" s="91" t="s">
        <v>271</v>
      </c>
      <c r="J54" s="91" t="s">
        <v>53</v>
      </c>
      <c r="K54" s="91" t="s">
        <v>754</v>
      </c>
    </row>
    <row r="55" spans="1:11" x14ac:dyDescent="0.25">
      <c r="A55" s="91">
        <v>84</v>
      </c>
      <c r="B55" s="91" t="s">
        <v>278</v>
      </c>
      <c r="C55" s="91" t="s">
        <v>279</v>
      </c>
      <c r="D55" s="91" t="s">
        <v>66</v>
      </c>
      <c r="E55" s="91" t="s">
        <v>1</v>
      </c>
      <c r="F55" s="91" t="s">
        <v>280</v>
      </c>
      <c r="G55" s="91" t="s">
        <v>1019</v>
      </c>
      <c r="H55" s="91" t="s">
        <v>3</v>
      </c>
      <c r="I55" s="91" t="s">
        <v>281</v>
      </c>
      <c r="J55" s="91" t="s">
        <v>53</v>
      </c>
      <c r="K55" s="91" t="s">
        <v>756</v>
      </c>
    </row>
    <row r="56" spans="1:11" x14ac:dyDescent="0.25">
      <c r="A56" s="91">
        <v>44</v>
      </c>
      <c r="B56" s="91" t="s">
        <v>590</v>
      </c>
      <c r="C56" s="91" t="s">
        <v>591</v>
      </c>
      <c r="D56" s="91" t="s">
        <v>592</v>
      </c>
      <c r="E56" s="91" t="s">
        <v>43</v>
      </c>
      <c r="F56" s="91" t="s">
        <v>593</v>
      </c>
      <c r="G56" s="91" t="s">
        <v>1131</v>
      </c>
      <c r="H56" s="91" t="s">
        <v>30</v>
      </c>
      <c r="I56" s="91" t="s">
        <v>594</v>
      </c>
      <c r="J56" s="91" t="s">
        <v>32</v>
      </c>
      <c r="K56" s="91" t="s">
        <v>669</v>
      </c>
    </row>
    <row r="57" spans="1:11" x14ac:dyDescent="0.25">
      <c r="A57" s="91">
        <v>20</v>
      </c>
      <c r="B57" s="91" t="s">
        <v>1072</v>
      </c>
      <c r="C57" s="91" t="s">
        <v>1073</v>
      </c>
      <c r="D57" s="91" t="s">
        <v>122</v>
      </c>
      <c r="E57" s="91" t="s">
        <v>43</v>
      </c>
      <c r="F57" s="91" t="s">
        <v>221</v>
      </c>
      <c r="G57" s="91" t="s">
        <v>1131</v>
      </c>
      <c r="H57" s="91" t="s">
        <v>3</v>
      </c>
      <c r="I57" s="91" t="s">
        <v>222</v>
      </c>
      <c r="J57" s="91" t="s">
        <v>53</v>
      </c>
      <c r="K57" s="91" t="s">
        <v>1074</v>
      </c>
    </row>
    <row r="58" spans="1:11" x14ac:dyDescent="0.25">
      <c r="A58" s="57">
        <v>5</v>
      </c>
      <c r="B58" s="57" t="s">
        <v>467</v>
      </c>
      <c r="C58" s="57" t="s">
        <v>468</v>
      </c>
      <c r="D58" s="57" t="s">
        <v>0</v>
      </c>
      <c r="E58" s="57" t="s">
        <v>1</v>
      </c>
      <c r="F58" s="57" t="s">
        <v>773</v>
      </c>
      <c r="G58" s="57" t="s">
        <v>543</v>
      </c>
      <c r="H58" s="57" t="s">
        <v>473</v>
      </c>
      <c r="I58" s="57" t="s">
        <v>774</v>
      </c>
      <c r="J58" s="57" t="s">
        <v>475</v>
      </c>
      <c r="K58" s="57" t="s">
        <v>1202</v>
      </c>
    </row>
    <row r="59" spans="1:11" x14ac:dyDescent="0.25">
      <c r="A59" s="91">
        <v>75</v>
      </c>
      <c r="B59" s="91" t="s">
        <v>174</v>
      </c>
      <c r="C59" s="91" t="s">
        <v>175</v>
      </c>
      <c r="D59" s="91" t="s">
        <v>0</v>
      </c>
      <c r="E59" s="91" t="s">
        <v>1</v>
      </c>
      <c r="F59" s="91" t="s">
        <v>472</v>
      </c>
      <c r="G59" s="91" t="s">
        <v>1050</v>
      </c>
      <c r="H59" s="91" t="s">
        <v>473</v>
      </c>
      <c r="I59" s="91" t="s">
        <v>474</v>
      </c>
      <c r="J59" s="91" t="s">
        <v>475</v>
      </c>
      <c r="K59" s="91" t="s">
        <v>737</v>
      </c>
    </row>
    <row r="60" spans="1:11" x14ac:dyDescent="0.25">
      <c r="A60" s="91">
        <v>78</v>
      </c>
      <c r="B60" s="91" t="s">
        <v>54</v>
      </c>
      <c r="C60" s="91" t="s">
        <v>55</v>
      </c>
      <c r="D60" s="91" t="s">
        <v>0</v>
      </c>
      <c r="E60" s="91" t="s">
        <v>1</v>
      </c>
      <c r="F60" s="91" t="s">
        <v>480</v>
      </c>
      <c r="G60" s="91" t="s">
        <v>1050</v>
      </c>
      <c r="H60" s="91" t="s">
        <v>473</v>
      </c>
      <c r="I60" s="91" t="s">
        <v>481</v>
      </c>
      <c r="J60" s="91" t="s">
        <v>475</v>
      </c>
      <c r="K60" s="91" t="s">
        <v>744</v>
      </c>
    </row>
    <row r="61" spans="1:11" x14ac:dyDescent="0.25">
      <c r="A61" s="57">
        <v>1</v>
      </c>
      <c r="B61" s="57" t="s">
        <v>1194</v>
      </c>
      <c r="C61" s="57" t="s">
        <v>1195</v>
      </c>
      <c r="D61" s="57" t="s">
        <v>1196</v>
      </c>
      <c r="E61" s="57" t="s">
        <v>28</v>
      </c>
      <c r="F61" s="57" t="s">
        <v>1197</v>
      </c>
      <c r="G61" s="57" t="s">
        <v>960</v>
      </c>
      <c r="H61" s="57" t="s">
        <v>1013</v>
      </c>
      <c r="I61" s="57" t="s">
        <v>1198</v>
      </c>
      <c r="J61" s="57" t="s">
        <v>960</v>
      </c>
      <c r="K61" s="57" t="s">
        <v>1214</v>
      </c>
    </row>
    <row r="62" spans="1:11" x14ac:dyDescent="0.25">
      <c r="A62" s="57">
        <v>2</v>
      </c>
      <c r="B62" s="57" t="s">
        <v>15</v>
      </c>
      <c r="C62" s="57" t="s">
        <v>16</v>
      </c>
      <c r="D62" s="57" t="s">
        <v>17</v>
      </c>
      <c r="E62" s="57" t="s">
        <v>7</v>
      </c>
      <c r="F62" s="57" t="s">
        <v>1207</v>
      </c>
      <c r="G62" s="57" t="s">
        <v>960</v>
      </c>
      <c r="H62" s="57" t="s">
        <v>1013</v>
      </c>
      <c r="I62" s="57" t="s">
        <v>1208</v>
      </c>
      <c r="J62" s="57" t="s">
        <v>960</v>
      </c>
      <c r="K62" s="57" t="s">
        <v>1209</v>
      </c>
    </row>
    <row r="63" spans="1:11" x14ac:dyDescent="0.25">
      <c r="A63" s="57">
        <v>72</v>
      </c>
      <c r="B63" s="57" t="s">
        <v>797</v>
      </c>
      <c r="C63" s="57" t="s">
        <v>798</v>
      </c>
      <c r="D63" s="57" t="s">
        <v>799</v>
      </c>
      <c r="E63" s="57" t="s">
        <v>1</v>
      </c>
      <c r="F63" s="57" t="s">
        <v>800</v>
      </c>
      <c r="G63" s="57" t="s">
        <v>960</v>
      </c>
      <c r="H63" s="57" t="s">
        <v>8</v>
      </c>
      <c r="I63" s="57" t="s">
        <v>801</v>
      </c>
      <c r="J63" s="57" t="s">
        <v>9</v>
      </c>
      <c r="K63" s="57" t="s">
        <v>802</v>
      </c>
    </row>
    <row r="64" spans="1:11" x14ac:dyDescent="0.25">
      <c r="A64" s="57">
        <v>73</v>
      </c>
      <c r="B64" s="57" t="s">
        <v>882</v>
      </c>
      <c r="C64" s="57" t="s">
        <v>97</v>
      </c>
      <c r="D64" s="57" t="s">
        <v>173</v>
      </c>
      <c r="E64" s="57" t="s">
        <v>43</v>
      </c>
      <c r="F64" s="57" t="s">
        <v>883</v>
      </c>
      <c r="G64" s="57" t="s">
        <v>960</v>
      </c>
      <c r="H64" s="57" t="s">
        <v>8</v>
      </c>
      <c r="I64" s="57" t="s">
        <v>884</v>
      </c>
      <c r="J64" s="57" t="s">
        <v>9</v>
      </c>
      <c r="K64" s="57" t="s">
        <v>885</v>
      </c>
    </row>
    <row r="65" spans="1:11" x14ac:dyDescent="0.25">
      <c r="A65" s="57">
        <v>74</v>
      </c>
      <c r="B65" s="57" t="s">
        <v>174</v>
      </c>
      <c r="C65" s="57" t="s">
        <v>175</v>
      </c>
      <c r="D65" s="57" t="s">
        <v>0</v>
      </c>
      <c r="E65" s="57" t="s">
        <v>1</v>
      </c>
      <c r="F65" s="57" t="s">
        <v>176</v>
      </c>
      <c r="G65" s="57" t="s">
        <v>960</v>
      </c>
      <c r="H65" s="57" t="s">
        <v>8</v>
      </c>
      <c r="I65" s="57" t="s">
        <v>177</v>
      </c>
      <c r="J65" s="57" t="s">
        <v>9</v>
      </c>
      <c r="K65" s="57" t="s">
        <v>736</v>
      </c>
    </row>
    <row r="66" spans="1:11" x14ac:dyDescent="0.25">
      <c r="A66" s="91">
        <v>4</v>
      </c>
      <c r="B66" s="91" t="s">
        <v>262</v>
      </c>
      <c r="C66" s="91" t="s">
        <v>399</v>
      </c>
      <c r="D66" s="91" t="s">
        <v>0</v>
      </c>
      <c r="E66" s="91" t="s">
        <v>1</v>
      </c>
      <c r="F66" s="91" t="s">
        <v>1103</v>
      </c>
      <c r="G66" s="91" t="s">
        <v>1136</v>
      </c>
      <c r="H66" s="91" t="s">
        <v>1013</v>
      </c>
      <c r="I66" s="91" t="s">
        <v>1104</v>
      </c>
      <c r="J66" s="91" t="s">
        <v>960</v>
      </c>
      <c r="K66" s="91" t="s">
        <v>1206</v>
      </c>
    </row>
    <row r="67" spans="1:11" x14ac:dyDescent="0.25">
      <c r="A67" s="91">
        <v>7</v>
      </c>
      <c r="B67" s="91" t="s">
        <v>196</v>
      </c>
      <c r="C67" s="91" t="s">
        <v>104</v>
      </c>
      <c r="D67" s="91" t="s">
        <v>197</v>
      </c>
      <c r="E67" s="91" t="s">
        <v>198</v>
      </c>
      <c r="F67" s="91" t="s">
        <v>1168</v>
      </c>
      <c r="G67" s="91" t="s">
        <v>1136</v>
      </c>
      <c r="H67" s="91" t="s">
        <v>1013</v>
      </c>
      <c r="I67" s="91" t="s">
        <v>1169</v>
      </c>
      <c r="J67" s="91" t="s">
        <v>960</v>
      </c>
      <c r="K67" s="91" t="s">
        <v>1170</v>
      </c>
    </row>
    <row r="68" spans="1:11" x14ac:dyDescent="0.25">
      <c r="A68" s="91">
        <v>8</v>
      </c>
      <c r="B68" s="91" t="s">
        <v>1176</v>
      </c>
      <c r="C68" s="91" t="s">
        <v>1177</v>
      </c>
      <c r="D68" s="91" t="s">
        <v>173</v>
      </c>
      <c r="E68" s="91" t="s">
        <v>43</v>
      </c>
      <c r="F68" s="91" t="s">
        <v>1178</v>
      </c>
      <c r="G68" s="91" t="s">
        <v>1136</v>
      </c>
      <c r="H68" s="91" t="s">
        <v>1013</v>
      </c>
      <c r="I68" s="91" t="s">
        <v>1179</v>
      </c>
      <c r="J68" s="91" t="s">
        <v>960</v>
      </c>
      <c r="K68" s="91" t="s">
        <v>1180</v>
      </c>
    </row>
    <row r="69" spans="1:11" x14ac:dyDescent="0.25">
      <c r="A69" s="91">
        <v>9</v>
      </c>
      <c r="B69" s="91" t="s">
        <v>1181</v>
      </c>
      <c r="C69" s="91" t="s">
        <v>1182</v>
      </c>
      <c r="D69" s="91" t="s">
        <v>1183</v>
      </c>
      <c r="E69" s="91" t="s">
        <v>48</v>
      </c>
      <c r="F69" s="91" t="s">
        <v>1184</v>
      </c>
      <c r="G69" s="91" t="s">
        <v>1136</v>
      </c>
      <c r="H69" s="91" t="s">
        <v>1013</v>
      </c>
      <c r="I69" s="91" t="s">
        <v>1185</v>
      </c>
      <c r="J69" s="91" t="s">
        <v>960</v>
      </c>
      <c r="K69" s="91" t="s">
        <v>1186</v>
      </c>
    </row>
    <row r="70" spans="1:11" x14ac:dyDescent="0.25">
      <c r="A70" s="91">
        <v>10</v>
      </c>
      <c r="B70" s="91" t="s">
        <v>1187</v>
      </c>
      <c r="C70" s="91" t="s">
        <v>1188</v>
      </c>
      <c r="D70" s="91" t="s">
        <v>1189</v>
      </c>
      <c r="E70" s="91" t="s">
        <v>43</v>
      </c>
      <c r="F70" s="91" t="s">
        <v>1190</v>
      </c>
      <c r="G70" s="91" t="s">
        <v>1136</v>
      </c>
      <c r="H70" s="91" t="s">
        <v>1013</v>
      </c>
      <c r="I70" s="91" t="s">
        <v>1191</v>
      </c>
      <c r="J70" s="91" t="s">
        <v>960</v>
      </c>
      <c r="K70" s="91" t="s">
        <v>1192</v>
      </c>
    </row>
    <row r="71" spans="1:11" x14ac:dyDescent="0.25">
      <c r="A71" s="91">
        <v>11</v>
      </c>
      <c r="B71" s="91" t="s">
        <v>64</v>
      </c>
      <c r="C71" s="91" t="s">
        <v>65</v>
      </c>
      <c r="D71" s="91" t="s">
        <v>66</v>
      </c>
      <c r="E71" s="91" t="s">
        <v>1</v>
      </c>
      <c r="F71" s="91" t="s">
        <v>1133</v>
      </c>
      <c r="G71" s="91" t="s">
        <v>1136</v>
      </c>
      <c r="H71" s="91" t="s">
        <v>1013</v>
      </c>
      <c r="I71" s="91" t="s">
        <v>1134</v>
      </c>
      <c r="J71" s="91" t="s">
        <v>960</v>
      </c>
      <c r="K71" s="91" t="s">
        <v>1135</v>
      </c>
    </row>
    <row r="72" spans="1:11" x14ac:dyDescent="0.25">
      <c r="A72" s="91">
        <v>12</v>
      </c>
      <c r="B72" s="91" t="s">
        <v>262</v>
      </c>
      <c r="C72" s="91" t="s">
        <v>1141</v>
      </c>
      <c r="D72" s="91" t="s">
        <v>1142</v>
      </c>
      <c r="E72" s="91" t="s">
        <v>1</v>
      </c>
      <c r="F72" s="91" t="s">
        <v>1143</v>
      </c>
      <c r="G72" s="91" t="s">
        <v>1136</v>
      </c>
      <c r="H72" s="91" t="s">
        <v>1013</v>
      </c>
      <c r="I72" s="91" t="s">
        <v>1144</v>
      </c>
      <c r="J72" s="91" t="s">
        <v>960</v>
      </c>
      <c r="K72" s="91" t="s">
        <v>1145</v>
      </c>
    </row>
    <row r="73" spans="1:11" x14ac:dyDescent="0.25">
      <c r="A73" s="91">
        <v>13</v>
      </c>
      <c r="B73" s="91" t="s">
        <v>1146</v>
      </c>
      <c r="C73" s="91" t="s">
        <v>1147</v>
      </c>
      <c r="D73" s="91" t="s">
        <v>1142</v>
      </c>
      <c r="E73" s="91" t="s">
        <v>1</v>
      </c>
      <c r="F73" s="91" t="s">
        <v>1148</v>
      </c>
      <c r="G73" s="91" t="s">
        <v>1136</v>
      </c>
      <c r="H73" s="91" t="s">
        <v>1013</v>
      </c>
      <c r="I73" s="91" t="s">
        <v>1149</v>
      </c>
      <c r="J73" s="91" t="s">
        <v>960</v>
      </c>
      <c r="K73" s="91" t="s">
        <v>1150</v>
      </c>
    </row>
    <row r="74" spans="1:11" x14ac:dyDescent="0.25">
      <c r="A74" s="91">
        <v>14</v>
      </c>
      <c r="B74" s="91" t="s">
        <v>1151</v>
      </c>
      <c r="C74" s="91" t="s">
        <v>1152</v>
      </c>
      <c r="D74" s="91" t="s">
        <v>1153</v>
      </c>
      <c r="E74" s="91" t="s">
        <v>48</v>
      </c>
      <c r="F74" s="91" t="s">
        <v>1154</v>
      </c>
      <c r="G74" s="91" t="s">
        <v>1136</v>
      </c>
      <c r="H74" s="91" t="s">
        <v>1013</v>
      </c>
      <c r="I74" s="91" t="s">
        <v>1155</v>
      </c>
      <c r="J74" s="91" t="s">
        <v>960</v>
      </c>
      <c r="K74" s="91" t="s">
        <v>1156</v>
      </c>
    </row>
    <row r="75" spans="1:11" x14ac:dyDescent="0.25">
      <c r="A75" s="91">
        <v>15</v>
      </c>
      <c r="B75" s="91" t="s">
        <v>530</v>
      </c>
      <c r="C75" s="91" t="s">
        <v>531</v>
      </c>
      <c r="D75" s="91" t="s">
        <v>36</v>
      </c>
      <c r="E75" s="91" t="s">
        <v>1</v>
      </c>
      <c r="F75" s="91" t="s">
        <v>1158</v>
      </c>
      <c r="G75" s="91" t="s">
        <v>1136</v>
      </c>
      <c r="H75" s="91" t="s">
        <v>1013</v>
      </c>
      <c r="I75" s="91" t="s">
        <v>1159</v>
      </c>
      <c r="J75" s="91" t="s">
        <v>960</v>
      </c>
      <c r="K75" s="91" t="s">
        <v>1160</v>
      </c>
    </row>
    <row r="76" spans="1:11" x14ac:dyDescent="0.25">
      <c r="A76" s="91">
        <v>16</v>
      </c>
      <c r="B76" s="91" t="s">
        <v>50</v>
      </c>
      <c r="C76" s="91" t="s">
        <v>51</v>
      </c>
      <c r="D76" s="91" t="s">
        <v>52</v>
      </c>
      <c r="E76" s="91" t="s">
        <v>43</v>
      </c>
      <c r="F76" s="91" t="s">
        <v>1085</v>
      </c>
      <c r="G76" s="91" t="s">
        <v>1136</v>
      </c>
      <c r="H76" s="91" t="s">
        <v>1013</v>
      </c>
      <c r="I76" s="91" t="s">
        <v>1086</v>
      </c>
      <c r="J76" s="91" t="s">
        <v>960</v>
      </c>
      <c r="K76" s="91" t="s">
        <v>1087</v>
      </c>
    </row>
    <row r="77" spans="1:11" x14ac:dyDescent="0.25">
      <c r="A77" s="91">
        <v>17</v>
      </c>
      <c r="B77" s="91" t="s">
        <v>1110</v>
      </c>
      <c r="C77" s="91" t="s">
        <v>408</v>
      </c>
      <c r="D77" s="91" t="s">
        <v>1111</v>
      </c>
      <c r="E77" s="91" t="s">
        <v>912</v>
      </c>
      <c r="F77" s="91" t="s">
        <v>1112</v>
      </c>
      <c r="G77" s="91" t="s">
        <v>1136</v>
      </c>
      <c r="H77" s="91" t="s">
        <v>1013</v>
      </c>
      <c r="I77" s="91" t="s">
        <v>1113</v>
      </c>
      <c r="J77" s="91" t="s">
        <v>960</v>
      </c>
      <c r="K77" s="91" t="s">
        <v>1114</v>
      </c>
    </row>
    <row r="78" spans="1:11" x14ac:dyDescent="0.25">
      <c r="A78" s="91">
        <v>18</v>
      </c>
      <c r="B78" s="91" t="s">
        <v>1115</v>
      </c>
      <c r="C78" s="91" t="s">
        <v>1116</v>
      </c>
      <c r="D78" s="91" t="s">
        <v>1117</v>
      </c>
      <c r="E78" s="91" t="s">
        <v>1</v>
      </c>
      <c r="F78" s="91" t="s">
        <v>1118</v>
      </c>
      <c r="G78" s="91" t="s">
        <v>1136</v>
      </c>
      <c r="H78" s="91" t="s">
        <v>1013</v>
      </c>
      <c r="I78" s="91" t="s">
        <v>1119</v>
      </c>
      <c r="J78" s="91" t="s">
        <v>960</v>
      </c>
      <c r="K78" s="91" t="s">
        <v>1120</v>
      </c>
    </row>
    <row r="79" spans="1:11" x14ac:dyDescent="0.25">
      <c r="A79" s="91">
        <v>27</v>
      </c>
      <c r="B79" s="91" t="s">
        <v>803</v>
      </c>
      <c r="C79" s="91" t="s">
        <v>804</v>
      </c>
      <c r="D79" s="91" t="s">
        <v>17</v>
      </c>
      <c r="E79" s="91" t="s">
        <v>7</v>
      </c>
      <c r="F79" s="91" t="s">
        <v>805</v>
      </c>
      <c r="G79" s="91" t="s">
        <v>1136</v>
      </c>
      <c r="H79" s="91" t="s">
        <v>5</v>
      </c>
      <c r="I79" s="91" t="s">
        <v>806</v>
      </c>
      <c r="J79" s="91" t="s">
        <v>6</v>
      </c>
      <c r="K79" s="91" t="s">
        <v>996</v>
      </c>
    </row>
    <row r="80" spans="1:11" x14ac:dyDescent="0.25">
      <c r="A80" s="91">
        <v>51</v>
      </c>
      <c r="B80" s="91" t="s">
        <v>15</v>
      </c>
      <c r="C80" s="91" t="s">
        <v>16</v>
      </c>
      <c r="D80" s="91" t="s">
        <v>17</v>
      </c>
      <c r="E80" s="91" t="s">
        <v>7</v>
      </c>
      <c r="F80" s="91" t="s">
        <v>18</v>
      </c>
      <c r="G80" s="91" t="s">
        <v>1136</v>
      </c>
      <c r="H80" s="91" t="s">
        <v>5</v>
      </c>
      <c r="I80" s="91" t="s">
        <v>19</v>
      </c>
      <c r="J80" s="91" t="s">
        <v>6</v>
      </c>
      <c r="K80" s="91" t="s">
        <v>685</v>
      </c>
    </row>
    <row r="81" spans="1:11" x14ac:dyDescent="0.25">
      <c r="A81" s="91">
        <v>61</v>
      </c>
      <c r="B81" s="91" t="s">
        <v>443</v>
      </c>
      <c r="C81" s="91" t="s">
        <v>444</v>
      </c>
      <c r="D81" s="91" t="s">
        <v>0</v>
      </c>
      <c r="E81" s="91" t="s">
        <v>1</v>
      </c>
      <c r="F81" s="91" t="s">
        <v>445</v>
      </c>
      <c r="G81" s="91" t="s">
        <v>1136</v>
      </c>
      <c r="H81" s="91" t="s">
        <v>5</v>
      </c>
      <c r="I81" s="91" t="s">
        <v>446</v>
      </c>
      <c r="J81" s="91" t="s">
        <v>6</v>
      </c>
      <c r="K81" s="91" t="s">
        <v>708</v>
      </c>
    </row>
    <row r="82" spans="1:11" x14ac:dyDescent="0.25">
      <c r="A82" s="91">
        <v>65</v>
      </c>
      <c r="B82" s="91" t="s">
        <v>54</v>
      </c>
      <c r="C82" s="91" t="s">
        <v>55</v>
      </c>
      <c r="D82" s="91" t="s">
        <v>0</v>
      </c>
      <c r="E82" s="91" t="s">
        <v>1</v>
      </c>
      <c r="F82" s="91" t="s">
        <v>56</v>
      </c>
      <c r="G82" s="91" t="s">
        <v>1136</v>
      </c>
      <c r="H82" s="91" t="s">
        <v>5</v>
      </c>
      <c r="I82" s="91" t="s">
        <v>57</v>
      </c>
      <c r="J82" s="91" t="s">
        <v>6</v>
      </c>
      <c r="K82" s="91" t="s">
        <v>717</v>
      </c>
    </row>
    <row r="83" spans="1:11" x14ac:dyDescent="0.25">
      <c r="A83" s="91">
        <v>66</v>
      </c>
      <c r="B83" s="91" t="s">
        <v>467</v>
      </c>
      <c r="C83" s="91" t="s">
        <v>468</v>
      </c>
      <c r="D83" s="91" t="s">
        <v>0</v>
      </c>
      <c r="E83" s="91" t="s">
        <v>1</v>
      </c>
      <c r="F83" s="91" t="s">
        <v>469</v>
      </c>
      <c r="G83" s="91" t="s">
        <v>1136</v>
      </c>
      <c r="H83" s="91" t="s">
        <v>5</v>
      </c>
      <c r="I83" s="91" t="s">
        <v>470</v>
      </c>
      <c r="J83" s="91" t="s">
        <v>6</v>
      </c>
      <c r="K83" s="91" t="s">
        <v>720</v>
      </c>
    </row>
    <row r="84" spans="1:11" x14ac:dyDescent="0.25">
      <c r="A84" s="91">
        <v>67</v>
      </c>
      <c r="B84" s="91" t="s">
        <v>50</v>
      </c>
      <c r="C84" s="91" t="s">
        <v>51</v>
      </c>
      <c r="D84" s="91" t="s">
        <v>52</v>
      </c>
      <c r="E84" s="91" t="s">
        <v>43</v>
      </c>
      <c r="F84" s="91" t="s">
        <v>94</v>
      </c>
      <c r="G84" s="91" t="s">
        <v>1136</v>
      </c>
      <c r="H84" s="91" t="s">
        <v>5</v>
      </c>
      <c r="I84" s="91" t="s">
        <v>95</v>
      </c>
      <c r="J84" s="91" t="s">
        <v>6</v>
      </c>
      <c r="K84" s="91" t="s">
        <v>724</v>
      </c>
    </row>
    <row r="85" spans="1:11" x14ac:dyDescent="0.25">
      <c r="A85" s="91">
        <v>76</v>
      </c>
      <c r="B85" s="91" t="s">
        <v>179</v>
      </c>
      <c r="C85" s="91" t="s">
        <v>180</v>
      </c>
      <c r="D85" s="91" t="s">
        <v>181</v>
      </c>
      <c r="E85" s="91" t="s">
        <v>43</v>
      </c>
      <c r="F85" s="91" t="s">
        <v>182</v>
      </c>
      <c r="G85" s="91" t="s">
        <v>1136</v>
      </c>
      <c r="H85" s="91" t="s">
        <v>8</v>
      </c>
      <c r="I85" s="91" t="s">
        <v>183</v>
      </c>
      <c r="J85" s="91" t="s">
        <v>9</v>
      </c>
      <c r="K85" s="91" t="s">
        <v>738</v>
      </c>
    </row>
  </sheetData>
  <sortState ref="A2:K85">
    <sortCondition ref="G2:G85"/>
    <sortCondition ref="H2:H85"/>
  </sortState>
  <pageMargins bottom="0.75" footer="0.3" header="0.3" left="0.7" right="0.7" top="0.75"/>
</worksheet>
</file>

<file path=xl/worksheets/sheet2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91"/>
  <sheetViews>
    <sheetView workbookViewId="0">
      <selection sqref="A1:K1"/>
    </sheetView>
  </sheetViews>
  <sheetFormatPr defaultRowHeight="15" x14ac:dyDescent="0.25"/>
  <cols>
    <col min="1" max="1" bestFit="true" customWidth="true" width="3.0" collapsed="true"/>
    <col min="2" max="2" bestFit="true" customWidth="true" width="14.28515625" collapsed="true"/>
    <col min="3" max="3" bestFit="true" customWidth="true" width="10.5703125" collapsed="true"/>
    <col min="4" max="4" bestFit="true" customWidth="true" width="13.85546875" collapsed="true"/>
    <col min="5" max="5" bestFit="true" customWidth="true" width="5.5703125" collapsed="true"/>
    <col min="6" max="6" bestFit="true" customWidth="true" width="15.140625" collapsed="true"/>
    <col min="7" max="7" bestFit="true" customWidth="true" width="11.7109375" collapsed="true"/>
    <col min="8" max="8" bestFit="true" customWidth="true" width="14.140625" collapsed="true"/>
    <col min="9" max="9" bestFit="true" customWidth="true" width="14.42578125" collapsed="true"/>
    <col min="10" max="10" bestFit="true" customWidth="true" width="19.28515625" collapsed="true"/>
    <col min="11" max="11" bestFit="true" customWidth="true" width="25.28515625" collapsed="true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42</v>
      </c>
      <c r="B2" s="90" t="s">
        <v>453</v>
      </c>
      <c r="C2" s="90" t="s">
        <v>454</v>
      </c>
      <c r="D2" s="90" t="s">
        <v>455</v>
      </c>
      <c r="E2" s="90" t="s">
        <v>456</v>
      </c>
      <c r="F2" s="90" t="s">
        <v>457</v>
      </c>
      <c r="G2" s="90" t="s">
        <v>666</v>
      </c>
      <c r="H2" s="90" t="s">
        <v>30</v>
      </c>
      <c r="I2" s="90" t="s">
        <v>458</v>
      </c>
      <c r="J2" s="90" t="s">
        <v>32</v>
      </c>
      <c r="K2" s="90" t="s">
        <v>763</v>
      </c>
    </row>
    <row r="3" spans="1:11" x14ac:dyDescent="0.25">
      <c r="A3">
        <v>75</v>
      </c>
      <c r="B3" s="90" t="s">
        <v>131</v>
      </c>
      <c r="C3" s="90" t="s">
        <v>132</v>
      </c>
      <c r="D3" s="90" t="s">
        <v>133</v>
      </c>
      <c r="E3" s="90" t="s">
        <v>28</v>
      </c>
      <c r="F3" s="90" t="s">
        <v>134</v>
      </c>
      <c r="G3" s="90" t="s">
        <v>666</v>
      </c>
      <c r="H3" s="90" t="s">
        <v>30</v>
      </c>
      <c r="I3" s="90" t="s">
        <v>135</v>
      </c>
      <c r="J3" s="90" t="s">
        <v>32</v>
      </c>
      <c r="K3" s="90" t="s">
        <v>731</v>
      </c>
    </row>
    <row r="4" spans="1:11" x14ac:dyDescent="0.25">
      <c r="A4">
        <v>76</v>
      </c>
      <c r="B4" s="90" t="s">
        <v>54</v>
      </c>
      <c r="C4" s="90" t="s">
        <v>55</v>
      </c>
      <c r="D4" s="90" t="s">
        <v>0</v>
      </c>
      <c r="E4" s="90" t="s">
        <v>1</v>
      </c>
      <c r="F4" s="90" t="s">
        <v>156</v>
      </c>
      <c r="G4" s="90" t="s">
        <v>666</v>
      </c>
      <c r="H4" s="90" t="s">
        <v>157</v>
      </c>
      <c r="I4" s="90" t="s">
        <v>158</v>
      </c>
      <c r="J4" s="90" t="s">
        <v>159</v>
      </c>
      <c r="K4" s="90" t="s">
        <v>734</v>
      </c>
    </row>
    <row r="5" spans="1:11" x14ac:dyDescent="0.25">
      <c r="A5" s="90">
        <v>32</v>
      </c>
      <c r="B5" s="90" t="s">
        <v>830</v>
      </c>
      <c r="C5" s="90" t="s">
        <v>624</v>
      </c>
      <c r="D5" s="90" t="s">
        <v>625</v>
      </c>
      <c r="E5" s="90" t="s">
        <v>48</v>
      </c>
      <c r="F5" s="90" t="s">
        <v>626</v>
      </c>
      <c r="G5" s="90" t="s">
        <v>666</v>
      </c>
      <c r="H5" s="90" t="s">
        <v>294</v>
      </c>
      <c r="I5" s="90" t="s">
        <v>627</v>
      </c>
      <c r="J5" s="90" t="s">
        <v>289</v>
      </c>
      <c r="K5" s="90" t="s">
        <v>987</v>
      </c>
    </row>
    <row r="6" spans="1:11" x14ac:dyDescent="0.25">
      <c r="A6" s="90">
        <v>45</v>
      </c>
      <c r="B6" s="90" t="s">
        <v>407</v>
      </c>
      <c r="C6" s="90" t="s">
        <v>408</v>
      </c>
      <c r="D6" s="90" t="s">
        <v>618</v>
      </c>
      <c r="E6" s="90" t="s">
        <v>619</v>
      </c>
      <c r="F6" s="90" t="s">
        <v>620</v>
      </c>
      <c r="G6" s="90" t="s">
        <v>666</v>
      </c>
      <c r="H6" s="90" t="s">
        <v>294</v>
      </c>
      <c r="I6" s="90" t="s">
        <v>621</v>
      </c>
      <c r="J6" s="90" t="s">
        <v>289</v>
      </c>
      <c r="K6" s="90" t="s">
        <v>658</v>
      </c>
    </row>
    <row r="7" spans="1:11" x14ac:dyDescent="0.25">
      <c r="A7" s="90">
        <v>60</v>
      </c>
      <c r="B7" s="90" t="s">
        <v>377</v>
      </c>
      <c r="C7" s="90" t="s">
        <v>378</v>
      </c>
      <c r="D7" s="90" t="s">
        <v>256</v>
      </c>
      <c r="E7" s="90" t="s">
        <v>1</v>
      </c>
      <c r="F7" s="90" t="s">
        <v>379</v>
      </c>
      <c r="G7" s="90" t="s">
        <v>666</v>
      </c>
      <c r="H7" s="90" t="s">
        <v>294</v>
      </c>
      <c r="I7" s="90" t="s">
        <v>380</v>
      </c>
      <c r="J7" s="90" t="s">
        <v>289</v>
      </c>
      <c r="K7" s="90" t="s">
        <v>695</v>
      </c>
    </row>
    <row r="8" spans="1:11" x14ac:dyDescent="0.25">
      <c r="A8" s="90">
        <v>57</v>
      </c>
      <c r="B8" s="90" t="s">
        <v>333</v>
      </c>
      <c r="C8" s="90" t="s">
        <v>334</v>
      </c>
      <c r="D8" s="90" t="s">
        <v>335</v>
      </c>
      <c r="E8" s="90" t="s">
        <v>48</v>
      </c>
      <c r="F8" s="90" t="s">
        <v>336</v>
      </c>
      <c r="G8" s="90" t="s">
        <v>666</v>
      </c>
      <c r="H8" s="90" t="s">
        <v>287</v>
      </c>
      <c r="I8" s="90" t="s">
        <v>337</v>
      </c>
      <c r="J8" s="90" t="s">
        <v>289</v>
      </c>
      <c r="K8" s="90" t="s">
        <v>686</v>
      </c>
    </row>
    <row r="9" spans="1:11" x14ac:dyDescent="0.25">
      <c r="A9" s="90">
        <v>61</v>
      </c>
      <c r="B9" s="90" t="s">
        <v>387</v>
      </c>
      <c r="C9" s="90" t="s">
        <v>279</v>
      </c>
      <c r="D9" s="90" t="s">
        <v>351</v>
      </c>
      <c r="E9" s="90" t="s">
        <v>48</v>
      </c>
      <c r="F9" s="90" t="s">
        <v>388</v>
      </c>
      <c r="G9" s="90" t="s">
        <v>666</v>
      </c>
      <c r="H9" s="90" t="s">
        <v>287</v>
      </c>
      <c r="I9" s="90" t="s">
        <v>389</v>
      </c>
      <c r="J9" s="90" t="s">
        <v>289</v>
      </c>
      <c r="K9" s="90" t="s">
        <v>696</v>
      </c>
    </row>
    <row r="10" spans="1:11" x14ac:dyDescent="0.25">
      <c r="A10" s="90">
        <v>37</v>
      </c>
      <c r="B10" s="90" t="s">
        <v>567</v>
      </c>
      <c r="C10" s="90" t="s">
        <v>561</v>
      </c>
      <c r="D10" s="90" t="s">
        <v>0</v>
      </c>
      <c r="E10" s="90" t="s">
        <v>1</v>
      </c>
      <c r="F10" s="90" t="s">
        <v>61</v>
      </c>
      <c r="G10" s="90" t="s">
        <v>666</v>
      </c>
      <c r="H10" s="90" t="s">
        <v>3</v>
      </c>
      <c r="I10" s="90" t="s">
        <v>62</v>
      </c>
      <c r="J10" s="90" t="s">
        <v>53</v>
      </c>
      <c r="K10" s="90" t="s">
        <v>919</v>
      </c>
    </row>
    <row r="11" spans="1:11" x14ac:dyDescent="0.25">
      <c r="A11" s="90">
        <v>88</v>
      </c>
      <c r="B11" s="90" t="s">
        <v>232</v>
      </c>
      <c r="C11" s="90" t="s">
        <v>233</v>
      </c>
      <c r="D11" s="90" t="s">
        <v>234</v>
      </c>
      <c r="E11" s="90" t="s">
        <v>1</v>
      </c>
      <c r="F11" s="90" t="s">
        <v>235</v>
      </c>
      <c r="G11" s="90" t="s">
        <v>666</v>
      </c>
      <c r="H11" s="90" t="s">
        <v>3</v>
      </c>
      <c r="I11" s="90" t="s">
        <v>236</v>
      </c>
      <c r="J11" s="90" t="s">
        <v>53</v>
      </c>
      <c r="K11" s="90" t="s">
        <v>750</v>
      </c>
    </row>
    <row r="12" spans="1:11" x14ac:dyDescent="0.25">
      <c r="A12" s="90">
        <v>24</v>
      </c>
      <c r="B12" s="90" t="s">
        <v>190</v>
      </c>
      <c r="C12" s="90" t="s">
        <v>191</v>
      </c>
      <c r="D12" s="90" t="s">
        <v>192</v>
      </c>
      <c r="E12" s="90" t="s">
        <v>28</v>
      </c>
      <c r="F12" s="90" t="s">
        <v>193</v>
      </c>
      <c r="G12" s="90" t="s">
        <v>1019</v>
      </c>
      <c r="H12" s="90" t="s">
        <v>30</v>
      </c>
      <c r="I12" s="90" t="s">
        <v>194</v>
      </c>
      <c r="J12" s="90" t="s">
        <v>32</v>
      </c>
      <c r="K12" s="90" t="s">
        <v>1081</v>
      </c>
    </row>
    <row r="13" spans="1:11" x14ac:dyDescent="0.25">
      <c r="A13" s="90">
        <v>26</v>
      </c>
      <c r="B13" s="90" t="s">
        <v>71</v>
      </c>
      <c r="C13" s="90" t="s">
        <v>72</v>
      </c>
      <c r="D13" s="90" t="s">
        <v>73</v>
      </c>
      <c r="E13" s="90" t="s">
        <v>28</v>
      </c>
      <c r="F13" s="90" t="s">
        <v>74</v>
      </c>
      <c r="G13" s="90" t="s">
        <v>1019</v>
      </c>
      <c r="H13" s="90" t="s">
        <v>30</v>
      </c>
      <c r="I13" s="90" t="s">
        <v>75</v>
      </c>
      <c r="J13" s="90" t="s">
        <v>32</v>
      </c>
      <c r="K13" s="90" t="s">
        <v>1058</v>
      </c>
    </row>
    <row r="14" spans="1:11" x14ac:dyDescent="0.25">
      <c r="A14" s="90">
        <v>34</v>
      </c>
      <c r="B14" s="90" t="s">
        <v>64</v>
      </c>
      <c r="C14" s="90" t="s">
        <v>65</v>
      </c>
      <c r="D14" s="90" t="s">
        <v>66</v>
      </c>
      <c r="E14" s="90" t="s">
        <v>1</v>
      </c>
      <c r="F14" s="90" t="s">
        <v>67</v>
      </c>
      <c r="G14" s="90" t="s">
        <v>1019</v>
      </c>
      <c r="H14" s="90" t="s">
        <v>30</v>
      </c>
      <c r="I14" s="90" t="s">
        <v>68</v>
      </c>
      <c r="J14" s="90" t="s">
        <v>32</v>
      </c>
      <c r="K14" s="90" t="s">
        <v>959</v>
      </c>
    </row>
    <row r="15" spans="1:11" x14ac:dyDescent="0.25">
      <c r="A15" s="90">
        <v>66</v>
      </c>
      <c r="B15" s="90" t="s">
        <v>15</v>
      </c>
      <c r="C15" s="90" t="s">
        <v>16</v>
      </c>
      <c r="D15" s="90" t="s">
        <v>17</v>
      </c>
      <c r="E15" s="90" t="s">
        <v>7</v>
      </c>
      <c r="F15" s="90" t="s">
        <v>77</v>
      </c>
      <c r="G15" s="90" t="s">
        <v>1019</v>
      </c>
      <c r="H15" s="90" t="s">
        <v>30</v>
      </c>
      <c r="I15" s="90" t="s">
        <v>78</v>
      </c>
      <c r="J15" s="90" t="s">
        <v>32</v>
      </c>
      <c r="K15" s="90" t="s">
        <v>705</v>
      </c>
    </row>
    <row r="16" spans="1:11" x14ac:dyDescent="0.25">
      <c r="A16" s="90">
        <v>68</v>
      </c>
      <c r="B16" s="90" t="s">
        <v>460</v>
      </c>
      <c r="C16" s="90" t="s">
        <v>461</v>
      </c>
      <c r="D16" s="90" t="s">
        <v>462</v>
      </c>
      <c r="E16" s="90" t="s">
        <v>1</v>
      </c>
      <c r="F16" s="90" t="s">
        <v>463</v>
      </c>
      <c r="G16" s="90" t="s">
        <v>1019</v>
      </c>
      <c r="H16" s="90" t="s">
        <v>30</v>
      </c>
      <c r="I16" s="90" t="s">
        <v>464</v>
      </c>
      <c r="J16" s="90" t="s">
        <v>32</v>
      </c>
      <c r="K16" s="90" t="s">
        <v>711</v>
      </c>
    </row>
    <row r="17" spans="1:11" x14ac:dyDescent="0.25">
      <c r="A17" s="90">
        <v>69</v>
      </c>
      <c r="B17" s="90" t="s">
        <v>165</v>
      </c>
      <c r="C17" s="90" t="s">
        <v>166</v>
      </c>
      <c r="D17" s="90" t="s">
        <v>27</v>
      </c>
      <c r="E17" s="90" t="s">
        <v>28</v>
      </c>
      <c r="F17" s="90" t="s">
        <v>167</v>
      </c>
      <c r="G17" s="90" t="s">
        <v>1019</v>
      </c>
      <c r="H17" s="90" t="s">
        <v>30</v>
      </c>
      <c r="I17" s="90" t="s">
        <v>168</v>
      </c>
      <c r="J17" s="90" t="s">
        <v>32</v>
      </c>
      <c r="K17" s="90" t="s">
        <v>712</v>
      </c>
    </row>
    <row r="18" spans="1:11" x14ac:dyDescent="0.25">
      <c r="A18" s="90">
        <v>70</v>
      </c>
      <c r="B18" s="90" t="s">
        <v>25</v>
      </c>
      <c r="C18" s="90" t="s">
        <v>26</v>
      </c>
      <c r="D18" s="90" t="s">
        <v>27</v>
      </c>
      <c r="E18" s="90" t="s">
        <v>28</v>
      </c>
      <c r="F18" s="90" t="s">
        <v>29</v>
      </c>
      <c r="G18" s="90" t="s">
        <v>1019</v>
      </c>
      <c r="H18" s="90" t="s">
        <v>30</v>
      </c>
      <c r="I18" s="90" t="s">
        <v>31</v>
      </c>
      <c r="J18" s="90" t="s">
        <v>32</v>
      </c>
      <c r="K18" s="90" t="s">
        <v>714</v>
      </c>
    </row>
    <row r="19" spans="1:11" x14ac:dyDescent="0.25">
      <c r="A19" s="90">
        <v>83</v>
      </c>
      <c r="B19" s="90" t="s">
        <v>467</v>
      </c>
      <c r="C19" s="90" t="s">
        <v>468</v>
      </c>
      <c r="D19" s="90" t="s">
        <v>0</v>
      </c>
      <c r="E19" s="90" t="s">
        <v>1</v>
      </c>
      <c r="F19" s="90" t="s">
        <v>477</v>
      </c>
      <c r="G19" s="90" t="s">
        <v>1019</v>
      </c>
      <c r="H19" s="90" t="s">
        <v>30</v>
      </c>
      <c r="I19" s="90" t="s">
        <v>478</v>
      </c>
      <c r="J19" s="90" t="s">
        <v>32</v>
      </c>
      <c r="K19" s="90" t="s">
        <v>740</v>
      </c>
    </row>
    <row r="20" spans="1:11" x14ac:dyDescent="0.25">
      <c r="A20" s="90">
        <v>38</v>
      </c>
      <c r="B20" s="90" t="s">
        <v>49</v>
      </c>
      <c r="C20" s="90" t="s">
        <v>97</v>
      </c>
      <c r="D20" s="90" t="s">
        <v>66</v>
      </c>
      <c r="E20" s="90" t="s">
        <v>1</v>
      </c>
      <c r="F20" s="90" t="s">
        <v>391</v>
      </c>
      <c r="G20" s="90" t="s">
        <v>1019</v>
      </c>
      <c r="H20" s="90" t="s">
        <v>294</v>
      </c>
      <c r="I20" s="90" t="s">
        <v>392</v>
      </c>
      <c r="J20" s="90" t="s">
        <v>289</v>
      </c>
      <c r="K20" s="90" t="s">
        <v>921</v>
      </c>
    </row>
    <row r="21" spans="1:11" x14ac:dyDescent="0.25">
      <c r="A21" s="90">
        <v>40</v>
      </c>
      <c r="B21" s="90" t="s">
        <v>845</v>
      </c>
      <c r="C21" s="90" t="s">
        <v>846</v>
      </c>
      <c r="D21" s="90" t="s">
        <v>27</v>
      </c>
      <c r="E21" s="90" t="s">
        <v>28</v>
      </c>
      <c r="F21" s="90" t="s">
        <v>847</v>
      </c>
      <c r="G21" s="90" t="s">
        <v>1019</v>
      </c>
      <c r="H21" s="90" t="s">
        <v>294</v>
      </c>
      <c r="I21" s="90" t="s">
        <v>848</v>
      </c>
      <c r="J21" s="90" t="s">
        <v>289</v>
      </c>
      <c r="K21" s="90" t="s">
        <v>849</v>
      </c>
    </row>
    <row r="22" spans="1:11" x14ac:dyDescent="0.25">
      <c r="A22" s="90">
        <v>43</v>
      </c>
      <c r="B22" s="90" t="s">
        <v>530</v>
      </c>
      <c r="C22" s="90" t="s">
        <v>531</v>
      </c>
      <c r="D22" s="90" t="s">
        <v>36</v>
      </c>
      <c r="E22" s="90" t="s">
        <v>1</v>
      </c>
      <c r="F22" s="90" t="s">
        <v>532</v>
      </c>
      <c r="G22" s="90" t="s">
        <v>1019</v>
      </c>
      <c r="H22" s="90" t="s">
        <v>294</v>
      </c>
      <c r="I22" s="90" t="s">
        <v>533</v>
      </c>
      <c r="J22" s="90" t="s">
        <v>516</v>
      </c>
      <c r="K22" s="90" t="s">
        <v>764</v>
      </c>
    </row>
    <row r="23" spans="1:11" x14ac:dyDescent="0.25">
      <c r="A23" s="90">
        <v>44</v>
      </c>
      <c r="B23" s="90" t="s">
        <v>651</v>
      </c>
      <c r="C23" s="90" t="s">
        <v>652</v>
      </c>
      <c r="D23" s="90" t="s">
        <v>653</v>
      </c>
      <c r="E23" s="90" t="s">
        <v>1</v>
      </c>
      <c r="F23" s="90" t="s">
        <v>654</v>
      </c>
      <c r="G23" s="90" t="s">
        <v>1019</v>
      </c>
      <c r="H23" s="90" t="s">
        <v>294</v>
      </c>
      <c r="I23" s="90" t="s">
        <v>655</v>
      </c>
      <c r="J23" s="90" t="s">
        <v>289</v>
      </c>
      <c r="K23" s="90" t="s">
        <v>656</v>
      </c>
    </row>
    <row r="24" spans="1:11" x14ac:dyDescent="0.25">
      <c r="A24" s="90">
        <v>47</v>
      </c>
      <c r="B24" s="90" t="s">
        <v>608</v>
      </c>
      <c r="C24" s="90" t="s">
        <v>378</v>
      </c>
      <c r="D24" s="90" t="s">
        <v>27</v>
      </c>
      <c r="E24" s="90" t="s">
        <v>28</v>
      </c>
      <c r="F24" s="90" t="s">
        <v>609</v>
      </c>
      <c r="G24" s="90" t="s">
        <v>1019</v>
      </c>
      <c r="H24" s="90" t="s">
        <v>294</v>
      </c>
      <c r="I24" s="90" t="s">
        <v>610</v>
      </c>
      <c r="J24" s="90" t="s">
        <v>289</v>
      </c>
      <c r="K24" s="90" t="s">
        <v>663</v>
      </c>
    </row>
    <row r="25" spans="1:11" x14ac:dyDescent="0.25">
      <c r="A25" s="90">
        <v>51</v>
      </c>
      <c r="B25" s="90"/>
      <c r="C25" s="90"/>
      <c r="D25" s="90"/>
      <c r="E25" s="90"/>
      <c r="F25" s="90" t="s">
        <v>540</v>
      </c>
      <c r="G25" s="90" t="s">
        <v>1019</v>
      </c>
      <c r="H25" s="90" t="s">
        <v>294</v>
      </c>
      <c r="I25" s="90" t="s">
        <v>541</v>
      </c>
      <c r="J25" s="90" t="s">
        <v>289</v>
      </c>
      <c r="K25" s="90" t="s">
        <v>677</v>
      </c>
    </row>
    <row r="26" spans="1:11" x14ac:dyDescent="0.25">
      <c r="A26" s="90">
        <v>52</v>
      </c>
      <c r="B26" s="90" t="s">
        <v>291</v>
      </c>
      <c r="C26" s="90" t="s">
        <v>292</v>
      </c>
      <c r="D26" s="90" t="s">
        <v>0</v>
      </c>
      <c r="E26" s="90" t="s">
        <v>1</v>
      </c>
      <c r="F26" s="90" t="s">
        <v>293</v>
      </c>
      <c r="G26" s="90" t="s">
        <v>1019</v>
      </c>
      <c r="H26" s="90" t="s">
        <v>294</v>
      </c>
      <c r="I26" s="90" t="s">
        <v>295</v>
      </c>
      <c r="J26" s="90" t="s">
        <v>289</v>
      </c>
      <c r="K26" s="90" t="s">
        <v>679</v>
      </c>
    </row>
    <row r="27" spans="1:11" x14ac:dyDescent="0.25">
      <c r="A27" s="90">
        <v>53</v>
      </c>
      <c r="B27" s="90" t="s">
        <v>297</v>
      </c>
      <c r="C27" s="90" t="s">
        <v>255</v>
      </c>
      <c r="D27" s="90" t="s">
        <v>0</v>
      </c>
      <c r="E27" s="90" t="s">
        <v>1</v>
      </c>
      <c r="F27" s="90" t="s">
        <v>298</v>
      </c>
      <c r="G27" s="90" t="s">
        <v>1019</v>
      </c>
      <c r="H27" s="90" t="s">
        <v>294</v>
      </c>
      <c r="I27" s="90" t="s">
        <v>299</v>
      </c>
      <c r="J27" s="90" t="s">
        <v>289</v>
      </c>
      <c r="K27" s="90" t="s">
        <v>680</v>
      </c>
    </row>
    <row r="28" spans="1:11" x14ac:dyDescent="0.25">
      <c r="A28" s="90">
        <v>54</v>
      </c>
      <c r="B28" s="90" t="s">
        <v>311</v>
      </c>
      <c r="C28" s="90" t="s">
        <v>312</v>
      </c>
      <c r="D28" s="90" t="s">
        <v>313</v>
      </c>
      <c r="E28" s="90" t="s">
        <v>43</v>
      </c>
      <c r="F28" s="90" t="s">
        <v>314</v>
      </c>
      <c r="G28" s="90" t="s">
        <v>1019</v>
      </c>
      <c r="H28" s="90" t="s">
        <v>294</v>
      </c>
      <c r="I28" s="90" t="s">
        <v>315</v>
      </c>
      <c r="J28" s="90" t="s">
        <v>289</v>
      </c>
      <c r="K28" s="90" t="s">
        <v>683</v>
      </c>
    </row>
    <row r="29" spans="1:11" x14ac:dyDescent="0.25">
      <c r="A29" s="90">
        <v>58</v>
      </c>
      <c r="B29" s="90" t="s">
        <v>355</v>
      </c>
      <c r="C29" s="90" t="s">
        <v>356</v>
      </c>
      <c r="D29" s="90" t="s">
        <v>0</v>
      </c>
      <c r="E29" s="90" t="s">
        <v>1</v>
      </c>
      <c r="F29" s="90" t="s">
        <v>357</v>
      </c>
      <c r="G29" s="90" t="s">
        <v>1019</v>
      </c>
      <c r="H29" s="90" t="s">
        <v>294</v>
      </c>
      <c r="I29" s="90" t="s">
        <v>358</v>
      </c>
      <c r="J29" s="90" t="s">
        <v>289</v>
      </c>
      <c r="K29" s="90" t="s">
        <v>690</v>
      </c>
    </row>
    <row r="30" spans="1:11" x14ac:dyDescent="0.25">
      <c r="A30" s="90">
        <v>63</v>
      </c>
      <c r="B30" s="90" t="s">
        <v>262</v>
      </c>
      <c r="C30" s="90" t="s">
        <v>399</v>
      </c>
      <c r="D30" s="90" t="s">
        <v>0</v>
      </c>
      <c r="E30" s="90" t="s">
        <v>1</v>
      </c>
      <c r="F30" s="90" t="s">
        <v>400</v>
      </c>
      <c r="G30" s="90" t="s">
        <v>1019</v>
      </c>
      <c r="H30" s="90" t="s">
        <v>294</v>
      </c>
      <c r="I30" s="90" t="s">
        <v>401</v>
      </c>
      <c r="J30" s="90" t="s">
        <v>289</v>
      </c>
      <c r="K30" s="90" t="s">
        <v>700</v>
      </c>
    </row>
    <row r="31" spans="1:11" x14ac:dyDescent="0.25">
      <c r="A31" s="90">
        <v>65</v>
      </c>
      <c r="B31" s="90" t="s">
        <v>431</v>
      </c>
      <c r="C31" s="90" t="s">
        <v>172</v>
      </c>
      <c r="D31" s="90" t="s">
        <v>432</v>
      </c>
      <c r="E31" s="90" t="s">
        <v>28</v>
      </c>
      <c r="F31" s="90" t="s">
        <v>433</v>
      </c>
      <c r="G31" s="90" t="s">
        <v>1019</v>
      </c>
      <c r="H31" s="90" t="s">
        <v>294</v>
      </c>
      <c r="I31" s="90" t="s">
        <v>434</v>
      </c>
      <c r="J31" s="90" t="s">
        <v>289</v>
      </c>
      <c r="K31" s="90" t="s">
        <v>704</v>
      </c>
    </row>
    <row r="32" spans="1:11" x14ac:dyDescent="0.25">
      <c r="A32" s="90">
        <v>36</v>
      </c>
      <c r="B32" s="90" t="s">
        <v>322</v>
      </c>
      <c r="C32" s="90" t="s">
        <v>323</v>
      </c>
      <c r="D32" s="90" t="s">
        <v>66</v>
      </c>
      <c r="E32" s="90" t="s">
        <v>1</v>
      </c>
      <c r="F32" s="90" t="s">
        <v>324</v>
      </c>
      <c r="G32" s="90" t="s">
        <v>1019</v>
      </c>
      <c r="H32" s="90" t="s">
        <v>287</v>
      </c>
      <c r="I32" s="90" t="s">
        <v>325</v>
      </c>
      <c r="J32" s="90" t="s">
        <v>289</v>
      </c>
      <c r="K32" s="90" t="s">
        <v>956</v>
      </c>
    </row>
    <row r="33" spans="1:11" x14ac:dyDescent="0.25">
      <c r="A33" s="90">
        <v>46</v>
      </c>
      <c r="B33" s="90" t="s">
        <v>425</v>
      </c>
      <c r="C33" s="90" t="s">
        <v>426</v>
      </c>
      <c r="D33" s="90" t="s">
        <v>427</v>
      </c>
      <c r="E33" s="90" t="s">
        <v>28</v>
      </c>
      <c r="F33" s="90" t="s">
        <v>428</v>
      </c>
      <c r="G33" s="90" t="s">
        <v>1019</v>
      </c>
      <c r="H33" s="90" t="s">
        <v>287</v>
      </c>
      <c r="I33" s="90" t="s">
        <v>429</v>
      </c>
      <c r="J33" s="90" t="s">
        <v>289</v>
      </c>
      <c r="K33" s="90" t="s">
        <v>659</v>
      </c>
    </row>
    <row r="34" spans="1:11" x14ac:dyDescent="0.25">
      <c r="A34" s="90">
        <v>48</v>
      </c>
      <c r="B34" s="90"/>
      <c r="C34" s="90"/>
      <c r="D34" s="90"/>
      <c r="E34" s="90"/>
      <c r="F34" s="90" t="s">
        <v>572</v>
      </c>
      <c r="G34" s="90" t="s">
        <v>1019</v>
      </c>
      <c r="H34" s="90" t="s">
        <v>287</v>
      </c>
      <c r="I34" s="90" t="s">
        <v>573</v>
      </c>
      <c r="J34" s="90" t="s">
        <v>289</v>
      </c>
      <c r="K34" s="90" t="s">
        <v>665</v>
      </c>
    </row>
    <row r="35" spans="1:11" x14ac:dyDescent="0.25">
      <c r="A35" s="90">
        <v>50</v>
      </c>
      <c r="B35" s="90" t="s">
        <v>566</v>
      </c>
      <c r="C35" s="90" t="s">
        <v>556</v>
      </c>
      <c r="D35" s="90" t="s">
        <v>0</v>
      </c>
      <c r="E35" s="90" t="s">
        <v>1</v>
      </c>
      <c r="F35" s="90" t="s">
        <v>557</v>
      </c>
      <c r="G35" s="90" t="s">
        <v>1019</v>
      </c>
      <c r="H35" s="90" t="s">
        <v>287</v>
      </c>
      <c r="I35" s="90" t="s">
        <v>558</v>
      </c>
      <c r="J35" s="90" t="s">
        <v>289</v>
      </c>
      <c r="K35" s="90" t="s">
        <v>673</v>
      </c>
    </row>
    <row r="36" spans="1:11" x14ac:dyDescent="0.25">
      <c r="A36" s="90">
        <v>55</v>
      </c>
      <c r="B36" s="90" t="s">
        <v>317</v>
      </c>
      <c r="C36" s="90" t="s">
        <v>279</v>
      </c>
      <c r="D36" s="90" t="s">
        <v>318</v>
      </c>
      <c r="E36" s="90" t="s">
        <v>28</v>
      </c>
      <c r="F36" s="90" t="s">
        <v>319</v>
      </c>
      <c r="G36" s="90" t="s">
        <v>1019</v>
      </c>
      <c r="H36" s="90" t="s">
        <v>287</v>
      </c>
      <c r="I36" s="90" t="s">
        <v>320</v>
      </c>
      <c r="J36" s="90" t="s">
        <v>289</v>
      </c>
      <c r="K36" s="90" t="s">
        <v>758</v>
      </c>
    </row>
    <row r="37" spans="1:11" x14ac:dyDescent="0.25">
      <c r="A37" s="90">
        <v>64</v>
      </c>
      <c r="B37" s="90" t="s">
        <v>403</v>
      </c>
      <c r="C37" s="90" t="s">
        <v>60</v>
      </c>
      <c r="D37" s="90" t="s">
        <v>27</v>
      </c>
      <c r="E37" s="90" t="s">
        <v>28</v>
      </c>
      <c r="F37" s="90" t="s">
        <v>404</v>
      </c>
      <c r="G37" s="90" t="s">
        <v>1019</v>
      </c>
      <c r="H37" s="90" t="s">
        <v>287</v>
      </c>
      <c r="I37" s="90" t="s">
        <v>405</v>
      </c>
      <c r="J37" s="90" t="s">
        <v>289</v>
      </c>
      <c r="K37" s="90" t="s">
        <v>701</v>
      </c>
    </row>
    <row r="38" spans="1:11" x14ac:dyDescent="0.25">
      <c r="A38" s="90">
        <v>2</v>
      </c>
      <c r="B38" s="90" t="s">
        <v>117</v>
      </c>
      <c r="C38" s="90" t="s">
        <v>1210</v>
      </c>
      <c r="D38" s="90" t="s">
        <v>648</v>
      </c>
      <c r="E38" s="90" t="s">
        <v>1</v>
      </c>
      <c r="F38" s="90" t="s">
        <v>1211</v>
      </c>
      <c r="G38" s="90" t="s">
        <v>1019</v>
      </c>
      <c r="H38" s="90" t="s">
        <v>3</v>
      </c>
      <c r="I38" s="90" t="s">
        <v>1212</v>
      </c>
      <c r="J38" s="90" t="s">
        <v>53</v>
      </c>
      <c r="K38" s="90" t="s">
        <v>1213</v>
      </c>
    </row>
    <row r="39" spans="1:11" x14ac:dyDescent="0.25">
      <c r="A39" s="90">
        <v>6</v>
      </c>
      <c r="B39" s="90" t="s">
        <v>116</v>
      </c>
      <c r="C39" s="90" t="s">
        <v>117</v>
      </c>
      <c r="D39" s="90" t="s">
        <v>648</v>
      </c>
      <c r="E39" s="90" t="s">
        <v>1</v>
      </c>
      <c r="F39" s="90" t="s">
        <v>118</v>
      </c>
      <c r="G39" s="90" t="s">
        <v>1019</v>
      </c>
      <c r="H39" s="90" t="s">
        <v>3</v>
      </c>
      <c r="I39" s="90" t="s">
        <v>119</v>
      </c>
      <c r="J39" s="90" t="s">
        <v>53</v>
      </c>
      <c r="K39" s="90" t="s">
        <v>1167</v>
      </c>
    </row>
    <row r="40" spans="1:11" x14ac:dyDescent="0.25">
      <c r="A40" s="90">
        <v>22</v>
      </c>
      <c r="B40" s="90" t="s">
        <v>50</v>
      </c>
      <c r="C40" s="90" t="s">
        <v>51</v>
      </c>
      <c r="D40" s="90" t="s">
        <v>52</v>
      </c>
      <c r="E40" s="90" t="s">
        <v>43</v>
      </c>
      <c r="F40" s="90" t="s">
        <v>246</v>
      </c>
      <c r="G40" s="90" t="s">
        <v>1019</v>
      </c>
      <c r="H40" s="90" t="s">
        <v>3</v>
      </c>
      <c r="I40" s="90" t="s">
        <v>247</v>
      </c>
      <c r="J40" s="90" t="s">
        <v>125</v>
      </c>
      <c r="K40" s="90" t="s">
        <v>1127</v>
      </c>
    </row>
    <row r="41" spans="1:11" x14ac:dyDescent="0.25">
      <c r="A41" s="90">
        <v>25</v>
      </c>
      <c r="B41" s="90" t="s">
        <v>262</v>
      </c>
      <c r="C41" s="90" t="s">
        <v>263</v>
      </c>
      <c r="D41" s="90" t="s">
        <v>264</v>
      </c>
      <c r="E41" s="90" t="s">
        <v>1</v>
      </c>
      <c r="F41" s="90" t="s">
        <v>265</v>
      </c>
      <c r="G41" s="90" t="s">
        <v>1019</v>
      </c>
      <c r="H41" s="90" t="s">
        <v>3</v>
      </c>
      <c r="I41" s="90" t="s">
        <v>266</v>
      </c>
      <c r="J41" s="90" t="s">
        <v>53</v>
      </c>
      <c r="K41" s="90" t="s">
        <v>1057</v>
      </c>
    </row>
    <row r="42" spans="1:11" x14ac:dyDescent="0.25">
      <c r="A42" s="90">
        <v>27</v>
      </c>
      <c r="B42" s="90" t="s">
        <v>273</v>
      </c>
      <c r="C42" s="90" t="s">
        <v>274</v>
      </c>
      <c r="D42" s="90" t="s">
        <v>0</v>
      </c>
      <c r="E42" s="90" t="s">
        <v>1</v>
      </c>
      <c r="F42" s="90" t="s">
        <v>275</v>
      </c>
      <c r="G42" s="90" t="s">
        <v>1019</v>
      </c>
      <c r="H42" s="90" t="s">
        <v>3</v>
      </c>
      <c r="I42" s="90" t="s">
        <v>276</v>
      </c>
      <c r="J42" s="90" t="s">
        <v>53</v>
      </c>
      <c r="K42" s="90" t="s">
        <v>1069</v>
      </c>
    </row>
    <row r="43" spans="1:11" x14ac:dyDescent="0.25">
      <c r="A43" s="90">
        <v>28</v>
      </c>
      <c r="B43" s="90" t="s">
        <v>102</v>
      </c>
      <c r="C43" s="90" t="s">
        <v>141</v>
      </c>
      <c r="D43" s="90" t="s">
        <v>42</v>
      </c>
      <c r="E43" s="90" t="s">
        <v>43</v>
      </c>
      <c r="F43" s="90" t="s">
        <v>142</v>
      </c>
      <c r="G43" s="90" t="s">
        <v>1019</v>
      </c>
      <c r="H43" s="90" t="s">
        <v>3</v>
      </c>
      <c r="I43" s="90" t="s">
        <v>143</v>
      </c>
      <c r="J43" s="90" t="s">
        <v>53</v>
      </c>
      <c r="K43" s="90" t="s">
        <v>1070</v>
      </c>
    </row>
    <row r="44" spans="1:11" x14ac:dyDescent="0.25">
      <c r="A44" s="90">
        <v>30</v>
      </c>
      <c r="B44" s="90" t="s">
        <v>145</v>
      </c>
      <c r="C44" s="90" t="s">
        <v>97</v>
      </c>
      <c r="D44" s="90" t="s">
        <v>1046</v>
      </c>
      <c r="E44" s="90" t="s">
        <v>1</v>
      </c>
      <c r="F44" s="90" t="s">
        <v>147</v>
      </c>
      <c r="G44" s="90" t="s">
        <v>1019</v>
      </c>
      <c r="H44" s="90" t="s">
        <v>3</v>
      </c>
      <c r="I44" s="90" t="s">
        <v>148</v>
      </c>
      <c r="J44" s="90" t="s">
        <v>53</v>
      </c>
      <c r="K44" s="90" t="s">
        <v>1047</v>
      </c>
    </row>
    <row r="45" spans="1:11" x14ac:dyDescent="0.25">
      <c r="A45" s="90">
        <v>33</v>
      </c>
      <c r="B45" s="90" t="s">
        <v>982</v>
      </c>
      <c r="C45" s="90" t="s">
        <v>292</v>
      </c>
      <c r="D45" s="90" t="s">
        <v>462</v>
      </c>
      <c r="E45" s="90" t="s">
        <v>1</v>
      </c>
      <c r="F45" s="90" t="s">
        <v>422</v>
      </c>
      <c r="G45" s="90" t="s">
        <v>1019</v>
      </c>
      <c r="H45" s="90" t="s">
        <v>3</v>
      </c>
      <c r="I45" s="90" t="s">
        <v>423</v>
      </c>
      <c r="J45" s="90" t="s">
        <v>2</v>
      </c>
      <c r="K45" s="90" t="s">
        <v>983</v>
      </c>
    </row>
    <row r="46" spans="1:11" x14ac:dyDescent="0.25">
      <c r="A46" s="90">
        <v>35</v>
      </c>
      <c r="B46" s="90" t="s">
        <v>242</v>
      </c>
      <c r="C46" s="90" t="s">
        <v>243</v>
      </c>
      <c r="D46" s="90" t="s">
        <v>957</v>
      </c>
      <c r="E46" s="90" t="s">
        <v>43</v>
      </c>
      <c r="F46" s="90" t="s">
        <v>244</v>
      </c>
      <c r="G46" s="90" t="s">
        <v>1019</v>
      </c>
      <c r="H46" s="90" t="s">
        <v>3</v>
      </c>
      <c r="I46" s="90" t="s">
        <v>245</v>
      </c>
      <c r="J46" s="90" t="s">
        <v>125</v>
      </c>
      <c r="K46" s="90" t="s">
        <v>958</v>
      </c>
    </row>
    <row r="47" spans="1:11" x14ac:dyDescent="0.25">
      <c r="A47" s="90">
        <v>39</v>
      </c>
      <c r="B47" s="90" t="s">
        <v>361</v>
      </c>
      <c r="C47" s="90" t="s">
        <v>362</v>
      </c>
      <c r="D47" s="90" t="s">
        <v>0</v>
      </c>
      <c r="E47" s="90" t="s">
        <v>1</v>
      </c>
      <c r="F47" s="90" t="s">
        <v>886</v>
      </c>
      <c r="G47" s="90" t="s">
        <v>1019</v>
      </c>
      <c r="H47" s="90" t="s">
        <v>3</v>
      </c>
      <c r="I47" s="90" t="s">
        <v>861</v>
      </c>
      <c r="J47" s="90" t="s">
        <v>516</v>
      </c>
      <c r="K47" s="90" t="s">
        <v>896</v>
      </c>
    </row>
    <row r="48" spans="1:11" x14ac:dyDescent="0.25">
      <c r="A48" s="90">
        <v>59</v>
      </c>
      <c r="B48" s="90" t="s">
        <v>238</v>
      </c>
      <c r="C48" s="90" t="s">
        <v>239</v>
      </c>
      <c r="D48" s="90" t="s">
        <v>0</v>
      </c>
      <c r="E48" s="90" t="s">
        <v>1</v>
      </c>
      <c r="F48" s="90" t="s">
        <v>240</v>
      </c>
      <c r="G48" s="90" t="s">
        <v>1019</v>
      </c>
      <c r="H48" s="90" t="s">
        <v>3</v>
      </c>
      <c r="I48" s="90" t="s">
        <v>241</v>
      </c>
      <c r="J48" s="90" t="s">
        <v>53</v>
      </c>
      <c r="K48" s="90" t="s">
        <v>691</v>
      </c>
    </row>
    <row r="49" spans="1:11" x14ac:dyDescent="0.25">
      <c r="A49" s="90">
        <v>62</v>
      </c>
      <c r="B49" s="90" t="s">
        <v>137</v>
      </c>
      <c r="C49" s="90" t="s">
        <v>138</v>
      </c>
      <c r="D49" s="90" t="s">
        <v>0</v>
      </c>
      <c r="E49" s="90" t="s">
        <v>1</v>
      </c>
      <c r="F49" s="90" t="s">
        <v>139</v>
      </c>
      <c r="G49" s="90" t="s">
        <v>1019</v>
      </c>
      <c r="H49" s="90" t="s">
        <v>3</v>
      </c>
      <c r="I49" s="90" t="s">
        <v>140</v>
      </c>
      <c r="J49" s="90" t="s">
        <v>53</v>
      </c>
      <c r="K49" s="90" t="s">
        <v>699</v>
      </c>
    </row>
    <row r="50" spans="1:11" x14ac:dyDescent="0.25">
      <c r="A50" s="90">
        <v>73</v>
      </c>
      <c r="B50" s="90" t="s">
        <v>110</v>
      </c>
      <c r="C50" s="90" t="s">
        <v>111</v>
      </c>
      <c r="D50" s="90" t="s">
        <v>112</v>
      </c>
      <c r="E50" s="90" t="s">
        <v>43</v>
      </c>
      <c r="F50" s="90" t="s">
        <v>113</v>
      </c>
      <c r="G50" s="90" t="s">
        <v>1019</v>
      </c>
      <c r="H50" s="90" t="s">
        <v>3</v>
      </c>
      <c r="I50" s="90" t="s">
        <v>114</v>
      </c>
      <c r="J50" s="90" t="s">
        <v>53</v>
      </c>
      <c r="K50" s="90" t="s">
        <v>727</v>
      </c>
    </row>
    <row r="51" spans="1:11" x14ac:dyDescent="0.25">
      <c r="A51" s="90">
        <v>74</v>
      </c>
      <c r="B51" s="90" t="s">
        <v>120</v>
      </c>
      <c r="C51" s="90" t="s">
        <v>121</v>
      </c>
      <c r="D51" s="90" t="s">
        <v>122</v>
      </c>
      <c r="E51" s="90" t="s">
        <v>43</v>
      </c>
      <c r="F51" s="90" t="s">
        <v>123</v>
      </c>
      <c r="G51" s="90" t="s">
        <v>1019</v>
      </c>
      <c r="H51" s="90" t="s">
        <v>3</v>
      </c>
      <c r="I51" s="90" t="s">
        <v>124</v>
      </c>
      <c r="J51" s="90" t="s">
        <v>125</v>
      </c>
      <c r="K51" s="90" t="s">
        <v>728</v>
      </c>
    </row>
    <row r="52" spans="1:11" x14ac:dyDescent="0.25">
      <c r="A52" s="90">
        <v>85</v>
      </c>
      <c r="B52" s="90" t="s">
        <v>206</v>
      </c>
      <c r="C52" s="90" t="s">
        <v>207</v>
      </c>
      <c r="D52" s="90" t="s">
        <v>173</v>
      </c>
      <c r="E52" s="90" t="s">
        <v>43</v>
      </c>
      <c r="F52" s="90" t="s">
        <v>208</v>
      </c>
      <c r="G52" s="90" t="s">
        <v>1019</v>
      </c>
      <c r="H52" s="90" t="s">
        <v>3</v>
      </c>
      <c r="I52" s="90" t="s">
        <v>209</v>
      </c>
      <c r="J52" s="90" t="s">
        <v>53</v>
      </c>
      <c r="K52" s="90" t="s">
        <v>745</v>
      </c>
    </row>
    <row r="53" spans="1:11" x14ac:dyDescent="0.25">
      <c r="A53" s="90">
        <v>86</v>
      </c>
      <c r="B53" s="90" t="s">
        <v>224</v>
      </c>
      <c r="C53" s="90" t="s">
        <v>225</v>
      </c>
      <c r="D53" s="90" t="s">
        <v>0</v>
      </c>
      <c r="E53" s="90" t="s">
        <v>1</v>
      </c>
      <c r="F53" s="90" t="s">
        <v>226</v>
      </c>
      <c r="G53" s="90" t="s">
        <v>1019</v>
      </c>
      <c r="H53" s="90" t="s">
        <v>3</v>
      </c>
      <c r="I53" s="90" t="s">
        <v>227</v>
      </c>
      <c r="J53" s="90" t="s">
        <v>53</v>
      </c>
      <c r="K53" s="90" t="s">
        <v>748</v>
      </c>
    </row>
    <row r="54" spans="1:11" x14ac:dyDescent="0.25">
      <c r="A54" s="90">
        <v>87</v>
      </c>
      <c r="B54" s="90" t="s">
        <v>54</v>
      </c>
      <c r="C54" s="90" t="s">
        <v>55</v>
      </c>
      <c r="D54" s="90" t="s">
        <v>0</v>
      </c>
      <c r="E54" s="90" t="s">
        <v>1</v>
      </c>
      <c r="F54" s="90" t="s">
        <v>229</v>
      </c>
      <c r="G54" s="90" t="s">
        <v>1019</v>
      </c>
      <c r="H54" s="90" t="s">
        <v>3</v>
      </c>
      <c r="I54" s="90" t="s">
        <v>230</v>
      </c>
      <c r="J54" s="90" t="s">
        <v>53</v>
      </c>
      <c r="K54" s="90" t="s">
        <v>749</v>
      </c>
    </row>
    <row r="55" spans="1:11" x14ac:dyDescent="0.25">
      <c r="A55" s="90">
        <v>89</v>
      </c>
      <c r="B55" s="90" t="s">
        <v>268</v>
      </c>
      <c r="C55" s="90" t="s">
        <v>269</v>
      </c>
      <c r="D55" s="90" t="s">
        <v>66</v>
      </c>
      <c r="E55" s="90" t="s">
        <v>1</v>
      </c>
      <c r="F55" s="90" t="s">
        <v>270</v>
      </c>
      <c r="G55" s="90" t="s">
        <v>1019</v>
      </c>
      <c r="H55" s="90" t="s">
        <v>3</v>
      </c>
      <c r="I55" s="90" t="s">
        <v>271</v>
      </c>
      <c r="J55" s="90" t="s">
        <v>53</v>
      </c>
      <c r="K55" s="90" t="s">
        <v>754</v>
      </c>
    </row>
    <row r="56" spans="1:11" x14ac:dyDescent="0.25">
      <c r="A56" s="90">
        <v>90</v>
      </c>
      <c r="B56" s="90" t="s">
        <v>278</v>
      </c>
      <c r="C56" s="90" t="s">
        <v>279</v>
      </c>
      <c r="D56" s="90" t="s">
        <v>66</v>
      </c>
      <c r="E56" s="90" t="s">
        <v>1</v>
      </c>
      <c r="F56" s="90" t="s">
        <v>280</v>
      </c>
      <c r="G56" s="90" t="s">
        <v>1019</v>
      </c>
      <c r="H56" s="90" t="s">
        <v>3</v>
      </c>
      <c r="I56" s="90" t="s">
        <v>281</v>
      </c>
      <c r="J56" s="90" t="s">
        <v>53</v>
      </c>
      <c r="K56" s="90" t="s">
        <v>756</v>
      </c>
    </row>
    <row r="57" spans="1:11" x14ac:dyDescent="0.25">
      <c r="A57" s="90">
        <v>49</v>
      </c>
      <c r="B57" s="90" t="s">
        <v>590</v>
      </c>
      <c r="C57" s="90" t="s">
        <v>591</v>
      </c>
      <c r="D57" s="90" t="s">
        <v>592</v>
      </c>
      <c r="E57" s="90" t="s">
        <v>43</v>
      </c>
      <c r="F57" s="90" t="s">
        <v>593</v>
      </c>
      <c r="G57" s="90" t="s">
        <v>1131</v>
      </c>
      <c r="H57" s="90" t="s">
        <v>30</v>
      </c>
      <c r="I57" s="90" t="s">
        <v>594</v>
      </c>
      <c r="J57" s="90" t="s">
        <v>32</v>
      </c>
      <c r="K57" s="90" t="s">
        <v>669</v>
      </c>
    </row>
    <row r="58" spans="1:11" x14ac:dyDescent="0.25">
      <c r="A58" s="90">
        <v>23</v>
      </c>
      <c r="B58" s="90" t="s">
        <v>1072</v>
      </c>
      <c r="C58" s="90" t="s">
        <v>1073</v>
      </c>
      <c r="D58" s="90" t="s">
        <v>122</v>
      </c>
      <c r="E58" s="90" t="s">
        <v>43</v>
      </c>
      <c r="F58" s="90" t="s">
        <v>221</v>
      </c>
      <c r="G58" s="90" t="s">
        <v>1131</v>
      </c>
      <c r="H58" s="90" t="s">
        <v>3</v>
      </c>
      <c r="I58" s="90" t="s">
        <v>222</v>
      </c>
      <c r="J58" s="90" t="s">
        <v>53</v>
      </c>
      <c r="K58" s="90" t="s">
        <v>1074</v>
      </c>
    </row>
    <row r="59" spans="1:11" x14ac:dyDescent="0.25">
      <c r="A59" s="57">
        <v>5</v>
      </c>
      <c r="B59" s="57" t="s">
        <v>467</v>
      </c>
      <c r="C59" s="57" t="s">
        <v>468</v>
      </c>
      <c r="D59" s="57" t="s">
        <v>0</v>
      </c>
      <c r="E59" s="57" t="s">
        <v>1</v>
      </c>
      <c r="F59" s="57" t="s">
        <v>773</v>
      </c>
      <c r="G59" s="57" t="s">
        <v>543</v>
      </c>
      <c r="H59" s="57" t="s">
        <v>473</v>
      </c>
      <c r="I59" s="57" t="s">
        <v>774</v>
      </c>
      <c r="J59" s="57" t="s">
        <v>475</v>
      </c>
      <c r="K59" s="57" t="s">
        <v>1202</v>
      </c>
    </row>
    <row r="60" spans="1:11" x14ac:dyDescent="0.25">
      <c r="A60" s="90">
        <v>29</v>
      </c>
      <c r="B60" s="90" t="s">
        <v>766</v>
      </c>
      <c r="C60" s="90" t="s">
        <v>767</v>
      </c>
      <c r="D60" s="90" t="s">
        <v>577</v>
      </c>
      <c r="E60" s="90" t="s">
        <v>7</v>
      </c>
      <c r="F60" s="90" t="s">
        <v>1040</v>
      </c>
      <c r="G60" s="90" t="s">
        <v>1050</v>
      </c>
      <c r="H60" s="90" t="s">
        <v>781</v>
      </c>
      <c r="I60" s="90" t="s">
        <v>1042</v>
      </c>
      <c r="J60" s="90" t="s">
        <v>1043</v>
      </c>
      <c r="K60" s="90" t="s">
        <v>1044</v>
      </c>
    </row>
    <row r="61" spans="1:11" x14ac:dyDescent="0.25">
      <c r="A61" s="90">
        <v>81</v>
      </c>
      <c r="B61" s="90" t="s">
        <v>174</v>
      </c>
      <c r="C61" s="90" t="s">
        <v>175</v>
      </c>
      <c r="D61" s="90" t="s">
        <v>0</v>
      </c>
      <c r="E61" s="90" t="s">
        <v>1</v>
      </c>
      <c r="F61" s="90" t="s">
        <v>472</v>
      </c>
      <c r="G61" s="90" t="s">
        <v>1050</v>
      </c>
      <c r="H61" s="90" t="s">
        <v>473</v>
      </c>
      <c r="I61" s="90" t="s">
        <v>474</v>
      </c>
      <c r="J61" s="90" t="s">
        <v>475</v>
      </c>
      <c r="K61" s="90" t="s">
        <v>737</v>
      </c>
    </row>
    <row r="62" spans="1:11" x14ac:dyDescent="0.25">
      <c r="A62" s="90">
        <v>84</v>
      </c>
      <c r="B62" s="90" t="s">
        <v>54</v>
      </c>
      <c r="C62" s="90" t="s">
        <v>55</v>
      </c>
      <c r="D62" s="90" t="s">
        <v>0</v>
      </c>
      <c r="E62" s="90" t="s">
        <v>1</v>
      </c>
      <c r="F62" s="90" t="s">
        <v>480</v>
      </c>
      <c r="G62" s="90" t="s">
        <v>1050</v>
      </c>
      <c r="H62" s="90" t="s">
        <v>473</v>
      </c>
      <c r="I62" s="90" t="s">
        <v>481</v>
      </c>
      <c r="J62" s="90" t="s">
        <v>475</v>
      </c>
      <c r="K62" s="90" t="s">
        <v>744</v>
      </c>
    </row>
    <row r="63" spans="1:11" x14ac:dyDescent="0.25">
      <c r="A63" s="57">
        <v>1</v>
      </c>
      <c r="B63" s="57" t="s">
        <v>15</v>
      </c>
      <c r="C63" s="57" t="s">
        <v>16</v>
      </c>
      <c r="D63" s="57" t="s">
        <v>17</v>
      </c>
      <c r="E63" s="57" t="s">
        <v>7</v>
      </c>
      <c r="F63" s="57" t="s">
        <v>1207</v>
      </c>
      <c r="G63" s="57" t="s">
        <v>960</v>
      </c>
      <c r="H63" s="57" t="s">
        <v>1013</v>
      </c>
      <c r="I63" s="57" t="s">
        <v>1208</v>
      </c>
      <c r="J63" s="57" t="s">
        <v>960</v>
      </c>
      <c r="K63" s="57" t="s">
        <v>1209</v>
      </c>
    </row>
    <row r="64" spans="1:11" x14ac:dyDescent="0.25">
      <c r="A64" s="57">
        <v>77</v>
      </c>
      <c r="B64" s="57" t="s">
        <v>797</v>
      </c>
      <c r="C64" s="57" t="s">
        <v>798</v>
      </c>
      <c r="D64" s="57" t="s">
        <v>799</v>
      </c>
      <c r="E64" s="57" t="s">
        <v>1</v>
      </c>
      <c r="F64" s="57" t="s">
        <v>800</v>
      </c>
      <c r="G64" s="57" t="s">
        <v>960</v>
      </c>
      <c r="H64" s="57" t="s">
        <v>8</v>
      </c>
      <c r="I64" s="57" t="s">
        <v>801</v>
      </c>
      <c r="J64" s="57" t="s">
        <v>9</v>
      </c>
      <c r="K64" s="57" t="s">
        <v>802</v>
      </c>
    </row>
    <row r="65" spans="1:11" x14ac:dyDescent="0.25">
      <c r="A65" s="57">
        <v>79</v>
      </c>
      <c r="B65" s="57" t="s">
        <v>882</v>
      </c>
      <c r="C65" s="57" t="s">
        <v>97</v>
      </c>
      <c r="D65" s="57" t="s">
        <v>173</v>
      </c>
      <c r="E65" s="57" t="s">
        <v>43</v>
      </c>
      <c r="F65" s="57" t="s">
        <v>883</v>
      </c>
      <c r="G65" s="57" t="s">
        <v>960</v>
      </c>
      <c r="H65" s="57" t="s">
        <v>8</v>
      </c>
      <c r="I65" s="57" t="s">
        <v>884</v>
      </c>
      <c r="J65" s="57" t="s">
        <v>9</v>
      </c>
      <c r="K65" s="57" t="s">
        <v>885</v>
      </c>
    </row>
    <row r="66" spans="1:11" x14ac:dyDescent="0.25">
      <c r="A66" s="57">
        <v>80</v>
      </c>
      <c r="B66" s="57" t="s">
        <v>174</v>
      </c>
      <c r="C66" s="57" t="s">
        <v>175</v>
      </c>
      <c r="D66" s="57" t="s">
        <v>0</v>
      </c>
      <c r="E66" s="57" t="s">
        <v>1</v>
      </c>
      <c r="F66" s="57" t="s">
        <v>176</v>
      </c>
      <c r="G66" s="57" t="s">
        <v>960</v>
      </c>
      <c r="H66" s="57" t="s">
        <v>8</v>
      </c>
      <c r="I66" s="57" t="s">
        <v>177</v>
      </c>
      <c r="J66" s="57" t="s">
        <v>9</v>
      </c>
      <c r="K66" s="57" t="s">
        <v>736</v>
      </c>
    </row>
    <row r="67" spans="1:11" x14ac:dyDescent="0.25">
      <c r="A67" s="90">
        <v>3</v>
      </c>
      <c r="B67" s="90" t="s">
        <v>262</v>
      </c>
      <c r="C67" s="90" t="s">
        <v>399</v>
      </c>
      <c r="D67" s="90" t="s">
        <v>0</v>
      </c>
      <c r="E67" s="90" t="s">
        <v>1</v>
      </c>
      <c r="F67" s="90" t="s">
        <v>1103</v>
      </c>
      <c r="G67" s="90" t="s">
        <v>1136</v>
      </c>
      <c r="H67" s="90" t="s">
        <v>1013</v>
      </c>
      <c r="I67" s="90" t="s">
        <v>1104</v>
      </c>
      <c r="J67" s="90" t="s">
        <v>960</v>
      </c>
      <c r="K67" s="90" t="s">
        <v>1206</v>
      </c>
    </row>
    <row r="68" spans="1:11" x14ac:dyDescent="0.25">
      <c r="A68" s="90">
        <v>4</v>
      </c>
      <c r="B68" s="90" t="s">
        <v>530</v>
      </c>
      <c r="C68" s="90" t="s">
        <v>531</v>
      </c>
      <c r="D68" s="90" t="s">
        <v>36</v>
      </c>
      <c r="E68" s="90" t="s">
        <v>1</v>
      </c>
      <c r="F68" s="90" t="s">
        <v>1082</v>
      </c>
      <c r="G68" s="90" t="s">
        <v>1136</v>
      </c>
      <c r="H68" s="90" t="s">
        <v>1013</v>
      </c>
      <c r="I68" s="90" t="s">
        <v>1083</v>
      </c>
      <c r="J68" s="90" t="s">
        <v>960</v>
      </c>
      <c r="K68" s="90" t="s">
        <v>1201</v>
      </c>
    </row>
    <row r="69" spans="1:11" x14ac:dyDescent="0.25">
      <c r="A69" s="90">
        <v>7</v>
      </c>
      <c r="B69" s="90" t="s">
        <v>196</v>
      </c>
      <c r="C69" s="90" t="s">
        <v>104</v>
      </c>
      <c r="D69" s="90" t="s">
        <v>197</v>
      </c>
      <c r="E69" s="90" t="s">
        <v>198</v>
      </c>
      <c r="F69" s="90" t="s">
        <v>1168</v>
      </c>
      <c r="G69" s="90" t="s">
        <v>1136</v>
      </c>
      <c r="H69" s="90" t="s">
        <v>1013</v>
      </c>
      <c r="I69" s="90" t="s">
        <v>1169</v>
      </c>
      <c r="J69" s="90" t="s">
        <v>960</v>
      </c>
      <c r="K69" s="90" t="s">
        <v>1170</v>
      </c>
    </row>
    <row r="70" spans="1:11" x14ac:dyDescent="0.25">
      <c r="A70" s="90">
        <v>8</v>
      </c>
      <c r="B70" s="90" t="s">
        <v>1176</v>
      </c>
      <c r="C70" s="90" t="s">
        <v>1177</v>
      </c>
      <c r="D70" s="90" t="s">
        <v>173</v>
      </c>
      <c r="E70" s="90" t="s">
        <v>43</v>
      </c>
      <c r="F70" s="90" t="s">
        <v>1178</v>
      </c>
      <c r="G70" s="90" t="s">
        <v>1136</v>
      </c>
      <c r="H70" s="90" t="s">
        <v>1013</v>
      </c>
      <c r="I70" s="90" t="s">
        <v>1179</v>
      </c>
      <c r="J70" s="90" t="s">
        <v>960</v>
      </c>
      <c r="K70" s="90" t="s">
        <v>1180</v>
      </c>
    </row>
    <row r="71" spans="1:11" x14ac:dyDescent="0.25">
      <c r="A71" s="90">
        <v>9</v>
      </c>
      <c r="B71" s="90" t="s">
        <v>1181</v>
      </c>
      <c r="C71" s="90" t="s">
        <v>1182</v>
      </c>
      <c r="D71" s="90" t="s">
        <v>1183</v>
      </c>
      <c r="E71" s="90" t="s">
        <v>48</v>
      </c>
      <c r="F71" s="90" t="s">
        <v>1184</v>
      </c>
      <c r="G71" s="90" t="s">
        <v>1136</v>
      </c>
      <c r="H71" s="90" t="s">
        <v>1013</v>
      </c>
      <c r="I71" s="90" t="s">
        <v>1185</v>
      </c>
      <c r="J71" s="90" t="s">
        <v>960</v>
      </c>
      <c r="K71" s="90" t="s">
        <v>1186</v>
      </c>
    </row>
    <row r="72" spans="1:11" x14ac:dyDescent="0.25">
      <c r="A72" s="90">
        <v>10</v>
      </c>
      <c r="B72" s="90" t="s">
        <v>1187</v>
      </c>
      <c r="C72" s="90" t="s">
        <v>1188</v>
      </c>
      <c r="D72" s="90" t="s">
        <v>1189</v>
      </c>
      <c r="E72" s="90" t="s">
        <v>43</v>
      </c>
      <c r="F72" s="90" t="s">
        <v>1190</v>
      </c>
      <c r="G72" s="90" t="s">
        <v>1136</v>
      </c>
      <c r="H72" s="90" t="s">
        <v>1013</v>
      </c>
      <c r="I72" s="90" t="s">
        <v>1191</v>
      </c>
      <c r="J72" s="90" t="s">
        <v>960</v>
      </c>
      <c r="K72" s="90" t="s">
        <v>1192</v>
      </c>
    </row>
    <row r="73" spans="1:11" x14ac:dyDescent="0.25">
      <c r="A73" s="90">
        <v>11</v>
      </c>
      <c r="B73" s="90" t="s">
        <v>64</v>
      </c>
      <c r="C73" s="90" t="s">
        <v>65</v>
      </c>
      <c r="D73" s="90" t="s">
        <v>66</v>
      </c>
      <c r="E73" s="90" t="s">
        <v>1</v>
      </c>
      <c r="F73" s="90" t="s">
        <v>1133</v>
      </c>
      <c r="G73" s="90" t="s">
        <v>1136</v>
      </c>
      <c r="H73" s="90" t="s">
        <v>1013</v>
      </c>
      <c r="I73" s="90" t="s">
        <v>1134</v>
      </c>
      <c r="J73" s="90" t="s">
        <v>960</v>
      </c>
      <c r="K73" s="90" t="s">
        <v>1135</v>
      </c>
    </row>
    <row r="74" spans="1:11" x14ac:dyDescent="0.25">
      <c r="A74" s="90">
        <v>12</v>
      </c>
      <c r="B74" s="90" t="s">
        <v>262</v>
      </c>
      <c r="C74" s="90" t="s">
        <v>1141</v>
      </c>
      <c r="D74" s="90" t="s">
        <v>1142</v>
      </c>
      <c r="E74" s="90" t="s">
        <v>1</v>
      </c>
      <c r="F74" s="90" t="s">
        <v>1143</v>
      </c>
      <c r="G74" s="90" t="s">
        <v>1136</v>
      </c>
      <c r="H74" s="90" t="s">
        <v>1013</v>
      </c>
      <c r="I74" s="90" t="s">
        <v>1144</v>
      </c>
      <c r="J74" s="90" t="s">
        <v>960</v>
      </c>
      <c r="K74" s="90" t="s">
        <v>1145</v>
      </c>
    </row>
    <row r="75" spans="1:11" x14ac:dyDescent="0.25">
      <c r="A75" s="90">
        <v>13</v>
      </c>
      <c r="B75" s="90" t="s">
        <v>1146</v>
      </c>
      <c r="C75" s="90" t="s">
        <v>1147</v>
      </c>
      <c r="D75" s="90" t="s">
        <v>1142</v>
      </c>
      <c r="E75" s="90" t="s">
        <v>1</v>
      </c>
      <c r="F75" s="90" t="s">
        <v>1148</v>
      </c>
      <c r="G75" s="90" t="s">
        <v>1136</v>
      </c>
      <c r="H75" s="90" t="s">
        <v>1013</v>
      </c>
      <c r="I75" s="90" t="s">
        <v>1149</v>
      </c>
      <c r="J75" s="90" t="s">
        <v>960</v>
      </c>
      <c r="K75" s="90" t="s">
        <v>1150</v>
      </c>
    </row>
    <row r="76" spans="1:11" x14ac:dyDescent="0.25">
      <c r="A76" s="90">
        <v>14</v>
      </c>
      <c r="B76" s="90" t="s">
        <v>1151</v>
      </c>
      <c r="C76" s="90" t="s">
        <v>1152</v>
      </c>
      <c r="D76" s="90" t="s">
        <v>1153</v>
      </c>
      <c r="E76" s="90" t="s">
        <v>48</v>
      </c>
      <c r="F76" s="90" t="s">
        <v>1154</v>
      </c>
      <c r="G76" s="90" t="s">
        <v>1136</v>
      </c>
      <c r="H76" s="90" t="s">
        <v>1013</v>
      </c>
      <c r="I76" s="90" t="s">
        <v>1155</v>
      </c>
      <c r="J76" s="90" t="s">
        <v>960</v>
      </c>
      <c r="K76" s="90" t="s">
        <v>1156</v>
      </c>
    </row>
    <row r="77" spans="1:11" x14ac:dyDescent="0.25">
      <c r="A77" s="90">
        <v>15</v>
      </c>
      <c r="B77" s="90" t="s">
        <v>530</v>
      </c>
      <c r="C77" s="90" t="s">
        <v>531</v>
      </c>
      <c r="D77" s="90" t="s">
        <v>36</v>
      </c>
      <c r="E77" s="90" t="s">
        <v>1</v>
      </c>
      <c r="F77" s="90" t="s">
        <v>1158</v>
      </c>
      <c r="G77" s="90" t="s">
        <v>1136</v>
      </c>
      <c r="H77" s="90" t="s">
        <v>1013</v>
      </c>
      <c r="I77" s="90" t="s">
        <v>1159</v>
      </c>
      <c r="J77" s="90" t="s">
        <v>960</v>
      </c>
      <c r="K77" s="90" t="s">
        <v>1160</v>
      </c>
    </row>
    <row r="78" spans="1:11" x14ac:dyDescent="0.25">
      <c r="A78" s="90">
        <v>16</v>
      </c>
      <c r="B78" s="90" t="s">
        <v>50</v>
      </c>
      <c r="C78" s="90" t="s">
        <v>51</v>
      </c>
      <c r="D78" s="90" t="s">
        <v>52</v>
      </c>
      <c r="E78" s="90" t="s">
        <v>43</v>
      </c>
      <c r="F78" s="90" t="s">
        <v>1085</v>
      </c>
      <c r="G78" s="90" t="s">
        <v>1136</v>
      </c>
      <c r="H78" s="90" t="s">
        <v>1013</v>
      </c>
      <c r="I78" s="90" t="s">
        <v>1086</v>
      </c>
      <c r="J78" s="90" t="s">
        <v>960</v>
      </c>
      <c r="K78" s="90" t="s">
        <v>1087</v>
      </c>
    </row>
    <row r="79" spans="1:11" x14ac:dyDescent="0.25">
      <c r="A79" s="90">
        <v>17</v>
      </c>
      <c r="B79" s="90" t="s">
        <v>1094</v>
      </c>
      <c r="C79" s="90" t="s">
        <v>1095</v>
      </c>
      <c r="D79" s="90" t="s">
        <v>173</v>
      </c>
      <c r="E79" s="90" t="s">
        <v>43</v>
      </c>
      <c r="F79" s="90" t="s">
        <v>1096</v>
      </c>
      <c r="G79" s="90" t="s">
        <v>1136</v>
      </c>
      <c r="H79" s="90" t="s">
        <v>1013</v>
      </c>
      <c r="I79" s="90" t="s">
        <v>1097</v>
      </c>
      <c r="J79" s="90" t="s">
        <v>960</v>
      </c>
      <c r="K79" s="90" t="s">
        <v>1098</v>
      </c>
    </row>
    <row r="80" spans="1:11" x14ac:dyDescent="0.25">
      <c r="A80" s="90">
        <v>18</v>
      </c>
      <c r="B80" s="90" t="s">
        <v>196</v>
      </c>
      <c r="C80" s="90" t="s">
        <v>104</v>
      </c>
      <c r="D80" s="90" t="s">
        <v>197</v>
      </c>
      <c r="E80" s="90" t="s">
        <v>198</v>
      </c>
      <c r="F80" s="90" t="s">
        <v>1107</v>
      </c>
      <c r="G80" s="90" t="s">
        <v>1136</v>
      </c>
      <c r="H80" s="90" t="s">
        <v>1013</v>
      </c>
      <c r="I80" s="90" t="s">
        <v>1108</v>
      </c>
      <c r="J80" s="90" t="s">
        <v>960</v>
      </c>
      <c r="K80" s="90" t="s">
        <v>1109</v>
      </c>
    </row>
    <row r="81" spans="1:11" x14ac:dyDescent="0.25">
      <c r="A81" s="90">
        <v>19</v>
      </c>
      <c r="B81" s="90" t="s">
        <v>1110</v>
      </c>
      <c r="C81" s="90" t="s">
        <v>408</v>
      </c>
      <c r="D81" s="90" t="s">
        <v>1111</v>
      </c>
      <c r="E81" s="90" t="s">
        <v>912</v>
      </c>
      <c r="F81" s="90" t="s">
        <v>1112</v>
      </c>
      <c r="G81" s="90" t="s">
        <v>1136</v>
      </c>
      <c r="H81" s="90" t="s">
        <v>1013</v>
      </c>
      <c r="I81" s="90" t="s">
        <v>1113</v>
      </c>
      <c r="J81" s="90" t="s">
        <v>960</v>
      </c>
      <c r="K81" s="90" t="s">
        <v>1114</v>
      </c>
    </row>
    <row r="82" spans="1:11" x14ac:dyDescent="0.25">
      <c r="A82" s="90">
        <v>20</v>
      </c>
      <c r="B82" s="90" t="s">
        <v>1115</v>
      </c>
      <c r="C82" s="90" t="s">
        <v>1116</v>
      </c>
      <c r="D82" s="90" t="s">
        <v>1117</v>
      </c>
      <c r="E82" s="90" t="s">
        <v>1</v>
      </c>
      <c r="F82" s="90" t="s">
        <v>1118</v>
      </c>
      <c r="G82" s="90" t="s">
        <v>1136</v>
      </c>
      <c r="H82" s="90" t="s">
        <v>1013</v>
      </c>
      <c r="I82" s="90" t="s">
        <v>1119</v>
      </c>
      <c r="J82" s="90" t="s">
        <v>960</v>
      </c>
      <c r="K82" s="90" t="s">
        <v>1120</v>
      </c>
    </row>
    <row r="83" spans="1:11" x14ac:dyDescent="0.25">
      <c r="A83" s="90">
        <v>21</v>
      </c>
      <c r="B83" s="90" t="s">
        <v>174</v>
      </c>
      <c r="C83" s="90" t="s">
        <v>175</v>
      </c>
      <c r="D83" s="90" t="s">
        <v>0</v>
      </c>
      <c r="E83" s="90" t="s">
        <v>1</v>
      </c>
      <c r="F83" s="90" t="s">
        <v>1124</v>
      </c>
      <c r="G83" s="90" t="s">
        <v>1136</v>
      </c>
      <c r="H83" s="90" t="s">
        <v>1013</v>
      </c>
      <c r="I83" s="90" t="s">
        <v>1125</v>
      </c>
      <c r="J83" s="90" t="s">
        <v>960</v>
      </c>
      <c r="K83" s="90" t="s">
        <v>1126</v>
      </c>
    </row>
    <row r="84" spans="1:11" x14ac:dyDescent="0.25">
      <c r="A84" s="90">
        <v>31</v>
      </c>
      <c r="B84" s="90" t="s">
        <v>803</v>
      </c>
      <c r="C84" s="90" t="s">
        <v>804</v>
      </c>
      <c r="D84" s="90" t="s">
        <v>17</v>
      </c>
      <c r="E84" s="90" t="s">
        <v>7</v>
      </c>
      <c r="F84" s="90" t="s">
        <v>805</v>
      </c>
      <c r="G84" s="90" t="s">
        <v>1136</v>
      </c>
      <c r="H84" s="90" t="s">
        <v>5</v>
      </c>
      <c r="I84" s="90" t="s">
        <v>806</v>
      </c>
      <c r="J84" s="90" t="s">
        <v>6</v>
      </c>
      <c r="K84" s="90" t="s">
        <v>996</v>
      </c>
    </row>
    <row r="85" spans="1:11" x14ac:dyDescent="0.25">
      <c r="A85" s="90">
        <v>56</v>
      </c>
      <c r="B85" s="90" t="s">
        <v>15</v>
      </c>
      <c r="C85" s="90" t="s">
        <v>16</v>
      </c>
      <c r="D85" s="90" t="s">
        <v>17</v>
      </c>
      <c r="E85" s="90" t="s">
        <v>7</v>
      </c>
      <c r="F85" s="90" t="s">
        <v>18</v>
      </c>
      <c r="G85" s="90" t="s">
        <v>1136</v>
      </c>
      <c r="H85" s="90" t="s">
        <v>5</v>
      </c>
      <c r="I85" s="90" t="s">
        <v>19</v>
      </c>
      <c r="J85" s="90" t="s">
        <v>6</v>
      </c>
      <c r="K85" s="90" t="s">
        <v>685</v>
      </c>
    </row>
    <row r="86" spans="1:11" x14ac:dyDescent="0.25">
      <c r="A86" s="90">
        <v>67</v>
      </c>
      <c r="B86" s="90" t="s">
        <v>443</v>
      </c>
      <c r="C86" s="90" t="s">
        <v>444</v>
      </c>
      <c r="D86" s="90" t="s">
        <v>0</v>
      </c>
      <c r="E86" s="90" t="s">
        <v>1</v>
      </c>
      <c r="F86" s="90" t="s">
        <v>445</v>
      </c>
      <c r="G86" s="90" t="s">
        <v>1136</v>
      </c>
      <c r="H86" s="90" t="s">
        <v>5</v>
      </c>
      <c r="I86" s="90" t="s">
        <v>446</v>
      </c>
      <c r="J86" s="90" t="s">
        <v>6</v>
      </c>
      <c r="K86" s="90" t="s">
        <v>708</v>
      </c>
    </row>
    <row r="87" spans="1:11" x14ac:dyDescent="0.25">
      <c r="A87" s="90">
        <v>71</v>
      </c>
      <c r="B87" s="90" t="s">
        <v>54</v>
      </c>
      <c r="C87" s="90" t="s">
        <v>55</v>
      </c>
      <c r="D87" s="90" t="s">
        <v>0</v>
      </c>
      <c r="E87" s="90" t="s">
        <v>1</v>
      </c>
      <c r="F87" s="90" t="s">
        <v>56</v>
      </c>
      <c r="G87" s="90" t="s">
        <v>1136</v>
      </c>
      <c r="H87" s="90" t="s">
        <v>5</v>
      </c>
      <c r="I87" s="90" t="s">
        <v>57</v>
      </c>
      <c r="J87" s="90" t="s">
        <v>6</v>
      </c>
      <c r="K87" s="90" t="s">
        <v>717</v>
      </c>
    </row>
    <row r="88" spans="1:11" x14ac:dyDescent="0.25">
      <c r="A88" s="90">
        <v>72</v>
      </c>
      <c r="B88" s="90" t="s">
        <v>50</v>
      </c>
      <c r="C88" s="90" t="s">
        <v>51</v>
      </c>
      <c r="D88" s="90" t="s">
        <v>52</v>
      </c>
      <c r="E88" s="90" t="s">
        <v>43</v>
      </c>
      <c r="F88" s="90" t="s">
        <v>94</v>
      </c>
      <c r="G88" s="90" t="s">
        <v>1136</v>
      </c>
      <c r="H88" s="90" t="s">
        <v>5</v>
      </c>
      <c r="I88" s="90" t="s">
        <v>95</v>
      </c>
      <c r="J88" s="90" t="s">
        <v>6</v>
      </c>
      <c r="K88" s="90" t="s">
        <v>724</v>
      </c>
    </row>
    <row r="89" spans="1:11" x14ac:dyDescent="0.25">
      <c r="A89" s="90">
        <v>41</v>
      </c>
      <c r="B89" s="90" t="s">
        <v>544</v>
      </c>
      <c r="C89" s="90" t="s">
        <v>545</v>
      </c>
      <c r="D89" s="90" t="s">
        <v>546</v>
      </c>
      <c r="E89" s="90" t="s">
        <v>1</v>
      </c>
      <c r="F89" s="90" t="s">
        <v>547</v>
      </c>
      <c r="G89" s="90" t="s">
        <v>1136</v>
      </c>
      <c r="H89" s="90" t="s">
        <v>8</v>
      </c>
      <c r="I89" s="90" t="s">
        <v>548</v>
      </c>
      <c r="J89" s="90" t="s">
        <v>9</v>
      </c>
      <c r="K89" s="90" t="s">
        <v>783</v>
      </c>
    </row>
    <row r="90" spans="1:11" x14ac:dyDescent="0.25">
      <c r="A90" s="90">
        <v>78</v>
      </c>
      <c r="B90" s="90" t="s">
        <v>101</v>
      </c>
      <c r="C90" s="90" t="s">
        <v>102</v>
      </c>
      <c r="D90" s="90" t="s">
        <v>103</v>
      </c>
      <c r="E90" s="90" t="s">
        <v>43</v>
      </c>
      <c r="F90" s="90" t="s">
        <v>169</v>
      </c>
      <c r="G90" s="90" t="s">
        <v>1136</v>
      </c>
      <c r="H90" s="90" t="s">
        <v>8</v>
      </c>
      <c r="I90" s="90" t="s">
        <v>170</v>
      </c>
      <c r="J90" s="90" t="s">
        <v>9</v>
      </c>
      <c r="K90" s="90" t="s">
        <v>735</v>
      </c>
    </row>
    <row r="91" spans="1:11" x14ac:dyDescent="0.25">
      <c r="A91" s="90">
        <v>82</v>
      </c>
      <c r="B91" s="90" t="s">
        <v>179</v>
      </c>
      <c r="C91" s="90" t="s">
        <v>180</v>
      </c>
      <c r="D91" s="90" t="s">
        <v>181</v>
      </c>
      <c r="E91" s="90" t="s">
        <v>43</v>
      </c>
      <c r="F91" s="90" t="s">
        <v>182</v>
      </c>
      <c r="G91" s="90" t="s">
        <v>1136</v>
      </c>
      <c r="H91" s="90" t="s">
        <v>8</v>
      </c>
      <c r="I91" s="90" t="s">
        <v>183</v>
      </c>
      <c r="J91" s="90" t="s">
        <v>9</v>
      </c>
      <c r="K91" s="90" t="s">
        <v>738</v>
      </c>
    </row>
  </sheetData>
  <sortState ref="A2:K91">
    <sortCondition ref="G2:G91"/>
    <sortCondition ref="H2:H91"/>
  </sortState>
  <pageMargins bottom="0.75" footer="0.3" header="0.3" left="0.7" right="0.7" top="0.75"/>
</worksheet>
</file>

<file path=xl/worksheets/sheet2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90"/>
  <sheetViews>
    <sheetView workbookViewId="0">
      <selection sqref="A1:K1"/>
    </sheetView>
  </sheetViews>
  <sheetFormatPr defaultRowHeight="15" x14ac:dyDescent="0.25"/>
  <cols>
    <col min="1" max="1" bestFit="true" customWidth="true" width="3.0" collapsed="true"/>
    <col min="2" max="2" bestFit="true" customWidth="true" width="14.28515625" collapsed="true"/>
    <col min="3" max="3" bestFit="true" customWidth="true" width="10.5703125" collapsed="true"/>
    <col min="4" max="4" bestFit="true" customWidth="true" width="13.85546875" collapsed="true"/>
    <col min="5" max="5" bestFit="true" customWidth="true" width="5.5703125" collapsed="true"/>
    <col min="6" max="6" bestFit="true" customWidth="true" width="15.140625" collapsed="true"/>
    <col min="7" max="7" bestFit="true" customWidth="true" width="11.7109375" collapsed="true"/>
    <col min="8" max="8" bestFit="true" customWidth="true" width="14.140625" collapsed="true"/>
    <col min="9" max="9" bestFit="true" customWidth="true" width="14.42578125" collapsed="true"/>
    <col min="10" max="10" bestFit="true" customWidth="true" width="19.28515625" collapsed="true"/>
    <col min="11" max="11" bestFit="true" customWidth="true" width="25.28515625" collapsed="true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40</v>
      </c>
      <c r="B2" s="89" t="s">
        <v>453</v>
      </c>
      <c r="C2" s="89" t="s">
        <v>454</v>
      </c>
      <c r="D2" s="89" t="s">
        <v>455</v>
      </c>
      <c r="E2" s="89" t="s">
        <v>456</v>
      </c>
      <c r="F2" s="89" t="s">
        <v>457</v>
      </c>
      <c r="G2" s="89" t="s">
        <v>666</v>
      </c>
      <c r="H2" s="89" t="s">
        <v>30</v>
      </c>
      <c r="I2" s="89" t="s">
        <v>458</v>
      </c>
      <c r="J2" s="89" t="s">
        <v>32</v>
      </c>
      <c r="K2" s="89" t="s">
        <v>763</v>
      </c>
    </row>
    <row r="3" spans="1:11" x14ac:dyDescent="0.25">
      <c r="A3">
        <v>74</v>
      </c>
      <c r="B3" s="89" t="s">
        <v>131</v>
      </c>
      <c r="C3" s="89" t="s">
        <v>132</v>
      </c>
      <c r="D3" s="89" t="s">
        <v>133</v>
      </c>
      <c r="E3" s="89" t="s">
        <v>28</v>
      </c>
      <c r="F3" s="89" t="s">
        <v>134</v>
      </c>
      <c r="G3" s="89" t="s">
        <v>666</v>
      </c>
      <c r="H3" s="89" t="s">
        <v>30</v>
      </c>
      <c r="I3" s="89" t="s">
        <v>135</v>
      </c>
      <c r="J3" s="89" t="s">
        <v>32</v>
      </c>
      <c r="K3" s="89" t="s">
        <v>731</v>
      </c>
    </row>
    <row r="4" spans="1:11" x14ac:dyDescent="0.25">
      <c r="A4">
        <v>75</v>
      </c>
      <c r="B4" s="89" t="s">
        <v>54</v>
      </c>
      <c r="C4" s="89" t="s">
        <v>55</v>
      </c>
      <c r="D4" s="89" t="s">
        <v>0</v>
      </c>
      <c r="E4" s="89" t="s">
        <v>1</v>
      </c>
      <c r="F4" s="89" t="s">
        <v>156</v>
      </c>
      <c r="G4" s="89" t="s">
        <v>666</v>
      </c>
      <c r="H4" s="89" t="s">
        <v>157</v>
      </c>
      <c r="I4" s="89" t="s">
        <v>158</v>
      </c>
      <c r="J4" s="89" t="s">
        <v>159</v>
      </c>
      <c r="K4" s="89" t="s">
        <v>734</v>
      </c>
    </row>
    <row r="5" spans="1:11" x14ac:dyDescent="0.25">
      <c r="A5" s="89">
        <v>30</v>
      </c>
      <c r="B5" s="89" t="s">
        <v>830</v>
      </c>
      <c r="C5" s="89" t="s">
        <v>624</v>
      </c>
      <c r="D5" s="89" t="s">
        <v>625</v>
      </c>
      <c r="E5" s="89" t="s">
        <v>48</v>
      </c>
      <c r="F5" s="89" t="s">
        <v>626</v>
      </c>
      <c r="G5" s="89" t="s">
        <v>666</v>
      </c>
      <c r="H5" s="89" t="s">
        <v>294</v>
      </c>
      <c r="I5" s="89" t="s">
        <v>627</v>
      </c>
      <c r="J5" s="89" t="s">
        <v>289</v>
      </c>
      <c r="K5" s="89" t="s">
        <v>987</v>
      </c>
    </row>
    <row r="6" spans="1:11" x14ac:dyDescent="0.25">
      <c r="A6" s="89">
        <v>43</v>
      </c>
      <c r="B6" s="89" t="s">
        <v>407</v>
      </c>
      <c r="C6" s="89" t="s">
        <v>408</v>
      </c>
      <c r="D6" s="89" t="s">
        <v>618</v>
      </c>
      <c r="E6" s="89" t="s">
        <v>619</v>
      </c>
      <c r="F6" s="89" t="s">
        <v>620</v>
      </c>
      <c r="G6" s="89" t="s">
        <v>666</v>
      </c>
      <c r="H6" s="89" t="s">
        <v>294</v>
      </c>
      <c r="I6" s="89" t="s">
        <v>621</v>
      </c>
      <c r="J6" s="89" t="s">
        <v>289</v>
      </c>
      <c r="K6" s="89" t="s">
        <v>658</v>
      </c>
    </row>
    <row r="7" spans="1:11" x14ac:dyDescent="0.25">
      <c r="A7" s="89">
        <v>59</v>
      </c>
      <c r="B7" s="89" t="s">
        <v>377</v>
      </c>
      <c r="C7" s="89" t="s">
        <v>378</v>
      </c>
      <c r="D7" s="89" t="s">
        <v>256</v>
      </c>
      <c r="E7" s="89" t="s">
        <v>1</v>
      </c>
      <c r="F7" s="89" t="s">
        <v>379</v>
      </c>
      <c r="G7" s="89" t="s">
        <v>666</v>
      </c>
      <c r="H7" s="89" t="s">
        <v>294</v>
      </c>
      <c r="I7" s="89" t="s">
        <v>380</v>
      </c>
      <c r="J7" s="89" t="s">
        <v>289</v>
      </c>
      <c r="K7" s="89" t="s">
        <v>695</v>
      </c>
    </row>
    <row r="8" spans="1:11" x14ac:dyDescent="0.25">
      <c r="A8" s="89">
        <v>55</v>
      </c>
      <c r="B8" s="89" t="s">
        <v>333</v>
      </c>
      <c r="C8" s="89" t="s">
        <v>334</v>
      </c>
      <c r="D8" s="89" t="s">
        <v>335</v>
      </c>
      <c r="E8" s="89" t="s">
        <v>48</v>
      </c>
      <c r="F8" s="89" t="s">
        <v>336</v>
      </c>
      <c r="G8" s="89" t="s">
        <v>666</v>
      </c>
      <c r="H8" s="89" t="s">
        <v>287</v>
      </c>
      <c r="I8" s="89" t="s">
        <v>337</v>
      </c>
      <c r="J8" s="89" t="s">
        <v>289</v>
      </c>
      <c r="K8" s="89" t="s">
        <v>686</v>
      </c>
    </row>
    <row r="9" spans="1:11" x14ac:dyDescent="0.25">
      <c r="A9" s="89">
        <v>60</v>
      </c>
      <c r="B9" s="89" t="s">
        <v>387</v>
      </c>
      <c r="C9" s="89" t="s">
        <v>279</v>
      </c>
      <c r="D9" s="89" t="s">
        <v>351</v>
      </c>
      <c r="E9" s="89" t="s">
        <v>48</v>
      </c>
      <c r="F9" s="89" t="s">
        <v>388</v>
      </c>
      <c r="G9" s="89" t="s">
        <v>666</v>
      </c>
      <c r="H9" s="89" t="s">
        <v>287</v>
      </c>
      <c r="I9" s="89" t="s">
        <v>389</v>
      </c>
      <c r="J9" s="89" t="s">
        <v>289</v>
      </c>
      <c r="K9" s="89" t="s">
        <v>696</v>
      </c>
    </row>
    <row r="10" spans="1:11" x14ac:dyDescent="0.25">
      <c r="A10" s="89">
        <v>35</v>
      </c>
      <c r="B10" s="89" t="s">
        <v>567</v>
      </c>
      <c r="C10" s="89" t="s">
        <v>561</v>
      </c>
      <c r="D10" s="89" t="s">
        <v>0</v>
      </c>
      <c r="E10" s="89" t="s">
        <v>1</v>
      </c>
      <c r="F10" s="89" t="s">
        <v>61</v>
      </c>
      <c r="G10" s="89" t="s">
        <v>666</v>
      </c>
      <c r="H10" s="89" t="s">
        <v>3</v>
      </c>
      <c r="I10" s="89" t="s">
        <v>62</v>
      </c>
      <c r="J10" s="89" t="s">
        <v>53</v>
      </c>
      <c r="K10" s="89" t="s">
        <v>919</v>
      </c>
    </row>
    <row r="11" spans="1:11" x14ac:dyDescent="0.25">
      <c r="A11" s="89">
        <v>87</v>
      </c>
      <c r="B11" s="89" t="s">
        <v>232</v>
      </c>
      <c r="C11" s="89" t="s">
        <v>233</v>
      </c>
      <c r="D11" s="89" t="s">
        <v>234</v>
      </c>
      <c r="E11" s="89" t="s">
        <v>1</v>
      </c>
      <c r="F11" s="89" t="s">
        <v>235</v>
      </c>
      <c r="G11" s="89" t="s">
        <v>666</v>
      </c>
      <c r="H11" s="89" t="s">
        <v>3</v>
      </c>
      <c r="I11" s="89" t="s">
        <v>236</v>
      </c>
      <c r="J11" s="89" t="s">
        <v>53</v>
      </c>
      <c r="K11" s="89" t="s">
        <v>750</v>
      </c>
    </row>
    <row r="12" spans="1:11" x14ac:dyDescent="0.25">
      <c r="A12" s="89">
        <v>23</v>
      </c>
      <c r="B12" s="89" t="s">
        <v>190</v>
      </c>
      <c r="C12" s="89" t="s">
        <v>191</v>
      </c>
      <c r="D12" s="89" t="s">
        <v>192</v>
      </c>
      <c r="E12" s="89" t="s">
        <v>28</v>
      </c>
      <c r="F12" s="89" t="s">
        <v>193</v>
      </c>
      <c r="G12" s="89" t="s">
        <v>1019</v>
      </c>
      <c r="H12" s="89" t="s">
        <v>30</v>
      </c>
      <c r="I12" s="89" t="s">
        <v>194</v>
      </c>
      <c r="J12" s="89" t="s">
        <v>32</v>
      </c>
      <c r="K12" s="89" t="s">
        <v>1081</v>
      </c>
    </row>
    <row r="13" spans="1:11" x14ac:dyDescent="0.25">
      <c r="A13" s="89">
        <v>25</v>
      </c>
      <c r="B13" s="89" t="s">
        <v>71</v>
      </c>
      <c r="C13" s="89" t="s">
        <v>72</v>
      </c>
      <c r="D13" s="89" t="s">
        <v>73</v>
      </c>
      <c r="E13" s="89" t="s">
        <v>28</v>
      </c>
      <c r="F13" s="89" t="s">
        <v>74</v>
      </c>
      <c r="G13" s="89" t="s">
        <v>1019</v>
      </c>
      <c r="H13" s="89" t="s">
        <v>30</v>
      </c>
      <c r="I13" s="89" t="s">
        <v>75</v>
      </c>
      <c r="J13" s="89" t="s">
        <v>32</v>
      </c>
      <c r="K13" s="89" t="s">
        <v>1058</v>
      </c>
    </row>
    <row r="14" spans="1:11" x14ac:dyDescent="0.25">
      <c r="A14" s="89">
        <v>32</v>
      </c>
      <c r="B14" s="89" t="s">
        <v>64</v>
      </c>
      <c r="C14" s="89" t="s">
        <v>65</v>
      </c>
      <c r="D14" s="89" t="s">
        <v>66</v>
      </c>
      <c r="E14" s="89" t="s">
        <v>1</v>
      </c>
      <c r="F14" s="89" t="s">
        <v>67</v>
      </c>
      <c r="G14" s="89" t="s">
        <v>1019</v>
      </c>
      <c r="H14" s="89" t="s">
        <v>30</v>
      </c>
      <c r="I14" s="89" t="s">
        <v>68</v>
      </c>
      <c r="J14" s="89" t="s">
        <v>32</v>
      </c>
      <c r="K14" s="89" t="s">
        <v>959</v>
      </c>
    </row>
    <row r="15" spans="1:11" x14ac:dyDescent="0.25">
      <c r="A15" s="89">
        <v>65</v>
      </c>
      <c r="B15" s="89" t="s">
        <v>15</v>
      </c>
      <c r="C15" s="89" t="s">
        <v>16</v>
      </c>
      <c r="D15" s="89" t="s">
        <v>17</v>
      </c>
      <c r="E15" s="89" t="s">
        <v>7</v>
      </c>
      <c r="F15" s="89" t="s">
        <v>77</v>
      </c>
      <c r="G15" s="89" t="s">
        <v>1019</v>
      </c>
      <c r="H15" s="89" t="s">
        <v>30</v>
      </c>
      <c r="I15" s="89" t="s">
        <v>78</v>
      </c>
      <c r="J15" s="89" t="s">
        <v>32</v>
      </c>
      <c r="K15" s="89" t="s">
        <v>705</v>
      </c>
    </row>
    <row r="16" spans="1:11" x14ac:dyDescent="0.25">
      <c r="A16" s="89">
        <v>67</v>
      </c>
      <c r="B16" s="89" t="s">
        <v>460</v>
      </c>
      <c r="C16" s="89" t="s">
        <v>461</v>
      </c>
      <c r="D16" s="89" t="s">
        <v>462</v>
      </c>
      <c r="E16" s="89" t="s">
        <v>1</v>
      </c>
      <c r="F16" s="89" t="s">
        <v>463</v>
      </c>
      <c r="G16" s="89" t="s">
        <v>1019</v>
      </c>
      <c r="H16" s="89" t="s">
        <v>30</v>
      </c>
      <c r="I16" s="89" t="s">
        <v>464</v>
      </c>
      <c r="J16" s="89" t="s">
        <v>32</v>
      </c>
      <c r="K16" s="89" t="s">
        <v>711</v>
      </c>
    </row>
    <row r="17" spans="1:11" x14ac:dyDescent="0.25">
      <c r="A17" s="89">
        <v>68</v>
      </c>
      <c r="B17" s="89" t="s">
        <v>165</v>
      </c>
      <c r="C17" s="89" t="s">
        <v>166</v>
      </c>
      <c r="D17" s="89" t="s">
        <v>27</v>
      </c>
      <c r="E17" s="89" t="s">
        <v>28</v>
      </c>
      <c r="F17" s="89" t="s">
        <v>167</v>
      </c>
      <c r="G17" s="89" t="s">
        <v>1019</v>
      </c>
      <c r="H17" s="89" t="s">
        <v>30</v>
      </c>
      <c r="I17" s="89" t="s">
        <v>168</v>
      </c>
      <c r="J17" s="89" t="s">
        <v>32</v>
      </c>
      <c r="K17" s="89" t="s">
        <v>712</v>
      </c>
    </row>
    <row r="18" spans="1:11" x14ac:dyDescent="0.25">
      <c r="A18" s="89">
        <v>69</v>
      </c>
      <c r="B18" s="89" t="s">
        <v>25</v>
      </c>
      <c r="C18" s="89" t="s">
        <v>26</v>
      </c>
      <c r="D18" s="89" t="s">
        <v>27</v>
      </c>
      <c r="E18" s="89" t="s">
        <v>28</v>
      </c>
      <c r="F18" s="89" t="s">
        <v>29</v>
      </c>
      <c r="G18" s="89" t="s">
        <v>1019</v>
      </c>
      <c r="H18" s="89" t="s">
        <v>30</v>
      </c>
      <c r="I18" s="89" t="s">
        <v>31</v>
      </c>
      <c r="J18" s="89" t="s">
        <v>32</v>
      </c>
      <c r="K18" s="89" t="s">
        <v>714</v>
      </c>
    </row>
    <row r="19" spans="1:11" x14ac:dyDescent="0.25">
      <c r="A19" s="89">
        <v>82</v>
      </c>
      <c r="B19" s="89" t="s">
        <v>467</v>
      </c>
      <c r="C19" s="89" t="s">
        <v>468</v>
      </c>
      <c r="D19" s="89" t="s">
        <v>0</v>
      </c>
      <c r="E19" s="89" t="s">
        <v>1</v>
      </c>
      <c r="F19" s="89" t="s">
        <v>477</v>
      </c>
      <c r="G19" s="89" t="s">
        <v>1019</v>
      </c>
      <c r="H19" s="89" t="s">
        <v>30</v>
      </c>
      <c r="I19" s="89" t="s">
        <v>478</v>
      </c>
      <c r="J19" s="89" t="s">
        <v>32</v>
      </c>
      <c r="K19" s="89" t="s">
        <v>740</v>
      </c>
    </row>
    <row r="20" spans="1:11" x14ac:dyDescent="0.25">
      <c r="A20" s="89">
        <v>36</v>
      </c>
      <c r="B20" s="89" t="s">
        <v>49</v>
      </c>
      <c r="C20" s="89" t="s">
        <v>97</v>
      </c>
      <c r="D20" s="89" t="s">
        <v>66</v>
      </c>
      <c r="E20" s="89" t="s">
        <v>1</v>
      </c>
      <c r="F20" s="89" t="s">
        <v>391</v>
      </c>
      <c r="G20" s="89" t="s">
        <v>1019</v>
      </c>
      <c r="H20" s="89" t="s">
        <v>294</v>
      </c>
      <c r="I20" s="89" t="s">
        <v>392</v>
      </c>
      <c r="J20" s="89" t="s">
        <v>289</v>
      </c>
      <c r="K20" s="89" t="s">
        <v>921</v>
      </c>
    </row>
    <row r="21" spans="1:11" x14ac:dyDescent="0.25">
      <c r="A21" s="89">
        <v>38</v>
      </c>
      <c r="B21" s="89" t="s">
        <v>845</v>
      </c>
      <c r="C21" s="89" t="s">
        <v>846</v>
      </c>
      <c r="D21" s="89" t="s">
        <v>27</v>
      </c>
      <c r="E21" s="89" t="s">
        <v>28</v>
      </c>
      <c r="F21" s="89" t="s">
        <v>847</v>
      </c>
      <c r="G21" s="89" t="s">
        <v>1019</v>
      </c>
      <c r="H21" s="89" t="s">
        <v>294</v>
      </c>
      <c r="I21" s="89" t="s">
        <v>848</v>
      </c>
      <c r="J21" s="89" t="s">
        <v>289</v>
      </c>
      <c r="K21" s="89" t="s">
        <v>849</v>
      </c>
    </row>
    <row r="22" spans="1:11" x14ac:dyDescent="0.25">
      <c r="A22" s="89">
        <v>41</v>
      </c>
      <c r="B22" s="89" t="s">
        <v>530</v>
      </c>
      <c r="C22" s="89" t="s">
        <v>531</v>
      </c>
      <c r="D22" s="89" t="s">
        <v>36</v>
      </c>
      <c r="E22" s="89" t="s">
        <v>1</v>
      </c>
      <c r="F22" s="89" t="s">
        <v>532</v>
      </c>
      <c r="G22" s="89" t="s">
        <v>1019</v>
      </c>
      <c r="H22" s="89" t="s">
        <v>294</v>
      </c>
      <c r="I22" s="89" t="s">
        <v>533</v>
      </c>
      <c r="J22" s="89" t="s">
        <v>516</v>
      </c>
      <c r="K22" s="89" t="s">
        <v>764</v>
      </c>
    </row>
    <row r="23" spans="1:11" x14ac:dyDescent="0.25">
      <c r="A23" s="89">
        <v>42</v>
      </c>
      <c r="B23" s="89" t="s">
        <v>651</v>
      </c>
      <c r="C23" s="89" t="s">
        <v>652</v>
      </c>
      <c r="D23" s="89" t="s">
        <v>653</v>
      </c>
      <c r="E23" s="89" t="s">
        <v>1</v>
      </c>
      <c r="F23" s="89" t="s">
        <v>654</v>
      </c>
      <c r="G23" s="89" t="s">
        <v>1019</v>
      </c>
      <c r="H23" s="89" t="s">
        <v>294</v>
      </c>
      <c r="I23" s="89" t="s">
        <v>655</v>
      </c>
      <c r="J23" s="89" t="s">
        <v>289</v>
      </c>
      <c r="K23" s="89" t="s">
        <v>656</v>
      </c>
    </row>
    <row r="24" spans="1:11" x14ac:dyDescent="0.25">
      <c r="A24" s="89">
        <v>45</v>
      </c>
      <c r="B24" s="89" t="s">
        <v>608</v>
      </c>
      <c r="C24" s="89" t="s">
        <v>378</v>
      </c>
      <c r="D24" s="89" t="s">
        <v>27</v>
      </c>
      <c r="E24" s="89" t="s">
        <v>28</v>
      </c>
      <c r="F24" s="89" t="s">
        <v>609</v>
      </c>
      <c r="G24" s="89" t="s">
        <v>1019</v>
      </c>
      <c r="H24" s="89" t="s">
        <v>294</v>
      </c>
      <c r="I24" s="89" t="s">
        <v>610</v>
      </c>
      <c r="J24" s="89" t="s">
        <v>289</v>
      </c>
      <c r="K24" s="89" t="s">
        <v>663</v>
      </c>
    </row>
    <row r="25" spans="1:11" x14ac:dyDescent="0.25">
      <c r="A25" s="89">
        <v>49</v>
      </c>
      <c r="B25" s="89"/>
      <c r="C25" s="89"/>
      <c r="D25" s="89"/>
      <c r="E25" s="89"/>
      <c r="F25" s="89" t="s">
        <v>540</v>
      </c>
      <c r="G25" s="89" t="s">
        <v>1019</v>
      </c>
      <c r="H25" s="89" t="s">
        <v>294</v>
      </c>
      <c r="I25" s="89" t="s">
        <v>541</v>
      </c>
      <c r="J25" s="89" t="s">
        <v>289</v>
      </c>
      <c r="K25" s="89" t="s">
        <v>677</v>
      </c>
    </row>
    <row r="26" spans="1:11" x14ac:dyDescent="0.25">
      <c r="A26" s="89">
        <v>50</v>
      </c>
      <c r="B26" s="89" t="s">
        <v>291</v>
      </c>
      <c r="C26" s="89" t="s">
        <v>292</v>
      </c>
      <c r="D26" s="89" t="s">
        <v>0</v>
      </c>
      <c r="E26" s="89" t="s">
        <v>1</v>
      </c>
      <c r="F26" s="89" t="s">
        <v>293</v>
      </c>
      <c r="G26" s="89" t="s">
        <v>1019</v>
      </c>
      <c r="H26" s="89" t="s">
        <v>294</v>
      </c>
      <c r="I26" s="89" t="s">
        <v>295</v>
      </c>
      <c r="J26" s="89" t="s">
        <v>289</v>
      </c>
      <c r="K26" s="89" t="s">
        <v>679</v>
      </c>
    </row>
    <row r="27" spans="1:11" x14ac:dyDescent="0.25">
      <c r="A27" s="89">
        <v>51</v>
      </c>
      <c r="B27" s="89" t="s">
        <v>297</v>
      </c>
      <c r="C27" s="89" t="s">
        <v>255</v>
      </c>
      <c r="D27" s="89" t="s">
        <v>0</v>
      </c>
      <c r="E27" s="89" t="s">
        <v>1</v>
      </c>
      <c r="F27" s="89" t="s">
        <v>298</v>
      </c>
      <c r="G27" s="89" t="s">
        <v>1019</v>
      </c>
      <c r="H27" s="89" t="s">
        <v>294</v>
      </c>
      <c r="I27" s="89" t="s">
        <v>299</v>
      </c>
      <c r="J27" s="89" t="s">
        <v>289</v>
      </c>
      <c r="K27" s="89" t="s">
        <v>680</v>
      </c>
    </row>
    <row r="28" spans="1:11" x14ac:dyDescent="0.25">
      <c r="A28" s="89">
        <v>52</v>
      </c>
      <c r="B28" s="89" t="s">
        <v>311</v>
      </c>
      <c r="C28" s="89" t="s">
        <v>312</v>
      </c>
      <c r="D28" s="89" t="s">
        <v>313</v>
      </c>
      <c r="E28" s="89" t="s">
        <v>43</v>
      </c>
      <c r="F28" s="89" t="s">
        <v>314</v>
      </c>
      <c r="G28" s="89" t="s">
        <v>1019</v>
      </c>
      <c r="H28" s="89" t="s">
        <v>294</v>
      </c>
      <c r="I28" s="89" t="s">
        <v>315</v>
      </c>
      <c r="J28" s="89" t="s">
        <v>289</v>
      </c>
      <c r="K28" s="89" t="s">
        <v>683</v>
      </c>
    </row>
    <row r="29" spans="1:11" x14ac:dyDescent="0.25">
      <c r="A29" s="89">
        <v>56</v>
      </c>
      <c r="B29" s="89" t="s">
        <v>355</v>
      </c>
      <c r="C29" s="89" t="s">
        <v>356</v>
      </c>
      <c r="D29" s="89" t="s">
        <v>0</v>
      </c>
      <c r="E29" s="89" t="s">
        <v>1</v>
      </c>
      <c r="F29" s="89" t="s">
        <v>357</v>
      </c>
      <c r="G29" s="89" t="s">
        <v>1019</v>
      </c>
      <c r="H29" s="89" t="s">
        <v>294</v>
      </c>
      <c r="I29" s="89" t="s">
        <v>358</v>
      </c>
      <c r="J29" s="89" t="s">
        <v>289</v>
      </c>
      <c r="K29" s="89" t="s">
        <v>690</v>
      </c>
    </row>
    <row r="30" spans="1:11" x14ac:dyDescent="0.25">
      <c r="A30" s="89">
        <v>58</v>
      </c>
      <c r="B30" s="89" t="s">
        <v>366</v>
      </c>
      <c r="C30" s="89" t="s">
        <v>367</v>
      </c>
      <c r="D30" s="89" t="s">
        <v>368</v>
      </c>
      <c r="E30" s="89" t="s">
        <v>43</v>
      </c>
      <c r="F30" s="89" t="s">
        <v>369</v>
      </c>
      <c r="G30" s="89" t="s">
        <v>1019</v>
      </c>
      <c r="H30" s="89" t="s">
        <v>294</v>
      </c>
      <c r="I30" s="89" t="s">
        <v>370</v>
      </c>
      <c r="J30" s="89" t="s">
        <v>289</v>
      </c>
      <c r="K30" s="89" t="s">
        <v>693</v>
      </c>
    </row>
    <row r="31" spans="1:11" x14ac:dyDescent="0.25">
      <c r="A31" s="89">
        <v>62</v>
      </c>
      <c r="B31" s="89" t="s">
        <v>262</v>
      </c>
      <c r="C31" s="89" t="s">
        <v>399</v>
      </c>
      <c r="D31" s="89" t="s">
        <v>0</v>
      </c>
      <c r="E31" s="89" t="s">
        <v>1</v>
      </c>
      <c r="F31" s="89" t="s">
        <v>400</v>
      </c>
      <c r="G31" s="89" t="s">
        <v>1019</v>
      </c>
      <c r="H31" s="89" t="s">
        <v>294</v>
      </c>
      <c r="I31" s="89" t="s">
        <v>401</v>
      </c>
      <c r="J31" s="89" t="s">
        <v>289</v>
      </c>
      <c r="K31" s="89" t="s">
        <v>700</v>
      </c>
    </row>
    <row r="32" spans="1:11" x14ac:dyDescent="0.25">
      <c r="A32" s="89">
        <v>64</v>
      </c>
      <c r="B32" s="89" t="s">
        <v>431</v>
      </c>
      <c r="C32" s="89" t="s">
        <v>172</v>
      </c>
      <c r="D32" s="89" t="s">
        <v>432</v>
      </c>
      <c r="E32" s="89" t="s">
        <v>28</v>
      </c>
      <c r="F32" s="89" t="s">
        <v>433</v>
      </c>
      <c r="G32" s="89" t="s">
        <v>1019</v>
      </c>
      <c r="H32" s="89" t="s">
        <v>294</v>
      </c>
      <c r="I32" s="89" t="s">
        <v>434</v>
      </c>
      <c r="J32" s="89" t="s">
        <v>289</v>
      </c>
      <c r="K32" s="89" t="s">
        <v>704</v>
      </c>
    </row>
    <row r="33" spans="1:11" x14ac:dyDescent="0.25">
      <c r="A33" s="89">
        <v>34</v>
      </c>
      <c r="B33" s="89" t="s">
        <v>322</v>
      </c>
      <c r="C33" s="89" t="s">
        <v>323</v>
      </c>
      <c r="D33" s="89" t="s">
        <v>66</v>
      </c>
      <c r="E33" s="89" t="s">
        <v>1</v>
      </c>
      <c r="F33" s="89" t="s">
        <v>324</v>
      </c>
      <c r="G33" s="89" t="s">
        <v>1019</v>
      </c>
      <c r="H33" s="89" t="s">
        <v>287</v>
      </c>
      <c r="I33" s="89" t="s">
        <v>325</v>
      </c>
      <c r="J33" s="89" t="s">
        <v>289</v>
      </c>
      <c r="K33" s="89" t="s">
        <v>956</v>
      </c>
    </row>
    <row r="34" spans="1:11" x14ac:dyDescent="0.25">
      <c r="A34" s="89">
        <v>44</v>
      </c>
      <c r="B34" s="89" t="s">
        <v>425</v>
      </c>
      <c r="C34" s="89" t="s">
        <v>426</v>
      </c>
      <c r="D34" s="89" t="s">
        <v>427</v>
      </c>
      <c r="E34" s="89" t="s">
        <v>28</v>
      </c>
      <c r="F34" s="89" t="s">
        <v>428</v>
      </c>
      <c r="G34" s="89" t="s">
        <v>1019</v>
      </c>
      <c r="H34" s="89" t="s">
        <v>287</v>
      </c>
      <c r="I34" s="89" t="s">
        <v>429</v>
      </c>
      <c r="J34" s="89" t="s">
        <v>289</v>
      </c>
      <c r="K34" s="89" t="s">
        <v>659</v>
      </c>
    </row>
    <row r="35" spans="1:11" x14ac:dyDescent="0.25">
      <c r="A35" s="89">
        <v>46</v>
      </c>
      <c r="B35" s="89"/>
      <c r="C35" s="89"/>
      <c r="D35" s="89"/>
      <c r="E35" s="89"/>
      <c r="F35" s="89" t="s">
        <v>572</v>
      </c>
      <c r="G35" s="89" t="s">
        <v>1019</v>
      </c>
      <c r="H35" s="89" t="s">
        <v>287</v>
      </c>
      <c r="I35" s="89" t="s">
        <v>573</v>
      </c>
      <c r="J35" s="89" t="s">
        <v>289</v>
      </c>
      <c r="K35" s="89" t="s">
        <v>665</v>
      </c>
    </row>
    <row r="36" spans="1:11" x14ac:dyDescent="0.25">
      <c r="A36" s="89">
        <v>48</v>
      </c>
      <c r="B36" s="89" t="s">
        <v>566</v>
      </c>
      <c r="C36" s="89" t="s">
        <v>556</v>
      </c>
      <c r="D36" s="89" t="s">
        <v>0</v>
      </c>
      <c r="E36" s="89" t="s">
        <v>1</v>
      </c>
      <c r="F36" s="89" t="s">
        <v>557</v>
      </c>
      <c r="G36" s="89" t="s">
        <v>1019</v>
      </c>
      <c r="H36" s="89" t="s">
        <v>287</v>
      </c>
      <c r="I36" s="89" t="s">
        <v>558</v>
      </c>
      <c r="J36" s="89" t="s">
        <v>289</v>
      </c>
      <c r="K36" s="89" t="s">
        <v>673</v>
      </c>
    </row>
    <row r="37" spans="1:11" x14ac:dyDescent="0.25">
      <c r="A37" s="89">
        <v>53</v>
      </c>
      <c r="B37" s="89" t="s">
        <v>317</v>
      </c>
      <c r="C37" s="89" t="s">
        <v>279</v>
      </c>
      <c r="D37" s="89" t="s">
        <v>318</v>
      </c>
      <c r="E37" s="89" t="s">
        <v>28</v>
      </c>
      <c r="F37" s="89" t="s">
        <v>319</v>
      </c>
      <c r="G37" s="89" t="s">
        <v>1019</v>
      </c>
      <c r="H37" s="89" t="s">
        <v>287</v>
      </c>
      <c r="I37" s="89" t="s">
        <v>320</v>
      </c>
      <c r="J37" s="89" t="s">
        <v>289</v>
      </c>
      <c r="K37" s="89" t="s">
        <v>758</v>
      </c>
    </row>
    <row r="38" spans="1:11" x14ac:dyDescent="0.25">
      <c r="A38" s="89">
        <v>63</v>
      </c>
      <c r="B38" s="89" t="s">
        <v>403</v>
      </c>
      <c r="C38" s="89" t="s">
        <v>60</v>
      </c>
      <c r="D38" s="89" t="s">
        <v>27</v>
      </c>
      <c r="E38" s="89" t="s">
        <v>28</v>
      </c>
      <c r="F38" s="89" t="s">
        <v>404</v>
      </c>
      <c r="G38" s="89" t="s">
        <v>1019</v>
      </c>
      <c r="H38" s="89" t="s">
        <v>287</v>
      </c>
      <c r="I38" s="89" t="s">
        <v>405</v>
      </c>
      <c r="J38" s="89" t="s">
        <v>289</v>
      </c>
      <c r="K38" s="89" t="s">
        <v>701</v>
      </c>
    </row>
    <row r="39" spans="1:11" x14ac:dyDescent="0.25">
      <c r="A39" s="89">
        <v>4</v>
      </c>
      <c r="B39" s="89" t="s">
        <v>116</v>
      </c>
      <c r="C39" s="89" t="s">
        <v>117</v>
      </c>
      <c r="D39" s="89" t="s">
        <v>648</v>
      </c>
      <c r="E39" s="89" t="s">
        <v>1</v>
      </c>
      <c r="F39" s="89" t="s">
        <v>118</v>
      </c>
      <c r="G39" s="89" t="s">
        <v>1019</v>
      </c>
      <c r="H39" s="89" t="s">
        <v>3</v>
      </c>
      <c r="I39" s="89" t="s">
        <v>119</v>
      </c>
      <c r="J39" s="89" t="s">
        <v>53</v>
      </c>
      <c r="K39" s="89" t="s">
        <v>1167</v>
      </c>
    </row>
    <row r="40" spans="1:11" x14ac:dyDescent="0.25">
      <c r="A40" s="89">
        <v>21</v>
      </c>
      <c r="B40" s="89" t="s">
        <v>50</v>
      </c>
      <c r="C40" s="89" t="s">
        <v>51</v>
      </c>
      <c r="D40" s="89" t="s">
        <v>52</v>
      </c>
      <c r="E40" s="89" t="s">
        <v>43</v>
      </c>
      <c r="F40" s="89" t="s">
        <v>246</v>
      </c>
      <c r="G40" s="89" t="s">
        <v>1019</v>
      </c>
      <c r="H40" s="89" t="s">
        <v>3</v>
      </c>
      <c r="I40" s="89" t="s">
        <v>247</v>
      </c>
      <c r="J40" s="89" t="s">
        <v>125</v>
      </c>
      <c r="K40" s="89" t="s">
        <v>1127</v>
      </c>
    </row>
    <row r="41" spans="1:11" x14ac:dyDescent="0.25">
      <c r="A41" s="89">
        <v>24</v>
      </c>
      <c r="B41" s="89" t="s">
        <v>262</v>
      </c>
      <c r="C41" s="89" t="s">
        <v>263</v>
      </c>
      <c r="D41" s="89" t="s">
        <v>264</v>
      </c>
      <c r="E41" s="89" t="s">
        <v>1</v>
      </c>
      <c r="F41" s="89" t="s">
        <v>265</v>
      </c>
      <c r="G41" s="89" t="s">
        <v>1019</v>
      </c>
      <c r="H41" s="89" t="s">
        <v>3</v>
      </c>
      <c r="I41" s="89" t="s">
        <v>266</v>
      </c>
      <c r="J41" s="89" t="s">
        <v>53</v>
      </c>
      <c r="K41" s="89" t="s">
        <v>1057</v>
      </c>
    </row>
    <row r="42" spans="1:11" x14ac:dyDescent="0.25">
      <c r="A42" s="89">
        <v>26</v>
      </c>
      <c r="B42" s="89" t="s">
        <v>273</v>
      </c>
      <c r="C42" s="89" t="s">
        <v>274</v>
      </c>
      <c r="D42" s="89" t="s">
        <v>0</v>
      </c>
      <c r="E42" s="89" t="s">
        <v>1</v>
      </c>
      <c r="F42" s="89" t="s">
        <v>275</v>
      </c>
      <c r="G42" s="89" t="s">
        <v>1019</v>
      </c>
      <c r="H42" s="89" t="s">
        <v>3</v>
      </c>
      <c r="I42" s="89" t="s">
        <v>276</v>
      </c>
      <c r="J42" s="89" t="s">
        <v>53</v>
      </c>
      <c r="K42" s="89" t="s">
        <v>1069</v>
      </c>
    </row>
    <row r="43" spans="1:11" x14ac:dyDescent="0.25">
      <c r="A43" s="89">
        <v>27</v>
      </c>
      <c r="B43" s="89" t="s">
        <v>102</v>
      </c>
      <c r="C43" s="89" t="s">
        <v>141</v>
      </c>
      <c r="D43" s="89" t="s">
        <v>42</v>
      </c>
      <c r="E43" s="89" t="s">
        <v>43</v>
      </c>
      <c r="F43" s="89" t="s">
        <v>142</v>
      </c>
      <c r="G43" s="89" t="s">
        <v>1019</v>
      </c>
      <c r="H43" s="89" t="s">
        <v>3</v>
      </c>
      <c r="I43" s="89" t="s">
        <v>143</v>
      </c>
      <c r="J43" s="89" t="s">
        <v>53</v>
      </c>
      <c r="K43" s="89" t="s">
        <v>1070</v>
      </c>
    </row>
    <row r="44" spans="1:11" x14ac:dyDescent="0.25">
      <c r="A44" s="89">
        <v>28</v>
      </c>
      <c r="B44" s="89" t="s">
        <v>145</v>
      </c>
      <c r="C44" s="89" t="s">
        <v>97</v>
      </c>
      <c r="D44" s="89" t="s">
        <v>1046</v>
      </c>
      <c r="E44" s="89" t="s">
        <v>1</v>
      </c>
      <c r="F44" s="89" t="s">
        <v>147</v>
      </c>
      <c r="G44" s="89" t="s">
        <v>1019</v>
      </c>
      <c r="H44" s="89" t="s">
        <v>3</v>
      </c>
      <c r="I44" s="89" t="s">
        <v>148</v>
      </c>
      <c r="J44" s="89" t="s">
        <v>53</v>
      </c>
      <c r="K44" s="89" t="s">
        <v>1047</v>
      </c>
    </row>
    <row r="45" spans="1:11" x14ac:dyDescent="0.25">
      <c r="A45" s="89">
        <v>31</v>
      </c>
      <c r="B45" s="89" t="s">
        <v>982</v>
      </c>
      <c r="C45" s="89" t="s">
        <v>292</v>
      </c>
      <c r="D45" s="89" t="s">
        <v>462</v>
      </c>
      <c r="E45" s="89" t="s">
        <v>1</v>
      </c>
      <c r="F45" s="89" t="s">
        <v>422</v>
      </c>
      <c r="G45" s="89" t="s">
        <v>1019</v>
      </c>
      <c r="H45" s="89" t="s">
        <v>3</v>
      </c>
      <c r="I45" s="89" t="s">
        <v>423</v>
      </c>
      <c r="J45" s="89" t="s">
        <v>2</v>
      </c>
      <c r="K45" s="89" t="s">
        <v>983</v>
      </c>
    </row>
    <row r="46" spans="1:11" x14ac:dyDescent="0.25">
      <c r="A46" s="89">
        <v>33</v>
      </c>
      <c r="B46" s="89" t="s">
        <v>242</v>
      </c>
      <c r="C46" s="89" t="s">
        <v>243</v>
      </c>
      <c r="D46" s="89" t="s">
        <v>957</v>
      </c>
      <c r="E46" s="89" t="s">
        <v>43</v>
      </c>
      <c r="F46" s="89" t="s">
        <v>244</v>
      </c>
      <c r="G46" s="89" t="s">
        <v>1019</v>
      </c>
      <c r="H46" s="89" t="s">
        <v>3</v>
      </c>
      <c r="I46" s="89" t="s">
        <v>245</v>
      </c>
      <c r="J46" s="89" t="s">
        <v>125</v>
      </c>
      <c r="K46" s="89" t="s">
        <v>958</v>
      </c>
    </row>
    <row r="47" spans="1:11" x14ac:dyDescent="0.25">
      <c r="A47" s="89">
        <v>37</v>
      </c>
      <c r="B47" s="89" t="s">
        <v>361</v>
      </c>
      <c r="C47" s="89" t="s">
        <v>362</v>
      </c>
      <c r="D47" s="89" t="s">
        <v>0</v>
      </c>
      <c r="E47" s="89" t="s">
        <v>1</v>
      </c>
      <c r="F47" s="89" t="s">
        <v>886</v>
      </c>
      <c r="G47" s="89" t="s">
        <v>1019</v>
      </c>
      <c r="H47" s="89" t="s">
        <v>3</v>
      </c>
      <c r="I47" s="89" t="s">
        <v>861</v>
      </c>
      <c r="J47" s="89" t="s">
        <v>516</v>
      </c>
      <c r="K47" s="89" t="s">
        <v>896</v>
      </c>
    </row>
    <row r="48" spans="1:11" x14ac:dyDescent="0.25">
      <c r="A48" s="89">
        <v>57</v>
      </c>
      <c r="B48" s="89" t="s">
        <v>238</v>
      </c>
      <c r="C48" s="89" t="s">
        <v>239</v>
      </c>
      <c r="D48" s="89" t="s">
        <v>0</v>
      </c>
      <c r="E48" s="89" t="s">
        <v>1</v>
      </c>
      <c r="F48" s="89" t="s">
        <v>240</v>
      </c>
      <c r="G48" s="89" t="s">
        <v>1019</v>
      </c>
      <c r="H48" s="89" t="s">
        <v>3</v>
      </c>
      <c r="I48" s="89" t="s">
        <v>241</v>
      </c>
      <c r="J48" s="89" t="s">
        <v>53</v>
      </c>
      <c r="K48" s="89" t="s">
        <v>691</v>
      </c>
    </row>
    <row r="49" spans="1:11" x14ac:dyDescent="0.25">
      <c r="A49" s="89">
        <v>61</v>
      </c>
      <c r="B49" s="89" t="s">
        <v>137</v>
      </c>
      <c r="C49" s="89" t="s">
        <v>138</v>
      </c>
      <c r="D49" s="89" t="s">
        <v>0</v>
      </c>
      <c r="E49" s="89" t="s">
        <v>1</v>
      </c>
      <c r="F49" s="89" t="s">
        <v>139</v>
      </c>
      <c r="G49" s="89" t="s">
        <v>1019</v>
      </c>
      <c r="H49" s="89" t="s">
        <v>3</v>
      </c>
      <c r="I49" s="89" t="s">
        <v>140</v>
      </c>
      <c r="J49" s="89" t="s">
        <v>53</v>
      </c>
      <c r="K49" s="89" t="s">
        <v>699</v>
      </c>
    </row>
    <row r="50" spans="1:11" x14ac:dyDescent="0.25">
      <c r="A50" s="89">
        <v>72</v>
      </c>
      <c r="B50" s="89" t="s">
        <v>110</v>
      </c>
      <c r="C50" s="89" t="s">
        <v>111</v>
      </c>
      <c r="D50" s="89" t="s">
        <v>112</v>
      </c>
      <c r="E50" s="89" t="s">
        <v>43</v>
      </c>
      <c r="F50" s="89" t="s">
        <v>113</v>
      </c>
      <c r="G50" s="89" t="s">
        <v>1019</v>
      </c>
      <c r="H50" s="89" t="s">
        <v>3</v>
      </c>
      <c r="I50" s="89" t="s">
        <v>114</v>
      </c>
      <c r="J50" s="89" t="s">
        <v>53</v>
      </c>
      <c r="K50" s="89" t="s">
        <v>727</v>
      </c>
    </row>
    <row r="51" spans="1:11" x14ac:dyDescent="0.25">
      <c r="A51" s="89">
        <v>73</v>
      </c>
      <c r="B51" s="89" t="s">
        <v>120</v>
      </c>
      <c r="C51" s="89" t="s">
        <v>121</v>
      </c>
      <c r="D51" s="89" t="s">
        <v>122</v>
      </c>
      <c r="E51" s="89" t="s">
        <v>43</v>
      </c>
      <c r="F51" s="89" t="s">
        <v>123</v>
      </c>
      <c r="G51" s="89" t="s">
        <v>1019</v>
      </c>
      <c r="H51" s="89" t="s">
        <v>3</v>
      </c>
      <c r="I51" s="89" t="s">
        <v>124</v>
      </c>
      <c r="J51" s="89" t="s">
        <v>125</v>
      </c>
      <c r="K51" s="89" t="s">
        <v>728</v>
      </c>
    </row>
    <row r="52" spans="1:11" x14ac:dyDescent="0.25">
      <c r="A52" s="89">
        <v>84</v>
      </c>
      <c r="B52" s="89" t="s">
        <v>206</v>
      </c>
      <c r="C52" s="89" t="s">
        <v>207</v>
      </c>
      <c r="D52" s="89" t="s">
        <v>173</v>
      </c>
      <c r="E52" s="89" t="s">
        <v>43</v>
      </c>
      <c r="F52" s="89" t="s">
        <v>208</v>
      </c>
      <c r="G52" s="89" t="s">
        <v>1019</v>
      </c>
      <c r="H52" s="89" t="s">
        <v>3</v>
      </c>
      <c r="I52" s="89" t="s">
        <v>209</v>
      </c>
      <c r="J52" s="89" t="s">
        <v>53</v>
      </c>
      <c r="K52" s="89" t="s">
        <v>745</v>
      </c>
    </row>
    <row r="53" spans="1:11" x14ac:dyDescent="0.25">
      <c r="A53" s="89">
        <v>85</v>
      </c>
      <c r="B53" s="89" t="s">
        <v>224</v>
      </c>
      <c r="C53" s="89" t="s">
        <v>225</v>
      </c>
      <c r="D53" s="89" t="s">
        <v>0</v>
      </c>
      <c r="E53" s="89" t="s">
        <v>1</v>
      </c>
      <c r="F53" s="89" t="s">
        <v>226</v>
      </c>
      <c r="G53" s="89" t="s">
        <v>1019</v>
      </c>
      <c r="H53" s="89" t="s">
        <v>3</v>
      </c>
      <c r="I53" s="89" t="s">
        <v>227</v>
      </c>
      <c r="J53" s="89" t="s">
        <v>53</v>
      </c>
      <c r="K53" s="89" t="s">
        <v>748</v>
      </c>
    </row>
    <row r="54" spans="1:11" x14ac:dyDescent="0.25">
      <c r="A54" s="89">
        <v>86</v>
      </c>
      <c r="B54" s="89" t="s">
        <v>54</v>
      </c>
      <c r="C54" s="89" t="s">
        <v>55</v>
      </c>
      <c r="D54" s="89" t="s">
        <v>0</v>
      </c>
      <c r="E54" s="89" t="s">
        <v>1</v>
      </c>
      <c r="F54" s="89" t="s">
        <v>229</v>
      </c>
      <c r="G54" s="89" t="s">
        <v>1019</v>
      </c>
      <c r="H54" s="89" t="s">
        <v>3</v>
      </c>
      <c r="I54" s="89" t="s">
        <v>230</v>
      </c>
      <c r="J54" s="89" t="s">
        <v>53</v>
      </c>
      <c r="K54" s="89" t="s">
        <v>749</v>
      </c>
    </row>
    <row r="55" spans="1:11" x14ac:dyDescent="0.25">
      <c r="A55" s="89">
        <v>88</v>
      </c>
      <c r="B55" s="89" t="s">
        <v>268</v>
      </c>
      <c r="C55" s="89" t="s">
        <v>269</v>
      </c>
      <c r="D55" s="89" t="s">
        <v>66</v>
      </c>
      <c r="E55" s="89" t="s">
        <v>1</v>
      </c>
      <c r="F55" s="89" t="s">
        <v>270</v>
      </c>
      <c r="G55" s="89" t="s">
        <v>1019</v>
      </c>
      <c r="H55" s="89" t="s">
        <v>3</v>
      </c>
      <c r="I55" s="89" t="s">
        <v>271</v>
      </c>
      <c r="J55" s="89" t="s">
        <v>53</v>
      </c>
      <c r="K55" s="89" t="s">
        <v>754</v>
      </c>
    </row>
    <row r="56" spans="1:11" x14ac:dyDescent="0.25">
      <c r="A56" s="89">
        <v>89</v>
      </c>
      <c r="B56" s="89" t="s">
        <v>278</v>
      </c>
      <c r="C56" s="89" t="s">
        <v>279</v>
      </c>
      <c r="D56" s="89" t="s">
        <v>66</v>
      </c>
      <c r="E56" s="89" t="s">
        <v>1</v>
      </c>
      <c r="F56" s="89" t="s">
        <v>280</v>
      </c>
      <c r="G56" s="89" t="s">
        <v>1019</v>
      </c>
      <c r="H56" s="89" t="s">
        <v>3</v>
      </c>
      <c r="I56" s="89" t="s">
        <v>281</v>
      </c>
      <c r="J56" s="89" t="s">
        <v>53</v>
      </c>
      <c r="K56" s="89" t="s">
        <v>756</v>
      </c>
    </row>
    <row r="57" spans="1:11" x14ac:dyDescent="0.25">
      <c r="A57" s="89">
        <v>47</v>
      </c>
      <c r="B57" s="89" t="s">
        <v>590</v>
      </c>
      <c r="C57" s="89" t="s">
        <v>591</v>
      </c>
      <c r="D57" s="89" t="s">
        <v>592</v>
      </c>
      <c r="E57" s="89" t="s">
        <v>43</v>
      </c>
      <c r="F57" s="89" t="s">
        <v>593</v>
      </c>
      <c r="G57" s="89" t="s">
        <v>1131</v>
      </c>
      <c r="H57" s="89" t="s">
        <v>30</v>
      </c>
      <c r="I57" s="89" t="s">
        <v>594</v>
      </c>
      <c r="J57" s="89" t="s">
        <v>32</v>
      </c>
      <c r="K57" s="89" t="s">
        <v>669</v>
      </c>
    </row>
    <row r="58" spans="1:11" x14ac:dyDescent="0.25">
      <c r="A58" s="89">
        <v>22</v>
      </c>
      <c r="B58" s="89" t="s">
        <v>1072</v>
      </c>
      <c r="C58" s="89" t="s">
        <v>1073</v>
      </c>
      <c r="D58" s="89" t="s">
        <v>122</v>
      </c>
      <c r="E58" s="89" t="s">
        <v>43</v>
      </c>
      <c r="F58" s="89" t="s">
        <v>221</v>
      </c>
      <c r="G58" s="89" t="s">
        <v>1131</v>
      </c>
      <c r="H58" s="89" t="s">
        <v>3</v>
      </c>
      <c r="I58" s="89" t="s">
        <v>222</v>
      </c>
      <c r="J58" s="89" t="s">
        <v>53</v>
      </c>
      <c r="K58" s="89" t="s">
        <v>1074</v>
      </c>
    </row>
    <row r="59" spans="1:11" x14ac:dyDescent="0.25">
      <c r="A59" s="57">
        <v>3</v>
      </c>
      <c r="B59" s="57" t="s">
        <v>467</v>
      </c>
      <c r="C59" s="57" t="s">
        <v>468</v>
      </c>
      <c r="D59" s="57" t="s">
        <v>0</v>
      </c>
      <c r="E59" s="57" t="s">
        <v>1</v>
      </c>
      <c r="F59" s="57" t="s">
        <v>773</v>
      </c>
      <c r="G59" s="57" t="s">
        <v>543</v>
      </c>
      <c r="H59" s="57" t="s">
        <v>473</v>
      </c>
      <c r="I59" s="57" t="s">
        <v>774</v>
      </c>
      <c r="J59" s="57" t="s">
        <v>475</v>
      </c>
      <c r="K59" s="57" t="s">
        <v>1202</v>
      </c>
    </row>
    <row r="60" spans="1:11" x14ac:dyDescent="0.25">
      <c r="A60" s="89">
        <v>80</v>
      </c>
      <c r="B60" s="89" t="s">
        <v>174</v>
      </c>
      <c r="C60" s="89" t="s">
        <v>175</v>
      </c>
      <c r="D60" s="89" t="s">
        <v>0</v>
      </c>
      <c r="E60" s="89" t="s">
        <v>1</v>
      </c>
      <c r="F60" s="89" t="s">
        <v>472</v>
      </c>
      <c r="G60" s="89" t="s">
        <v>1050</v>
      </c>
      <c r="H60" s="89" t="s">
        <v>473</v>
      </c>
      <c r="I60" s="89" t="s">
        <v>474</v>
      </c>
      <c r="J60" s="89" t="s">
        <v>475</v>
      </c>
      <c r="K60" s="89" t="s">
        <v>737</v>
      </c>
    </row>
    <row r="61" spans="1:11" x14ac:dyDescent="0.25">
      <c r="A61" s="89">
        <v>83</v>
      </c>
      <c r="B61" s="89" t="s">
        <v>54</v>
      </c>
      <c r="C61" s="89" t="s">
        <v>55</v>
      </c>
      <c r="D61" s="89" t="s">
        <v>0</v>
      </c>
      <c r="E61" s="89" t="s">
        <v>1</v>
      </c>
      <c r="F61" s="89" t="s">
        <v>480</v>
      </c>
      <c r="G61" s="89" t="s">
        <v>1050</v>
      </c>
      <c r="H61" s="89" t="s">
        <v>473</v>
      </c>
      <c r="I61" s="89" t="s">
        <v>481</v>
      </c>
      <c r="J61" s="89" t="s">
        <v>475</v>
      </c>
      <c r="K61" s="89" t="s">
        <v>744</v>
      </c>
    </row>
    <row r="62" spans="1:11" x14ac:dyDescent="0.25">
      <c r="A62" s="57">
        <v>77</v>
      </c>
      <c r="B62" s="57" t="s">
        <v>797</v>
      </c>
      <c r="C62" s="57" t="s">
        <v>798</v>
      </c>
      <c r="D62" s="57" t="s">
        <v>799</v>
      </c>
      <c r="E62" s="57" t="s">
        <v>1</v>
      </c>
      <c r="F62" s="57" t="s">
        <v>800</v>
      </c>
      <c r="G62" s="57" t="s">
        <v>960</v>
      </c>
      <c r="H62" s="57" t="s">
        <v>8</v>
      </c>
      <c r="I62" s="57" t="s">
        <v>801</v>
      </c>
      <c r="J62" s="57" t="s">
        <v>9</v>
      </c>
      <c r="K62" s="57" t="s">
        <v>802</v>
      </c>
    </row>
    <row r="63" spans="1:11" x14ac:dyDescent="0.25">
      <c r="A63" s="57">
        <v>79</v>
      </c>
      <c r="B63" s="57" t="s">
        <v>174</v>
      </c>
      <c r="C63" s="57" t="s">
        <v>175</v>
      </c>
      <c r="D63" s="57" t="s">
        <v>0</v>
      </c>
      <c r="E63" s="57" t="s">
        <v>1</v>
      </c>
      <c r="F63" s="57" t="s">
        <v>176</v>
      </c>
      <c r="G63" s="57" t="s">
        <v>960</v>
      </c>
      <c r="H63" s="57" t="s">
        <v>8</v>
      </c>
      <c r="I63" s="57" t="s">
        <v>177</v>
      </c>
      <c r="J63" s="57" t="s">
        <v>9</v>
      </c>
      <c r="K63" s="57" t="s">
        <v>736</v>
      </c>
    </row>
    <row r="64" spans="1:11" x14ac:dyDescent="0.25">
      <c r="A64" s="89">
        <v>1</v>
      </c>
      <c r="B64" s="89" t="s">
        <v>262</v>
      </c>
      <c r="C64" s="89" t="s">
        <v>399</v>
      </c>
      <c r="D64" s="89" t="s">
        <v>0</v>
      </c>
      <c r="E64" s="89" t="s">
        <v>1</v>
      </c>
      <c r="F64" s="89" t="s">
        <v>1103</v>
      </c>
      <c r="G64" s="89" t="s">
        <v>1136</v>
      </c>
      <c r="H64" s="89" t="s">
        <v>1013</v>
      </c>
      <c r="I64" s="89" t="s">
        <v>1104</v>
      </c>
      <c r="J64" s="89" t="s">
        <v>960</v>
      </c>
      <c r="K64" s="89" t="s">
        <v>1206</v>
      </c>
    </row>
    <row r="65" spans="1:11" x14ac:dyDescent="0.25">
      <c r="A65" s="89">
        <v>2</v>
      </c>
      <c r="B65" s="89" t="s">
        <v>530</v>
      </c>
      <c r="C65" s="89" t="s">
        <v>531</v>
      </c>
      <c r="D65" s="89" t="s">
        <v>36</v>
      </c>
      <c r="E65" s="89" t="s">
        <v>1</v>
      </c>
      <c r="F65" s="89" t="s">
        <v>1082</v>
      </c>
      <c r="G65" s="89" t="s">
        <v>1136</v>
      </c>
      <c r="H65" s="89" t="s">
        <v>1013</v>
      </c>
      <c r="I65" s="89" t="s">
        <v>1083</v>
      </c>
      <c r="J65" s="89" t="s">
        <v>960</v>
      </c>
      <c r="K65" s="89" t="s">
        <v>1201</v>
      </c>
    </row>
    <row r="66" spans="1:11" x14ac:dyDescent="0.25">
      <c r="A66" s="89">
        <v>5</v>
      </c>
      <c r="B66" s="89" t="s">
        <v>196</v>
      </c>
      <c r="C66" s="89" t="s">
        <v>104</v>
      </c>
      <c r="D66" s="89" t="s">
        <v>197</v>
      </c>
      <c r="E66" s="89" t="s">
        <v>198</v>
      </c>
      <c r="F66" s="89" t="s">
        <v>1168</v>
      </c>
      <c r="G66" s="89" t="s">
        <v>1136</v>
      </c>
      <c r="H66" s="89" t="s">
        <v>1013</v>
      </c>
      <c r="I66" s="89" t="s">
        <v>1169</v>
      </c>
      <c r="J66" s="89" t="s">
        <v>960</v>
      </c>
      <c r="K66" s="89" t="s">
        <v>1170</v>
      </c>
    </row>
    <row r="67" spans="1:11" x14ac:dyDescent="0.25">
      <c r="A67" s="89">
        <v>6</v>
      </c>
      <c r="B67" s="89" t="s">
        <v>1176</v>
      </c>
      <c r="C67" s="89" t="s">
        <v>1177</v>
      </c>
      <c r="D67" s="89" t="s">
        <v>173</v>
      </c>
      <c r="E67" s="89" t="s">
        <v>43</v>
      </c>
      <c r="F67" s="89" t="s">
        <v>1178</v>
      </c>
      <c r="G67" s="89" t="s">
        <v>1136</v>
      </c>
      <c r="H67" s="89" t="s">
        <v>1013</v>
      </c>
      <c r="I67" s="89" t="s">
        <v>1179</v>
      </c>
      <c r="J67" s="89" t="s">
        <v>960</v>
      </c>
      <c r="K67" s="89" t="s">
        <v>1180</v>
      </c>
    </row>
    <row r="68" spans="1:11" x14ac:dyDescent="0.25">
      <c r="A68" s="89">
        <v>7</v>
      </c>
      <c r="B68" s="89" t="s">
        <v>1181</v>
      </c>
      <c r="C68" s="89" t="s">
        <v>1182</v>
      </c>
      <c r="D68" s="89" t="s">
        <v>1183</v>
      </c>
      <c r="E68" s="89" t="s">
        <v>48</v>
      </c>
      <c r="F68" s="89" t="s">
        <v>1184</v>
      </c>
      <c r="G68" s="89" t="s">
        <v>1136</v>
      </c>
      <c r="H68" s="89" t="s">
        <v>1013</v>
      </c>
      <c r="I68" s="89" t="s">
        <v>1185</v>
      </c>
      <c r="J68" s="89" t="s">
        <v>960</v>
      </c>
      <c r="K68" s="89" t="s">
        <v>1186</v>
      </c>
    </row>
    <row r="69" spans="1:11" x14ac:dyDescent="0.25">
      <c r="A69" s="89">
        <v>8</v>
      </c>
      <c r="B69" s="89" t="s">
        <v>1187</v>
      </c>
      <c r="C69" s="89" t="s">
        <v>1188</v>
      </c>
      <c r="D69" s="89" t="s">
        <v>1189</v>
      </c>
      <c r="E69" s="89" t="s">
        <v>43</v>
      </c>
      <c r="F69" s="89" t="s">
        <v>1190</v>
      </c>
      <c r="G69" s="89" t="s">
        <v>1136</v>
      </c>
      <c r="H69" s="89" t="s">
        <v>1013</v>
      </c>
      <c r="I69" s="89" t="s">
        <v>1191</v>
      </c>
      <c r="J69" s="89" t="s">
        <v>960</v>
      </c>
      <c r="K69" s="89" t="s">
        <v>1192</v>
      </c>
    </row>
    <row r="70" spans="1:11" x14ac:dyDescent="0.25">
      <c r="A70" s="89">
        <v>9</v>
      </c>
      <c r="B70" s="89" t="s">
        <v>64</v>
      </c>
      <c r="C70" s="89" t="s">
        <v>65</v>
      </c>
      <c r="D70" s="89" t="s">
        <v>66</v>
      </c>
      <c r="E70" s="89" t="s">
        <v>1</v>
      </c>
      <c r="F70" s="89" t="s">
        <v>1133</v>
      </c>
      <c r="G70" s="89" t="s">
        <v>1136</v>
      </c>
      <c r="H70" s="89" t="s">
        <v>1013</v>
      </c>
      <c r="I70" s="89" t="s">
        <v>1134</v>
      </c>
      <c r="J70" s="89" t="s">
        <v>960</v>
      </c>
      <c r="K70" s="89" t="s">
        <v>1135</v>
      </c>
    </row>
    <row r="71" spans="1:11" x14ac:dyDescent="0.25">
      <c r="A71" s="89">
        <v>11</v>
      </c>
      <c r="B71" s="89" t="s">
        <v>262</v>
      </c>
      <c r="C71" s="89" t="s">
        <v>1141</v>
      </c>
      <c r="D71" s="89" t="s">
        <v>1142</v>
      </c>
      <c r="E71" s="89" t="s">
        <v>1</v>
      </c>
      <c r="F71" s="89" t="s">
        <v>1143</v>
      </c>
      <c r="G71" s="89" t="s">
        <v>1136</v>
      </c>
      <c r="H71" s="89" t="s">
        <v>1013</v>
      </c>
      <c r="I71" s="89" t="s">
        <v>1144</v>
      </c>
      <c r="J71" s="89" t="s">
        <v>960</v>
      </c>
      <c r="K71" s="89" t="s">
        <v>1145</v>
      </c>
    </row>
    <row r="72" spans="1:11" x14ac:dyDescent="0.25">
      <c r="A72" s="89">
        <v>12</v>
      </c>
      <c r="B72" s="89" t="s">
        <v>1146</v>
      </c>
      <c r="C72" s="89" t="s">
        <v>1147</v>
      </c>
      <c r="D72" s="89" t="s">
        <v>1142</v>
      </c>
      <c r="E72" s="89" t="s">
        <v>1</v>
      </c>
      <c r="F72" s="89" t="s">
        <v>1148</v>
      </c>
      <c r="G72" s="89" t="s">
        <v>1136</v>
      </c>
      <c r="H72" s="89" t="s">
        <v>1013</v>
      </c>
      <c r="I72" s="89" t="s">
        <v>1149</v>
      </c>
      <c r="J72" s="89" t="s">
        <v>960</v>
      </c>
      <c r="K72" s="89" t="s">
        <v>1150</v>
      </c>
    </row>
    <row r="73" spans="1:11" x14ac:dyDescent="0.25">
      <c r="A73" s="89">
        <v>13</v>
      </c>
      <c r="B73" s="89" t="s">
        <v>1151</v>
      </c>
      <c r="C73" s="89" t="s">
        <v>1152</v>
      </c>
      <c r="D73" s="89" t="s">
        <v>1153</v>
      </c>
      <c r="E73" s="89" t="s">
        <v>48</v>
      </c>
      <c r="F73" s="89" t="s">
        <v>1154</v>
      </c>
      <c r="G73" s="89" t="s">
        <v>1136</v>
      </c>
      <c r="H73" s="89" t="s">
        <v>1013</v>
      </c>
      <c r="I73" s="89" t="s">
        <v>1155</v>
      </c>
      <c r="J73" s="89" t="s">
        <v>960</v>
      </c>
      <c r="K73" s="89" t="s">
        <v>1156</v>
      </c>
    </row>
    <row r="74" spans="1:11" x14ac:dyDescent="0.25">
      <c r="A74" s="89">
        <v>14</v>
      </c>
      <c r="B74" s="89" t="s">
        <v>530</v>
      </c>
      <c r="C74" s="89" t="s">
        <v>531</v>
      </c>
      <c r="D74" s="89" t="s">
        <v>36</v>
      </c>
      <c r="E74" s="89" t="s">
        <v>1</v>
      </c>
      <c r="F74" s="89" t="s">
        <v>1158</v>
      </c>
      <c r="G74" s="89" t="s">
        <v>1136</v>
      </c>
      <c r="H74" s="89" t="s">
        <v>1013</v>
      </c>
      <c r="I74" s="89" t="s">
        <v>1159</v>
      </c>
      <c r="J74" s="89" t="s">
        <v>960</v>
      </c>
      <c r="K74" s="89" t="s">
        <v>1160</v>
      </c>
    </row>
    <row r="75" spans="1:11" x14ac:dyDescent="0.25">
      <c r="A75" s="89">
        <v>15</v>
      </c>
      <c r="B75" s="89" t="s">
        <v>50</v>
      </c>
      <c r="C75" s="89" t="s">
        <v>51</v>
      </c>
      <c r="D75" s="89" t="s">
        <v>52</v>
      </c>
      <c r="E75" s="89" t="s">
        <v>43</v>
      </c>
      <c r="F75" s="89" t="s">
        <v>1085</v>
      </c>
      <c r="G75" s="89" t="s">
        <v>1136</v>
      </c>
      <c r="H75" s="89" t="s">
        <v>1013</v>
      </c>
      <c r="I75" s="89" t="s">
        <v>1086</v>
      </c>
      <c r="J75" s="89" t="s">
        <v>960</v>
      </c>
      <c r="K75" s="89" t="s">
        <v>1087</v>
      </c>
    </row>
    <row r="76" spans="1:11" x14ac:dyDescent="0.25">
      <c r="A76" s="89">
        <v>16</v>
      </c>
      <c r="B76" s="89" t="s">
        <v>1094</v>
      </c>
      <c r="C76" s="89" t="s">
        <v>1095</v>
      </c>
      <c r="D76" s="89" t="s">
        <v>173</v>
      </c>
      <c r="E76" s="89" t="s">
        <v>43</v>
      </c>
      <c r="F76" s="89" t="s">
        <v>1096</v>
      </c>
      <c r="G76" s="89" t="s">
        <v>1136</v>
      </c>
      <c r="H76" s="89" t="s">
        <v>1013</v>
      </c>
      <c r="I76" s="89" t="s">
        <v>1097</v>
      </c>
      <c r="J76" s="89" t="s">
        <v>960</v>
      </c>
      <c r="K76" s="89" t="s">
        <v>1098</v>
      </c>
    </row>
    <row r="77" spans="1:11" x14ac:dyDescent="0.25">
      <c r="A77" s="89">
        <v>17</v>
      </c>
      <c r="B77" s="89" t="s">
        <v>196</v>
      </c>
      <c r="C77" s="89" t="s">
        <v>104</v>
      </c>
      <c r="D77" s="89" t="s">
        <v>197</v>
      </c>
      <c r="E77" s="89" t="s">
        <v>198</v>
      </c>
      <c r="F77" s="89" t="s">
        <v>1107</v>
      </c>
      <c r="G77" s="89" t="s">
        <v>1136</v>
      </c>
      <c r="H77" s="89" t="s">
        <v>1013</v>
      </c>
      <c r="I77" s="89" t="s">
        <v>1108</v>
      </c>
      <c r="J77" s="89" t="s">
        <v>960</v>
      </c>
      <c r="K77" s="89" t="s">
        <v>1109</v>
      </c>
    </row>
    <row r="78" spans="1:11" x14ac:dyDescent="0.25">
      <c r="A78" s="89">
        <v>18</v>
      </c>
      <c r="B78" s="89" t="s">
        <v>1110</v>
      </c>
      <c r="C78" s="89" t="s">
        <v>408</v>
      </c>
      <c r="D78" s="89" t="s">
        <v>1111</v>
      </c>
      <c r="E78" s="89" t="s">
        <v>912</v>
      </c>
      <c r="F78" s="89" t="s">
        <v>1112</v>
      </c>
      <c r="G78" s="89" t="s">
        <v>1136</v>
      </c>
      <c r="H78" s="89" t="s">
        <v>1013</v>
      </c>
      <c r="I78" s="89" t="s">
        <v>1113</v>
      </c>
      <c r="J78" s="89" t="s">
        <v>960</v>
      </c>
      <c r="K78" s="89" t="s">
        <v>1114</v>
      </c>
    </row>
    <row r="79" spans="1:11" x14ac:dyDescent="0.25">
      <c r="A79" s="89">
        <v>19</v>
      </c>
      <c r="B79" s="89" t="s">
        <v>1115</v>
      </c>
      <c r="C79" s="89" t="s">
        <v>1116</v>
      </c>
      <c r="D79" s="89" t="s">
        <v>1117</v>
      </c>
      <c r="E79" s="89" t="s">
        <v>1</v>
      </c>
      <c r="F79" s="89" t="s">
        <v>1118</v>
      </c>
      <c r="G79" s="89" t="s">
        <v>1136</v>
      </c>
      <c r="H79" s="89" t="s">
        <v>1013</v>
      </c>
      <c r="I79" s="89" t="s">
        <v>1119</v>
      </c>
      <c r="J79" s="89" t="s">
        <v>960</v>
      </c>
      <c r="K79" s="89" t="s">
        <v>1120</v>
      </c>
    </row>
    <row r="80" spans="1:11" x14ac:dyDescent="0.25">
      <c r="A80" s="89">
        <v>20</v>
      </c>
      <c r="B80" s="89" t="s">
        <v>174</v>
      </c>
      <c r="C80" s="89" t="s">
        <v>175</v>
      </c>
      <c r="D80" s="89" t="s">
        <v>0</v>
      </c>
      <c r="E80" s="89" t="s">
        <v>1</v>
      </c>
      <c r="F80" s="89" t="s">
        <v>1124</v>
      </c>
      <c r="G80" s="89" t="s">
        <v>1136</v>
      </c>
      <c r="H80" s="89" t="s">
        <v>1013</v>
      </c>
      <c r="I80" s="89" t="s">
        <v>1125</v>
      </c>
      <c r="J80" s="89" t="s">
        <v>960</v>
      </c>
      <c r="K80" s="89" t="s">
        <v>1126</v>
      </c>
    </row>
    <row r="81" spans="1:11" x14ac:dyDescent="0.25">
      <c r="A81" s="89">
        <v>10</v>
      </c>
      <c r="B81" s="89" t="s">
        <v>262</v>
      </c>
      <c r="C81" s="89" t="s">
        <v>421</v>
      </c>
      <c r="D81" s="89" t="s">
        <v>0</v>
      </c>
      <c r="E81" s="89" t="s">
        <v>1</v>
      </c>
      <c r="F81" s="89" t="s">
        <v>1138</v>
      </c>
      <c r="G81" s="89" t="s">
        <v>1136</v>
      </c>
      <c r="H81" s="89" t="s">
        <v>5</v>
      </c>
      <c r="I81" s="89" t="s">
        <v>1139</v>
      </c>
      <c r="J81" s="89" t="s">
        <v>960</v>
      </c>
      <c r="K81" s="89" t="s">
        <v>1140</v>
      </c>
    </row>
    <row r="82" spans="1:11" x14ac:dyDescent="0.25">
      <c r="A82" s="89">
        <v>29</v>
      </c>
      <c r="B82" s="89" t="s">
        <v>803</v>
      </c>
      <c r="C82" s="89" t="s">
        <v>804</v>
      </c>
      <c r="D82" s="89" t="s">
        <v>17</v>
      </c>
      <c r="E82" s="89" t="s">
        <v>7</v>
      </c>
      <c r="F82" s="89" t="s">
        <v>805</v>
      </c>
      <c r="G82" s="89" t="s">
        <v>1136</v>
      </c>
      <c r="H82" s="89" t="s">
        <v>5</v>
      </c>
      <c r="I82" s="89" t="s">
        <v>806</v>
      </c>
      <c r="J82" s="89" t="s">
        <v>6</v>
      </c>
      <c r="K82" s="89" t="s">
        <v>996</v>
      </c>
    </row>
    <row r="83" spans="1:11" x14ac:dyDescent="0.25">
      <c r="A83" s="89">
        <v>54</v>
      </c>
      <c r="B83" s="89" t="s">
        <v>15</v>
      </c>
      <c r="C83" s="89" t="s">
        <v>16</v>
      </c>
      <c r="D83" s="89" t="s">
        <v>17</v>
      </c>
      <c r="E83" s="89" t="s">
        <v>7</v>
      </c>
      <c r="F83" s="89" t="s">
        <v>18</v>
      </c>
      <c r="G83" s="89" t="s">
        <v>1136</v>
      </c>
      <c r="H83" s="89" t="s">
        <v>5</v>
      </c>
      <c r="I83" s="89" t="s">
        <v>19</v>
      </c>
      <c r="J83" s="89" t="s">
        <v>6</v>
      </c>
      <c r="K83" s="89" t="s">
        <v>685</v>
      </c>
    </row>
    <row r="84" spans="1:11" x14ac:dyDescent="0.25">
      <c r="A84" s="89">
        <v>66</v>
      </c>
      <c r="B84" s="89" t="s">
        <v>443</v>
      </c>
      <c r="C84" s="89" t="s">
        <v>444</v>
      </c>
      <c r="D84" s="89" t="s">
        <v>0</v>
      </c>
      <c r="E84" s="89" t="s">
        <v>1</v>
      </c>
      <c r="F84" s="89" t="s">
        <v>445</v>
      </c>
      <c r="G84" s="89" t="s">
        <v>1136</v>
      </c>
      <c r="H84" s="89" t="s">
        <v>5</v>
      </c>
      <c r="I84" s="89" t="s">
        <v>446</v>
      </c>
      <c r="J84" s="89" t="s">
        <v>6</v>
      </c>
      <c r="K84" s="89" t="s">
        <v>708</v>
      </c>
    </row>
    <row r="85" spans="1:11" x14ac:dyDescent="0.25">
      <c r="A85" s="89">
        <v>70</v>
      </c>
      <c r="B85" s="89" t="s">
        <v>54</v>
      </c>
      <c r="C85" s="89" t="s">
        <v>55</v>
      </c>
      <c r="D85" s="89" t="s">
        <v>0</v>
      </c>
      <c r="E85" s="89" t="s">
        <v>1</v>
      </c>
      <c r="F85" s="89" t="s">
        <v>56</v>
      </c>
      <c r="G85" s="89" t="s">
        <v>1136</v>
      </c>
      <c r="H85" s="89" t="s">
        <v>5</v>
      </c>
      <c r="I85" s="89" t="s">
        <v>57</v>
      </c>
      <c r="J85" s="89" t="s">
        <v>6</v>
      </c>
      <c r="K85" s="89" t="s">
        <v>717</v>
      </c>
    </row>
    <row r="86" spans="1:11" x14ac:dyDescent="0.25">
      <c r="A86" s="89">
        <v>71</v>
      </c>
      <c r="B86" s="89" t="s">
        <v>50</v>
      </c>
      <c r="C86" s="89" t="s">
        <v>51</v>
      </c>
      <c r="D86" s="89" t="s">
        <v>52</v>
      </c>
      <c r="E86" s="89" t="s">
        <v>43</v>
      </c>
      <c r="F86" s="89" t="s">
        <v>94</v>
      </c>
      <c r="G86" s="89" t="s">
        <v>1136</v>
      </c>
      <c r="H86" s="89" t="s">
        <v>5</v>
      </c>
      <c r="I86" s="89" t="s">
        <v>95</v>
      </c>
      <c r="J86" s="89" t="s">
        <v>6</v>
      </c>
      <c r="K86" s="89" t="s">
        <v>724</v>
      </c>
    </row>
    <row r="87" spans="1:11" x14ac:dyDescent="0.25">
      <c r="A87" s="89">
        <v>39</v>
      </c>
      <c r="B87" s="89" t="s">
        <v>544</v>
      </c>
      <c r="C87" s="89" t="s">
        <v>545</v>
      </c>
      <c r="D87" s="89" t="s">
        <v>546</v>
      </c>
      <c r="E87" s="89" t="s">
        <v>1</v>
      </c>
      <c r="F87" s="89" t="s">
        <v>547</v>
      </c>
      <c r="G87" s="89" t="s">
        <v>1136</v>
      </c>
      <c r="H87" s="89" t="s">
        <v>8</v>
      </c>
      <c r="I87" s="89" t="s">
        <v>548</v>
      </c>
      <c r="J87" s="89" t="s">
        <v>9</v>
      </c>
      <c r="K87" s="89" t="s">
        <v>783</v>
      </c>
    </row>
    <row r="88" spans="1:11" x14ac:dyDescent="0.25">
      <c r="A88" s="89">
        <v>76</v>
      </c>
      <c r="B88" s="89" t="s">
        <v>875</v>
      </c>
      <c r="C88" s="89" t="s">
        <v>876</v>
      </c>
      <c r="D88" s="89" t="s">
        <v>877</v>
      </c>
      <c r="E88" s="89" t="s">
        <v>878</v>
      </c>
      <c r="F88" s="89" t="s">
        <v>879</v>
      </c>
      <c r="G88" s="89" t="s">
        <v>1136</v>
      </c>
      <c r="H88" s="89" t="s">
        <v>8</v>
      </c>
      <c r="I88" s="89" t="s">
        <v>880</v>
      </c>
      <c r="J88" s="89" t="s">
        <v>9</v>
      </c>
      <c r="K88" s="89" t="s">
        <v>881</v>
      </c>
    </row>
    <row r="89" spans="1:11" x14ac:dyDescent="0.25">
      <c r="A89" s="89">
        <v>78</v>
      </c>
      <c r="B89" s="89" t="s">
        <v>101</v>
      </c>
      <c r="C89" s="89" t="s">
        <v>102</v>
      </c>
      <c r="D89" s="89" t="s">
        <v>103</v>
      </c>
      <c r="E89" s="89" t="s">
        <v>43</v>
      </c>
      <c r="F89" s="89" t="s">
        <v>169</v>
      </c>
      <c r="G89" s="89" t="s">
        <v>1136</v>
      </c>
      <c r="H89" s="89" t="s">
        <v>8</v>
      </c>
      <c r="I89" s="89" t="s">
        <v>170</v>
      </c>
      <c r="J89" s="89" t="s">
        <v>9</v>
      </c>
      <c r="K89" s="89" t="s">
        <v>735</v>
      </c>
    </row>
    <row r="90" spans="1:11" x14ac:dyDescent="0.25">
      <c r="A90" s="89">
        <v>81</v>
      </c>
      <c r="B90" s="89" t="s">
        <v>179</v>
      </c>
      <c r="C90" s="89" t="s">
        <v>180</v>
      </c>
      <c r="D90" s="89" t="s">
        <v>181</v>
      </c>
      <c r="E90" s="89" t="s">
        <v>43</v>
      </c>
      <c r="F90" s="89" t="s">
        <v>182</v>
      </c>
      <c r="G90" s="89" t="s">
        <v>1136</v>
      </c>
      <c r="H90" s="89" t="s">
        <v>8</v>
      </c>
      <c r="I90" s="89" t="s">
        <v>183</v>
      </c>
      <c r="J90" s="89" t="s">
        <v>9</v>
      </c>
      <c r="K90" s="89" t="s">
        <v>738</v>
      </c>
    </row>
  </sheetData>
  <sortState ref="A2:K90">
    <sortCondition ref="G2:G90"/>
    <sortCondition ref="H2:H90"/>
  </sortState>
  <pageMargins bottom="0.75" footer="0.3" header="0.3" left="0.7" right="0.7" top="0.75"/>
</worksheet>
</file>

<file path=xl/worksheets/sheet2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91"/>
  <sheetViews>
    <sheetView workbookViewId="0">
      <selection sqref="A1:K1"/>
    </sheetView>
  </sheetViews>
  <sheetFormatPr defaultRowHeight="15" x14ac:dyDescent="0.25"/>
  <cols>
    <col min="1" max="1" bestFit="true" customWidth="true" width="3.0" collapsed="true"/>
    <col min="2" max="2" bestFit="true" customWidth="true" width="14.28515625" collapsed="true"/>
    <col min="3" max="3" bestFit="true" customWidth="true" width="10.5703125" collapsed="true"/>
    <col min="4" max="4" bestFit="true" customWidth="true" width="13.85546875" collapsed="true"/>
    <col min="5" max="5" bestFit="true" customWidth="true" width="5.5703125" collapsed="true"/>
    <col min="6" max="6" bestFit="true" customWidth="true" width="15.140625" collapsed="true"/>
    <col min="7" max="7" bestFit="true" customWidth="true" width="11.7109375" collapsed="true"/>
    <col min="8" max="8" bestFit="true" customWidth="true" width="14.140625" collapsed="true"/>
    <col min="9" max="9" bestFit="true" customWidth="true" width="14.42578125" collapsed="true"/>
    <col min="10" max="10" bestFit="true" customWidth="true" width="19.28515625" collapsed="true"/>
    <col min="11" max="11" bestFit="true" customWidth="true" width="25.28515625" collapsed="true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41</v>
      </c>
      <c r="B2" s="88" t="s">
        <v>453</v>
      </c>
      <c r="C2" s="88" t="s">
        <v>454</v>
      </c>
      <c r="D2" s="88" t="s">
        <v>455</v>
      </c>
      <c r="E2" s="88" t="s">
        <v>456</v>
      </c>
      <c r="F2" s="88" t="s">
        <v>457</v>
      </c>
      <c r="G2" s="88" t="s">
        <v>666</v>
      </c>
      <c r="H2" s="88" t="s">
        <v>30</v>
      </c>
      <c r="I2" s="88" t="s">
        <v>458</v>
      </c>
      <c r="J2" s="88" t="s">
        <v>32</v>
      </c>
      <c r="K2" s="88" t="s">
        <v>763</v>
      </c>
    </row>
    <row r="3" spans="1:11" x14ac:dyDescent="0.25">
      <c r="A3">
        <v>75</v>
      </c>
      <c r="B3" s="88" t="s">
        <v>131</v>
      </c>
      <c r="C3" s="88" t="s">
        <v>132</v>
      </c>
      <c r="D3" s="88" t="s">
        <v>133</v>
      </c>
      <c r="E3" s="88" t="s">
        <v>28</v>
      </c>
      <c r="F3" s="88" t="s">
        <v>134</v>
      </c>
      <c r="G3" s="88" t="s">
        <v>666</v>
      </c>
      <c r="H3" s="88" t="s">
        <v>30</v>
      </c>
      <c r="I3" s="88" t="s">
        <v>135</v>
      </c>
      <c r="J3" s="88" t="s">
        <v>32</v>
      </c>
      <c r="K3" s="88" t="s">
        <v>731</v>
      </c>
    </row>
    <row r="4" spans="1:11" x14ac:dyDescent="0.25">
      <c r="A4">
        <v>76</v>
      </c>
      <c r="B4" s="88" t="s">
        <v>54</v>
      </c>
      <c r="C4" s="88" t="s">
        <v>55</v>
      </c>
      <c r="D4" s="88" t="s">
        <v>0</v>
      </c>
      <c r="E4" s="88" t="s">
        <v>1</v>
      </c>
      <c r="F4" s="88" t="s">
        <v>156</v>
      </c>
      <c r="G4" s="88" t="s">
        <v>666</v>
      </c>
      <c r="H4" s="88" t="s">
        <v>157</v>
      </c>
      <c r="I4" s="88" t="s">
        <v>158</v>
      </c>
      <c r="J4" s="88" t="s">
        <v>159</v>
      </c>
      <c r="K4" s="88" t="s">
        <v>734</v>
      </c>
    </row>
    <row r="5" spans="1:11" x14ac:dyDescent="0.25">
      <c r="A5" s="88">
        <v>31</v>
      </c>
      <c r="B5" s="88" t="s">
        <v>830</v>
      </c>
      <c r="C5" s="88" t="s">
        <v>624</v>
      </c>
      <c r="D5" s="88" t="s">
        <v>625</v>
      </c>
      <c r="E5" s="88" t="s">
        <v>48</v>
      </c>
      <c r="F5" s="88" t="s">
        <v>626</v>
      </c>
      <c r="G5" s="88" t="s">
        <v>666</v>
      </c>
      <c r="H5" s="88" t="s">
        <v>294</v>
      </c>
      <c r="I5" s="88" t="s">
        <v>627</v>
      </c>
      <c r="J5" s="88" t="s">
        <v>289</v>
      </c>
      <c r="K5" s="88" t="s">
        <v>987</v>
      </c>
    </row>
    <row r="6" spans="1:11" x14ac:dyDescent="0.25">
      <c r="A6" s="88">
        <v>44</v>
      </c>
      <c r="B6" s="88" t="s">
        <v>407</v>
      </c>
      <c r="C6" s="88" t="s">
        <v>408</v>
      </c>
      <c r="D6" s="88" t="s">
        <v>618</v>
      </c>
      <c r="E6" s="88" t="s">
        <v>619</v>
      </c>
      <c r="F6" s="88" t="s">
        <v>620</v>
      </c>
      <c r="G6" s="88" t="s">
        <v>666</v>
      </c>
      <c r="H6" s="88" t="s">
        <v>294</v>
      </c>
      <c r="I6" s="88" t="s">
        <v>621</v>
      </c>
      <c r="J6" s="88" t="s">
        <v>289</v>
      </c>
      <c r="K6" s="88" t="s">
        <v>658</v>
      </c>
    </row>
    <row r="7" spans="1:11" x14ac:dyDescent="0.25">
      <c r="A7" s="88">
        <v>60</v>
      </c>
      <c r="B7" s="88" t="s">
        <v>377</v>
      </c>
      <c r="C7" s="88" t="s">
        <v>378</v>
      </c>
      <c r="D7" s="88" t="s">
        <v>256</v>
      </c>
      <c r="E7" s="88" t="s">
        <v>1</v>
      </c>
      <c r="F7" s="88" t="s">
        <v>379</v>
      </c>
      <c r="G7" s="88" t="s">
        <v>666</v>
      </c>
      <c r="H7" s="88" t="s">
        <v>294</v>
      </c>
      <c r="I7" s="88" t="s">
        <v>380</v>
      </c>
      <c r="J7" s="88" t="s">
        <v>289</v>
      </c>
      <c r="K7" s="88" t="s">
        <v>695</v>
      </c>
    </row>
    <row r="8" spans="1:11" x14ac:dyDescent="0.25">
      <c r="A8" s="88">
        <v>56</v>
      </c>
      <c r="B8" s="88" t="s">
        <v>333</v>
      </c>
      <c r="C8" s="88" t="s">
        <v>334</v>
      </c>
      <c r="D8" s="88" t="s">
        <v>335</v>
      </c>
      <c r="E8" s="88" t="s">
        <v>48</v>
      </c>
      <c r="F8" s="88" t="s">
        <v>336</v>
      </c>
      <c r="G8" s="88" t="s">
        <v>666</v>
      </c>
      <c r="H8" s="88" t="s">
        <v>287</v>
      </c>
      <c r="I8" s="88" t="s">
        <v>337</v>
      </c>
      <c r="J8" s="88" t="s">
        <v>289</v>
      </c>
      <c r="K8" s="88" t="s">
        <v>686</v>
      </c>
    </row>
    <row r="9" spans="1:11" x14ac:dyDescent="0.25">
      <c r="A9" s="88">
        <v>61</v>
      </c>
      <c r="B9" s="88" t="s">
        <v>387</v>
      </c>
      <c r="C9" s="88" t="s">
        <v>279</v>
      </c>
      <c r="D9" s="88" t="s">
        <v>351</v>
      </c>
      <c r="E9" s="88" t="s">
        <v>48</v>
      </c>
      <c r="F9" s="88" t="s">
        <v>388</v>
      </c>
      <c r="G9" s="88" t="s">
        <v>666</v>
      </c>
      <c r="H9" s="88" t="s">
        <v>287</v>
      </c>
      <c r="I9" s="88" t="s">
        <v>389</v>
      </c>
      <c r="J9" s="88" t="s">
        <v>289</v>
      </c>
      <c r="K9" s="88" t="s">
        <v>696</v>
      </c>
    </row>
    <row r="10" spans="1:11" x14ac:dyDescent="0.25">
      <c r="A10" s="88">
        <v>36</v>
      </c>
      <c r="B10" s="88" t="s">
        <v>567</v>
      </c>
      <c r="C10" s="88" t="s">
        <v>561</v>
      </c>
      <c r="D10" s="88" t="s">
        <v>0</v>
      </c>
      <c r="E10" s="88" t="s">
        <v>1</v>
      </c>
      <c r="F10" s="88" t="s">
        <v>61</v>
      </c>
      <c r="G10" s="88" t="s">
        <v>666</v>
      </c>
      <c r="H10" s="88" t="s">
        <v>3</v>
      </c>
      <c r="I10" s="88" t="s">
        <v>62</v>
      </c>
      <c r="J10" s="88" t="s">
        <v>53</v>
      </c>
      <c r="K10" s="88" t="s">
        <v>919</v>
      </c>
    </row>
    <row r="11" spans="1:11" x14ac:dyDescent="0.25">
      <c r="A11" s="88">
        <v>88</v>
      </c>
      <c r="B11" s="88" t="s">
        <v>232</v>
      </c>
      <c r="C11" s="88" t="s">
        <v>233</v>
      </c>
      <c r="D11" s="88" t="s">
        <v>234</v>
      </c>
      <c r="E11" s="88" t="s">
        <v>1</v>
      </c>
      <c r="F11" s="88" t="s">
        <v>235</v>
      </c>
      <c r="G11" s="88" t="s">
        <v>666</v>
      </c>
      <c r="H11" s="88" t="s">
        <v>3</v>
      </c>
      <c r="I11" s="88" t="s">
        <v>236</v>
      </c>
      <c r="J11" s="88" t="s">
        <v>53</v>
      </c>
      <c r="K11" s="88" t="s">
        <v>750</v>
      </c>
    </row>
    <row r="12" spans="1:11" x14ac:dyDescent="0.25">
      <c r="A12" s="88">
        <v>23</v>
      </c>
      <c r="B12" s="88" t="s">
        <v>190</v>
      </c>
      <c r="C12" s="88" t="s">
        <v>191</v>
      </c>
      <c r="D12" s="88" t="s">
        <v>192</v>
      </c>
      <c r="E12" s="88" t="s">
        <v>28</v>
      </c>
      <c r="F12" s="88" t="s">
        <v>193</v>
      </c>
      <c r="G12" s="88" t="s">
        <v>1019</v>
      </c>
      <c r="H12" s="88" t="s">
        <v>30</v>
      </c>
      <c r="I12" s="88" t="s">
        <v>194</v>
      </c>
      <c r="J12" s="88" t="s">
        <v>32</v>
      </c>
      <c r="K12" s="88" t="s">
        <v>1081</v>
      </c>
    </row>
    <row r="13" spans="1:11" x14ac:dyDescent="0.25">
      <c r="A13" s="88">
        <v>25</v>
      </c>
      <c r="B13" s="88" t="s">
        <v>71</v>
      </c>
      <c r="C13" s="88" t="s">
        <v>72</v>
      </c>
      <c r="D13" s="88" t="s">
        <v>73</v>
      </c>
      <c r="E13" s="88" t="s">
        <v>28</v>
      </c>
      <c r="F13" s="88" t="s">
        <v>74</v>
      </c>
      <c r="G13" s="88" t="s">
        <v>1019</v>
      </c>
      <c r="H13" s="88" t="s">
        <v>30</v>
      </c>
      <c r="I13" s="88" t="s">
        <v>75</v>
      </c>
      <c r="J13" s="88" t="s">
        <v>32</v>
      </c>
      <c r="K13" s="88" t="s">
        <v>1058</v>
      </c>
    </row>
    <row r="14" spans="1:11" x14ac:dyDescent="0.25">
      <c r="A14" s="88">
        <v>33</v>
      </c>
      <c r="B14" s="88" t="s">
        <v>64</v>
      </c>
      <c r="C14" s="88" t="s">
        <v>65</v>
      </c>
      <c r="D14" s="88" t="s">
        <v>66</v>
      </c>
      <c r="E14" s="88" t="s">
        <v>1</v>
      </c>
      <c r="F14" s="88" t="s">
        <v>67</v>
      </c>
      <c r="G14" s="88" t="s">
        <v>1019</v>
      </c>
      <c r="H14" s="88" t="s">
        <v>30</v>
      </c>
      <c r="I14" s="88" t="s">
        <v>68</v>
      </c>
      <c r="J14" s="88" t="s">
        <v>32</v>
      </c>
      <c r="K14" s="88" t="s">
        <v>959</v>
      </c>
    </row>
    <row r="15" spans="1:11" x14ac:dyDescent="0.25">
      <c r="A15" s="88">
        <v>66</v>
      </c>
      <c r="B15" s="88" t="s">
        <v>15</v>
      </c>
      <c r="C15" s="88" t="s">
        <v>16</v>
      </c>
      <c r="D15" s="88" t="s">
        <v>17</v>
      </c>
      <c r="E15" s="88" t="s">
        <v>7</v>
      </c>
      <c r="F15" s="88" t="s">
        <v>77</v>
      </c>
      <c r="G15" s="88" t="s">
        <v>1019</v>
      </c>
      <c r="H15" s="88" t="s">
        <v>30</v>
      </c>
      <c r="I15" s="88" t="s">
        <v>78</v>
      </c>
      <c r="J15" s="88" t="s">
        <v>32</v>
      </c>
      <c r="K15" s="88" t="s">
        <v>705</v>
      </c>
    </row>
    <row r="16" spans="1:11" x14ac:dyDescent="0.25">
      <c r="A16" s="88">
        <v>68</v>
      </c>
      <c r="B16" s="88" t="s">
        <v>460</v>
      </c>
      <c r="C16" s="88" t="s">
        <v>461</v>
      </c>
      <c r="D16" s="88" t="s">
        <v>462</v>
      </c>
      <c r="E16" s="88" t="s">
        <v>1</v>
      </c>
      <c r="F16" s="88" t="s">
        <v>463</v>
      </c>
      <c r="G16" s="88" t="s">
        <v>1019</v>
      </c>
      <c r="H16" s="88" t="s">
        <v>30</v>
      </c>
      <c r="I16" s="88" t="s">
        <v>464</v>
      </c>
      <c r="J16" s="88" t="s">
        <v>32</v>
      </c>
      <c r="K16" s="88" t="s">
        <v>711</v>
      </c>
    </row>
    <row r="17" spans="1:11" x14ac:dyDescent="0.25">
      <c r="A17" s="88">
        <v>69</v>
      </c>
      <c r="B17" s="88" t="s">
        <v>165</v>
      </c>
      <c r="C17" s="88" t="s">
        <v>166</v>
      </c>
      <c r="D17" s="88" t="s">
        <v>27</v>
      </c>
      <c r="E17" s="88" t="s">
        <v>28</v>
      </c>
      <c r="F17" s="88" t="s">
        <v>167</v>
      </c>
      <c r="G17" s="88" t="s">
        <v>1019</v>
      </c>
      <c r="H17" s="88" t="s">
        <v>30</v>
      </c>
      <c r="I17" s="88" t="s">
        <v>168</v>
      </c>
      <c r="J17" s="88" t="s">
        <v>32</v>
      </c>
      <c r="K17" s="88" t="s">
        <v>712</v>
      </c>
    </row>
    <row r="18" spans="1:11" x14ac:dyDescent="0.25">
      <c r="A18" s="88">
        <v>70</v>
      </c>
      <c r="B18" s="88" t="s">
        <v>25</v>
      </c>
      <c r="C18" s="88" t="s">
        <v>26</v>
      </c>
      <c r="D18" s="88" t="s">
        <v>27</v>
      </c>
      <c r="E18" s="88" t="s">
        <v>28</v>
      </c>
      <c r="F18" s="88" t="s">
        <v>29</v>
      </c>
      <c r="G18" s="88" t="s">
        <v>1019</v>
      </c>
      <c r="H18" s="88" t="s">
        <v>30</v>
      </c>
      <c r="I18" s="88" t="s">
        <v>31</v>
      </c>
      <c r="J18" s="88" t="s">
        <v>32</v>
      </c>
      <c r="K18" s="88" t="s">
        <v>714</v>
      </c>
    </row>
    <row r="19" spans="1:11" x14ac:dyDescent="0.25">
      <c r="A19" s="88">
        <v>83</v>
      </c>
      <c r="B19" s="88" t="s">
        <v>467</v>
      </c>
      <c r="C19" s="88" t="s">
        <v>468</v>
      </c>
      <c r="D19" s="88" t="s">
        <v>0</v>
      </c>
      <c r="E19" s="88" t="s">
        <v>1</v>
      </c>
      <c r="F19" s="88" t="s">
        <v>477</v>
      </c>
      <c r="G19" s="88" t="s">
        <v>1019</v>
      </c>
      <c r="H19" s="88" t="s">
        <v>30</v>
      </c>
      <c r="I19" s="88" t="s">
        <v>478</v>
      </c>
      <c r="J19" s="88" t="s">
        <v>32</v>
      </c>
      <c r="K19" s="88" t="s">
        <v>740</v>
      </c>
    </row>
    <row r="20" spans="1:11" x14ac:dyDescent="0.25">
      <c r="A20" s="88">
        <v>37</v>
      </c>
      <c r="B20" s="88" t="s">
        <v>49</v>
      </c>
      <c r="C20" s="88" t="s">
        <v>97</v>
      </c>
      <c r="D20" s="88" t="s">
        <v>66</v>
      </c>
      <c r="E20" s="88" t="s">
        <v>1</v>
      </c>
      <c r="F20" s="88" t="s">
        <v>391</v>
      </c>
      <c r="G20" s="88" t="s">
        <v>1019</v>
      </c>
      <c r="H20" s="88" t="s">
        <v>294</v>
      </c>
      <c r="I20" s="88" t="s">
        <v>392</v>
      </c>
      <c r="J20" s="88" t="s">
        <v>289</v>
      </c>
      <c r="K20" s="88" t="s">
        <v>921</v>
      </c>
    </row>
    <row r="21" spans="1:11" x14ac:dyDescent="0.25">
      <c r="A21" s="88">
        <v>39</v>
      </c>
      <c r="B21" s="88" t="s">
        <v>845</v>
      </c>
      <c r="C21" s="88" t="s">
        <v>846</v>
      </c>
      <c r="D21" s="88" t="s">
        <v>27</v>
      </c>
      <c r="E21" s="88" t="s">
        <v>28</v>
      </c>
      <c r="F21" s="88" t="s">
        <v>847</v>
      </c>
      <c r="G21" s="88" t="s">
        <v>1019</v>
      </c>
      <c r="H21" s="88" t="s">
        <v>294</v>
      </c>
      <c r="I21" s="88" t="s">
        <v>848</v>
      </c>
      <c r="J21" s="88" t="s">
        <v>289</v>
      </c>
      <c r="K21" s="88" t="s">
        <v>849</v>
      </c>
    </row>
    <row r="22" spans="1:11" x14ac:dyDescent="0.25">
      <c r="A22" s="88">
        <v>42</v>
      </c>
      <c r="B22" s="88" t="s">
        <v>530</v>
      </c>
      <c r="C22" s="88" t="s">
        <v>531</v>
      </c>
      <c r="D22" s="88" t="s">
        <v>36</v>
      </c>
      <c r="E22" s="88" t="s">
        <v>1</v>
      </c>
      <c r="F22" s="88" t="s">
        <v>532</v>
      </c>
      <c r="G22" s="88" t="s">
        <v>1019</v>
      </c>
      <c r="H22" s="88" t="s">
        <v>294</v>
      </c>
      <c r="I22" s="88" t="s">
        <v>533</v>
      </c>
      <c r="J22" s="88" t="s">
        <v>516</v>
      </c>
      <c r="K22" s="88" t="s">
        <v>764</v>
      </c>
    </row>
    <row r="23" spans="1:11" x14ac:dyDescent="0.25">
      <c r="A23" s="88">
        <v>43</v>
      </c>
      <c r="B23" s="88" t="s">
        <v>651</v>
      </c>
      <c r="C23" s="88" t="s">
        <v>652</v>
      </c>
      <c r="D23" s="88" t="s">
        <v>653</v>
      </c>
      <c r="E23" s="88" t="s">
        <v>1</v>
      </c>
      <c r="F23" s="88" t="s">
        <v>654</v>
      </c>
      <c r="G23" s="88" t="s">
        <v>1019</v>
      </c>
      <c r="H23" s="88" t="s">
        <v>294</v>
      </c>
      <c r="I23" s="88" t="s">
        <v>655</v>
      </c>
      <c r="J23" s="88" t="s">
        <v>289</v>
      </c>
      <c r="K23" s="88" t="s">
        <v>656</v>
      </c>
    </row>
    <row r="24" spans="1:11" x14ac:dyDescent="0.25">
      <c r="A24" s="88">
        <v>46</v>
      </c>
      <c r="B24" s="88" t="s">
        <v>608</v>
      </c>
      <c r="C24" s="88" t="s">
        <v>378</v>
      </c>
      <c r="D24" s="88" t="s">
        <v>27</v>
      </c>
      <c r="E24" s="88" t="s">
        <v>28</v>
      </c>
      <c r="F24" s="88" t="s">
        <v>609</v>
      </c>
      <c r="G24" s="88" t="s">
        <v>1019</v>
      </c>
      <c r="H24" s="88" t="s">
        <v>294</v>
      </c>
      <c r="I24" s="88" t="s">
        <v>610</v>
      </c>
      <c r="J24" s="88" t="s">
        <v>289</v>
      </c>
      <c r="K24" s="88" t="s">
        <v>663</v>
      </c>
    </row>
    <row r="25" spans="1:11" x14ac:dyDescent="0.25">
      <c r="A25" s="88">
        <v>50</v>
      </c>
      <c r="B25" s="88"/>
      <c r="C25" s="88"/>
      <c r="D25" s="88"/>
      <c r="E25" s="88"/>
      <c r="F25" s="88" t="s">
        <v>540</v>
      </c>
      <c r="G25" s="88" t="s">
        <v>1019</v>
      </c>
      <c r="H25" s="88" t="s">
        <v>294</v>
      </c>
      <c r="I25" s="88" t="s">
        <v>541</v>
      </c>
      <c r="J25" s="88" t="s">
        <v>289</v>
      </c>
      <c r="K25" s="88" t="s">
        <v>677</v>
      </c>
    </row>
    <row r="26" spans="1:11" x14ac:dyDescent="0.25">
      <c r="A26" s="88">
        <v>51</v>
      </c>
      <c r="B26" s="88" t="s">
        <v>291</v>
      </c>
      <c r="C26" s="88" t="s">
        <v>292</v>
      </c>
      <c r="D26" s="88" t="s">
        <v>0</v>
      </c>
      <c r="E26" s="88" t="s">
        <v>1</v>
      </c>
      <c r="F26" s="88" t="s">
        <v>293</v>
      </c>
      <c r="G26" s="88" t="s">
        <v>1019</v>
      </c>
      <c r="H26" s="88" t="s">
        <v>294</v>
      </c>
      <c r="I26" s="88" t="s">
        <v>295</v>
      </c>
      <c r="J26" s="88" t="s">
        <v>289</v>
      </c>
      <c r="K26" s="88" t="s">
        <v>679</v>
      </c>
    </row>
    <row r="27" spans="1:11" x14ac:dyDescent="0.25">
      <c r="A27" s="88">
        <v>52</v>
      </c>
      <c r="B27" s="88" t="s">
        <v>297</v>
      </c>
      <c r="C27" s="88" t="s">
        <v>255</v>
      </c>
      <c r="D27" s="88" t="s">
        <v>0</v>
      </c>
      <c r="E27" s="88" t="s">
        <v>1</v>
      </c>
      <c r="F27" s="88" t="s">
        <v>298</v>
      </c>
      <c r="G27" s="88" t="s">
        <v>1019</v>
      </c>
      <c r="H27" s="88" t="s">
        <v>294</v>
      </c>
      <c r="I27" s="88" t="s">
        <v>299</v>
      </c>
      <c r="J27" s="88" t="s">
        <v>289</v>
      </c>
      <c r="K27" s="88" t="s">
        <v>680</v>
      </c>
    </row>
    <row r="28" spans="1:11" x14ac:dyDescent="0.25">
      <c r="A28" s="88">
        <v>53</v>
      </c>
      <c r="B28" s="88" t="s">
        <v>311</v>
      </c>
      <c r="C28" s="88" t="s">
        <v>312</v>
      </c>
      <c r="D28" s="88" t="s">
        <v>313</v>
      </c>
      <c r="E28" s="88" t="s">
        <v>43</v>
      </c>
      <c r="F28" s="88" t="s">
        <v>314</v>
      </c>
      <c r="G28" s="88" t="s">
        <v>1019</v>
      </c>
      <c r="H28" s="88" t="s">
        <v>294</v>
      </c>
      <c r="I28" s="88" t="s">
        <v>315</v>
      </c>
      <c r="J28" s="88" t="s">
        <v>289</v>
      </c>
      <c r="K28" s="88" t="s">
        <v>683</v>
      </c>
    </row>
    <row r="29" spans="1:11" x14ac:dyDescent="0.25">
      <c r="A29" s="88">
        <v>57</v>
      </c>
      <c r="B29" s="88" t="s">
        <v>355</v>
      </c>
      <c r="C29" s="88" t="s">
        <v>356</v>
      </c>
      <c r="D29" s="88" t="s">
        <v>0</v>
      </c>
      <c r="E29" s="88" t="s">
        <v>1</v>
      </c>
      <c r="F29" s="88" t="s">
        <v>357</v>
      </c>
      <c r="G29" s="88" t="s">
        <v>1019</v>
      </c>
      <c r="H29" s="88" t="s">
        <v>294</v>
      </c>
      <c r="I29" s="88" t="s">
        <v>358</v>
      </c>
      <c r="J29" s="88" t="s">
        <v>289</v>
      </c>
      <c r="K29" s="88" t="s">
        <v>690</v>
      </c>
    </row>
    <row r="30" spans="1:11" x14ac:dyDescent="0.25">
      <c r="A30" s="88">
        <v>59</v>
      </c>
      <c r="B30" s="88" t="s">
        <v>366</v>
      </c>
      <c r="C30" s="88" t="s">
        <v>367</v>
      </c>
      <c r="D30" s="88" t="s">
        <v>368</v>
      </c>
      <c r="E30" s="88" t="s">
        <v>43</v>
      </c>
      <c r="F30" s="88" t="s">
        <v>369</v>
      </c>
      <c r="G30" s="88" t="s">
        <v>1019</v>
      </c>
      <c r="H30" s="88" t="s">
        <v>294</v>
      </c>
      <c r="I30" s="88" t="s">
        <v>370</v>
      </c>
      <c r="J30" s="88" t="s">
        <v>289</v>
      </c>
      <c r="K30" s="88" t="s">
        <v>693</v>
      </c>
    </row>
    <row r="31" spans="1:11" x14ac:dyDescent="0.25">
      <c r="A31" s="88">
        <v>63</v>
      </c>
      <c r="B31" s="88" t="s">
        <v>262</v>
      </c>
      <c r="C31" s="88" t="s">
        <v>399</v>
      </c>
      <c r="D31" s="88" t="s">
        <v>0</v>
      </c>
      <c r="E31" s="88" t="s">
        <v>1</v>
      </c>
      <c r="F31" s="88" t="s">
        <v>400</v>
      </c>
      <c r="G31" s="88" t="s">
        <v>1019</v>
      </c>
      <c r="H31" s="88" t="s">
        <v>294</v>
      </c>
      <c r="I31" s="88" t="s">
        <v>401</v>
      </c>
      <c r="J31" s="88" t="s">
        <v>289</v>
      </c>
      <c r="K31" s="88" t="s">
        <v>700</v>
      </c>
    </row>
    <row r="32" spans="1:11" x14ac:dyDescent="0.25">
      <c r="A32" s="88">
        <v>65</v>
      </c>
      <c r="B32" s="88" t="s">
        <v>431</v>
      </c>
      <c r="C32" s="88" t="s">
        <v>172</v>
      </c>
      <c r="D32" s="88" t="s">
        <v>432</v>
      </c>
      <c r="E32" s="88" t="s">
        <v>28</v>
      </c>
      <c r="F32" s="88" t="s">
        <v>433</v>
      </c>
      <c r="G32" s="88" t="s">
        <v>1019</v>
      </c>
      <c r="H32" s="88" t="s">
        <v>294</v>
      </c>
      <c r="I32" s="88" t="s">
        <v>434</v>
      </c>
      <c r="J32" s="88" t="s">
        <v>289</v>
      </c>
      <c r="K32" s="88" t="s">
        <v>704</v>
      </c>
    </row>
    <row r="33" spans="1:11" x14ac:dyDescent="0.25">
      <c r="A33" s="88">
        <v>3</v>
      </c>
      <c r="B33" s="88" t="s">
        <v>345</v>
      </c>
      <c r="C33" s="88" t="s">
        <v>346</v>
      </c>
      <c r="D33" s="88" t="s">
        <v>17</v>
      </c>
      <c r="E33" s="88" t="s">
        <v>7</v>
      </c>
      <c r="F33" s="88" t="s">
        <v>347</v>
      </c>
      <c r="G33" s="88" t="s">
        <v>1019</v>
      </c>
      <c r="H33" s="88" t="s">
        <v>287</v>
      </c>
      <c r="I33" s="88" t="s">
        <v>348</v>
      </c>
      <c r="J33" s="88" t="s">
        <v>289</v>
      </c>
      <c r="K33" s="88" t="s">
        <v>1193</v>
      </c>
    </row>
    <row r="34" spans="1:11" x14ac:dyDescent="0.25">
      <c r="A34" s="88">
        <v>35</v>
      </c>
      <c r="B34" s="88" t="s">
        <v>322</v>
      </c>
      <c r="C34" s="88" t="s">
        <v>323</v>
      </c>
      <c r="D34" s="88" t="s">
        <v>66</v>
      </c>
      <c r="E34" s="88" t="s">
        <v>1</v>
      </c>
      <c r="F34" s="88" t="s">
        <v>324</v>
      </c>
      <c r="G34" s="88" t="s">
        <v>1019</v>
      </c>
      <c r="H34" s="88" t="s">
        <v>287</v>
      </c>
      <c r="I34" s="88" t="s">
        <v>325</v>
      </c>
      <c r="J34" s="88" t="s">
        <v>289</v>
      </c>
      <c r="K34" s="88" t="s">
        <v>956</v>
      </c>
    </row>
    <row r="35" spans="1:11" x14ac:dyDescent="0.25">
      <c r="A35" s="88">
        <v>45</v>
      </c>
      <c r="B35" s="88" t="s">
        <v>425</v>
      </c>
      <c r="C35" s="88" t="s">
        <v>426</v>
      </c>
      <c r="D35" s="88" t="s">
        <v>427</v>
      </c>
      <c r="E35" s="88" t="s">
        <v>28</v>
      </c>
      <c r="F35" s="88" t="s">
        <v>428</v>
      </c>
      <c r="G35" s="88" t="s">
        <v>1019</v>
      </c>
      <c r="H35" s="88" t="s">
        <v>287</v>
      </c>
      <c r="I35" s="88" t="s">
        <v>429</v>
      </c>
      <c r="J35" s="88" t="s">
        <v>289</v>
      </c>
      <c r="K35" s="88" t="s">
        <v>659</v>
      </c>
    </row>
    <row r="36" spans="1:11" x14ac:dyDescent="0.25">
      <c r="A36" s="88">
        <v>47</v>
      </c>
      <c r="B36" s="88"/>
      <c r="C36" s="88"/>
      <c r="D36" s="88"/>
      <c r="E36" s="88"/>
      <c r="F36" s="88" t="s">
        <v>572</v>
      </c>
      <c r="G36" s="88" t="s">
        <v>1019</v>
      </c>
      <c r="H36" s="88" t="s">
        <v>287</v>
      </c>
      <c r="I36" s="88" t="s">
        <v>573</v>
      </c>
      <c r="J36" s="88" t="s">
        <v>289</v>
      </c>
      <c r="K36" s="88" t="s">
        <v>665</v>
      </c>
    </row>
    <row r="37" spans="1:11" x14ac:dyDescent="0.25">
      <c r="A37" s="88">
        <v>49</v>
      </c>
      <c r="B37" s="88" t="s">
        <v>566</v>
      </c>
      <c r="C37" s="88" t="s">
        <v>556</v>
      </c>
      <c r="D37" s="88" t="s">
        <v>0</v>
      </c>
      <c r="E37" s="88" t="s">
        <v>1</v>
      </c>
      <c r="F37" s="88" t="s">
        <v>557</v>
      </c>
      <c r="G37" s="88" t="s">
        <v>1019</v>
      </c>
      <c r="H37" s="88" t="s">
        <v>287</v>
      </c>
      <c r="I37" s="88" t="s">
        <v>558</v>
      </c>
      <c r="J37" s="88" t="s">
        <v>289</v>
      </c>
      <c r="K37" s="88" t="s">
        <v>673</v>
      </c>
    </row>
    <row r="38" spans="1:11" x14ac:dyDescent="0.25">
      <c r="A38" s="88">
        <v>54</v>
      </c>
      <c r="B38" s="88" t="s">
        <v>317</v>
      </c>
      <c r="C38" s="88" t="s">
        <v>279</v>
      </c>
      <c r="D38" s="88" t="s">
        <v>318</v>
      </c>
      <c r="E38" s="88" t="s">
        <v>28</v>
      </c>
      <c r="F38" s="88" t="s">
        <v>319</v>
      </c>
      <c r="G38" s="88" t="s">
        <v>1019</v>
      </c>
      <c r="H38" s="88" t="s">
        <v>287</v>
      </c>
      <c r="I38" s="88" t="s">
        <v>320</v>
      </c>
      <c r="J38" s="88" t="s">
        <v>289</v>
      </c>
      <c r="K38" s="88" t="s">
        <v>758</v>
      </c>
    </row>
    <row r="39" spans="1:11" x14ac:dyDescent="0.25">
      <c r="A39" s="88">
        <v>64</v>
      </c>
      <c r="B39" s="88" t="s">
        <v>403</v>
      </c>
      <c r="C39" s="88" t="s">
        <v>60</v>
      </c>
      <c r="D39" s="88" t="s">
        <v>27</v>
      </c>
      <c r="E39" s="88" t="s">
        <v>28</v>
      </c>
      <c r="F39" s="88" t="s">
        <v>404</v>
      </c>
      <c r="G39" s="88" t="s">
        <v>1019</v>
      </c>
      <c r="H39" s="88" t="s">
        <v>287</v>
      </c>
      <c r="I39" s="88" t="s">
        <v>405</v>
      </c>
      <c r="J39" s="88" t="s">
        <v>289</v>
      </c>
      <c r="K39" s="88" t="s">
        <v>701</v>
      </c>
    </row>
    <row r="40" spans="1:11" x14ac:dyDescent="0.25">
      <c r="A40" s="88">
        <v>4</v>
      </c>
      <c r="B40" s="88" t="s">
        <v>116</v>
      </c>
      <c r="C40" s="88" t="s">
        <v>117</v>
      </c>
      <c r="D40" s="88" t="s">
        <v>648</v>
      </c>
      <c r="E40" s="88" t="s">
        <v>1</v>
      </c>
      <c r="F40" s="88" t="s">
        <v>118</v>
      </c>
      <c r="G40" s="88" t="s">
        <v>1019</v>
      </c>
      <c r="H40" s="88" t="s">
        <v>3</v>
      </c>
      <c r="I40" s="88" t="s">
        <v>119</v>
      </c>
      <c r="J40" s="88" t="s">
        <v>53</v>
      </c>
      <c r="K40" s="88" t="s">
        <v>1167</v>
      </c>
    </row>
    <row r="41" spans="1:11" x14ac:dyDescent="0.25">
      <c r="A41" s="88">
        <v>21</v>
      </c>
      <c r="B41" s="88" t="s">
        <v>50</v>
      </c>
      <c r="C41" s="88" t="s">
        <v>51</v>
      </c>
      <c r="D41" s="88" t="s">
        <v>52</v>
      </c>
      <c r="E41" s="88" t="s">
        <v>43</v>
      </c>
      <c r="F41" s="88" t="s">
        <v>246</v>
      </c>
      <c r="G41" s="88" t="s">
        <v>1019</v>
      </c>
      <c r="H41" s="88" t="s">
        <v>3</v>
      </c>
      <c r="I41" s="88" t="s">
        <v>247</v>
      </c>
      <c r="J41" s="88" t="s">
        <v>125</v>
      </c>
      <c r="K41" s="88" t="s">
        <v>1127</v>
      </c>
    </row>
    <row r="42" spans="1:11" x14ac:dyDescent="0.25">
      <c r="A42" s="88">
        <v>24</v>
      </c>
      <c r="B42" s="88" t="s">
        <v>262</v>
      </c>
      <c r="C42" s="88" t="s">
        <v>263</v>
      </c>
      <c r="D42" s="88" t="s">
        <v>264</v>
      </c>
      <c r="E42" s="88" t="s">
        <v>1</v>
      </c>
      <c r="F42" s="88" t="s">
        <v>265</v>
      </c>
      <c r="G42" s="88" t="s">
        <v>1019</v>
      </c>
      <c r="H42" s="88" t="s">
        <v>3</v>
      </c>
      <c r="I42" s="88" t="s">
        <v>266</v>
      </c>
      <c r="J42" s="88" t="s">
        <v>53</v>
      </c>
      <c r="K42" s="88" t="s">
        <v>1057</v>
      </c>
    </row>
    <row r="43" spans="1:11" x14ac:dyDescent="0.25">
      <c r="A43" s="88">
        <v>26</v>
      </c>
      <c r="B43" s="88" t="s">
        <v>273</v>
      </c>
      <c r="C43" s="88" t="s">
        <v>274</v>
      </c>
      <c r="D43" s="88" t="s">
        <v>0</v>
      </c>
      <c r="E43" s="88" t="s">
        <v>1</v>
      </c>
      <c r="F43" s="88" t="s">
        <v>275</v>
      </c>
      <c r="G43" s="88" t="s">
        <v>1019</v>
      </c>
      <c r="H43" s="88" t="s">
        <v>3</v>
      </c>
      <c r="I43" s="88" t="s">
        <v>276</v>
      </c>
      <c r="J43" s="88" t="s">
        <v>53</v>
      </c>
      <c r="K43" s="88" t="s">
        <v>1069</v>
      </c>
    </row>
    <row r="44" spans="1:11" x14ac:dyDescent="0.25">
      <c r="A44" s="88">
        <v>27</v>
      </c>
      <c r="B44" s="88" t="s">
        <v>102</v>
      </c>
      <c r="C44" s="88" t="s">
        <v>141</v>
      </c>
      <c r="D44" s="88" t="s">
        <v>42</v>
      </c>
      <c r="E44" s="88" t="s">
        <v>43</v>
      </c>
      <c r="F44" s="88" t="s">
        <v>142</v>
      </c>
      <c r="G44" s="88" t="s">
        <v>1019</v>
      </c>
      <c r="H44" s="88" t="s">
        <v>3</v>
      </c>
      <c r="I44" s="88" t="s">
        <v>143</v>
      </c>
      <c r="J44" s="88" t="s">
        <v>53</v>
      </c>
      <c r="K44" s="88" t="s">
        <v>1070</v>
      </c>
    </row>
    <row r="45" spans="1:11" x14ac:dyDescent="0.25">
      <c r="A45" s="88">
        <v>29</v>
      </c>
      <c r="B45" s="88" t="s">
        <v>145</v>
      </c>
      <c r="C45" s="88" t="s">
        <v>97</v>
      </c>
      <c r="D45" s="88" t="s">
        <v>1046</v>
      </c>
      <c r="E45" s="88" t="s">
        <v>1</v>
      </c>
      <c r="F45" s="88" t="s">
        <v>147</v>
      </c>
      <c r="G45" s="88" t="s">
        <v>1019</v>
      </c>
      <c r="H45" s="88" t="s">
        <v>3</v>
      </c>
      <c r="I45" s="88" t="s">
        <v>148</v>
      </c>
      <c r="J45" s="88" t="s">
        <v>53</v>
      </c>
      <c r="K45" s="88" t="s">
        <v>1047</v>
      </c>
    </row>
    <row r="46" spans="1:11" x14ac:dyDescent="0.25">
      <c r="A46" s="88">
        <v>32</v>
      </c>
      <c r="B46" s="88" t="s">
        <v>982</v>
      </c>
      <c r="C46" s="88" t="s">
        <v>292</v>
      </c>
      <c r="D46" s="88" t="s">
        <v>462</v>
      </c>
      <c r="E46" s="88" t="s">
        <v>1</v>
      </c>
      <c r="F46" s="88" t="s">
        <v>422</v>
      </c>
      <c r="G46" s="88" t="s">
        <v>1019</v>
      </c>
      <c r="H46" s="88" t="s">
        <v>3</v>
      </c>
      <c r="I46" s="88" t="s">
        <v>423</v>
      </c>
      <c r="J46" s="88" t="s">
        <v>2</v>
      </c>
      <c r="K46" s="88" t="s">
        <v>983</v>
      </c>
    </row>
    <row r="47" spans="1:11" x14ac:dyDescent="0.25">
      <c r="A47" s="88">
        <v>34</v>
      </c>
      <c r="B47" s="88" t="s">
        <v>242</v>
      </c>
      <c r="C47" s="88" t="s">
        <v>243</v>
      </c>
      <c r="D47" s="88" t="s">
        <v>957</v>
      </c>
      <c r="E47" s="88" t="s">
        <v>43</v>
      </c>
      <c r="F47" s="88" t="s">
        <v>244</v>
      </c>
      <c r="G47" s="88" t="s">
        <v>1019</v>
      </c>
      <c r="H47" s="88" t="s">
        <v>3</v>
      </c>
      <c r="I47" s="88" t="s">
        <v>245</v>
      </c>
      <c r="J47" s="88" t="s">
        <v>125</v>
      </c>
      <c r="K47" s="88" t="s">
        <v>958</v>
      </c>
    </row>
    <row r="48" spans="1:11" x14ac:dyDescent="0.25">
      <c r="A48" s="88">
        <v>38</v>
      </c>
      <c r="B48" s="88" t="s">
        <v>361</v>
      </c>
      <c r="C48" s="88" t="s">
        <v>362</v>
      </c>
      <c r="D48" s="88" t="s">
        <v>0</v>
      </c>
      <c r="E48" s="88" t="s">
        <v>1</v>
      </c>
      <c r="F48" s="88" t="s">
        <v>886</v>
      </c>
      <c r="G48" s="88" t="s">
        <v>1019</v>
      </c>
      <c r="H48" s="88" t="s">
        <v>3</v>
      </c>
      <c r="I48" s="88" t="s">
        <v>861</v>
      </c>
      <c r="J48" s="88" t="s">
        <v>516</v>
      </c>
      <c r="K48" s="88" t="s">
        <v>896</v>
      </c>
    </row>
    <row r="49" spans="1:11" x14ac:dyDescent="0.25">
      <c r="A49" s="88">
        <v>58</v>
      </c>
      <c r="B49" s="88" t="s">
        <v>238</v>
      </c>
      <c r="C49" s="88" t="s">
        <v>239</v>
      </c>
      <c r="D49" s="88" t="s">
        <v>0</v>
      </c>
      <c r="E49" s="88" t="s">
        <v>1</v>
      </c>
      <c r="F49" s="88" t="s">
        <v>240</v>
      </c>
      <c r="G49" s="88" t="s">
        <v>1019</v>
      </c>
      <c r="H49" s="88" t="s">
        <v>3</v>
      </c>
      <c r="I49" s="88" t="s">
        <v>241</v>
      </c>
      <c r="J49" s="88" t="s">
        <v>53</v>
      </c>
      <c r="K49" s="88" t="s">
        <v>691</v>
      </c>
    </row>
    <row r="50" spans="1:11" x14ac:dyDescent="0.25">
      <c r="A50" s="88">
        <v>62</v>
      </c>
      <c r="B50" s="88" t="s">
        <v>137</v>
      </c>
      <c r="C50" s="88" t="s">
        <v>138</v>
      </c>
      <c r="D50" s="88" t="s">
        <v>0</v>
      </c>
      <c r="E50" s="88" t="s">
        <v>1</v>
      </c>
      <c r="F50" s="88" t="s">
        <v>139</v>
      </c>
      <c r="G50" s="88" t="s">
        <v>1019</v>
      </c>
      <c r="H50" s="88" t="s">
        <v>3</v>
      </c>
      <c r="I50" s="88" t="s">
        <v>140</v>
      </c>
      <c r="J50" s="88" t="s">
        <v>53</v>
      </c>
      <c r="K50" s="88" t="s">
        <v>699</v>
      </c>
    </row>
    <row r="51" spans="1:11" x14ac:dyDescent="0.25">
      <c r="A51" s="88">
        <v>73</v>
      </c>
      <c r="B51" s="88" t="s">
        <v>110</v>
      </c>
      <c r="C51" s="88" t="s">
        <v>111</v>
      </c>
      <c r="D51" s="88" t="s">
        <v>112</v>
      </c>
      <c r="E51" s="88" t="s">
        <v>43</v>
      </c>
      <c r="F51" s="88" t="s">
        <v>113</v>
      </c>
      <c r="G51" s="88" t="s">
        <v>1019</v>
      </c>
      <c r="H51" s="88" t="s">
        <v>3</v>
      </c>
      <c r="I51" s="88" t="s">
        <v>114</v>
      </c>
      <c r="J51" s="88" t="s">
        <v>53</v>
      </c>
      <c r="K51" s="88" t="s">
        <v>727</v>
      </c>
    </row>
    <row r="52" spans="1:11" x14ac:dyDescent="0.25">
      <c r="A52" s="88">
        <v>74</v>
      </c>
      <c r="B52" s="88" t="s">
        <v>120</v>
      </c>
      <c r="C52" s="88" t="s">
        <v>121</v>
      </c>
      <c r="D52" s="88" t="s">
        <v>122</v>
      </c>
      <c r="E52" s="88" t="s">
        <v>43</v>
      </c>
      <c r="F52" s="88" t="s">
        <v>123</v>
      </c>
      <c r="G52" s="88" t="s">
        <v>1019</v>
      </c>
      <c r="H52" s="88" t="s">
        <v>3</v>
      </c>
      <c r="I52" s="88" t="s">
        <v>124</v>
      </c>
      <c r="J52" s="88" t="s">
        <v>125</v>
      </c>
      <c r="K52" s="88" t="s">
        <v>728</v>
      </c>
    </row>
    <row r="53" spans="1:11" x14ac:dyDescent="0.25">
      <c r="A53" s="88">
        <v>85</v>
      </c>
      <c r="B53" s="88" t="s">
        <v>206</v>
      </c>
      <c r="C53" s="88" t="s">
        <v>207</v>
      </c>
      <c r="D53" s="88" t="s">
        <v>173</v>
      </c>
      <c r="E53" s="88" t="s">
        <v>43</v>
      </c>
      <c r="F53" s="88" t="s">
        <v>208</v>
      </c>
      <c r="G53" s="88" t="s">
        <v>1019</v>
      </c>
      <c r="H53" s="88" t="s">
        <v>3</v>
      </c>
      <c r="I53" s="88" t="s">
        <v>209</v>
      </c>
      <c r="J53" s="88" t="s">
        <v>53</v>
      </c>
      <c r="K53" s="88" t="s">
        <v>745</v>
      </c>
    </row>
    <row r="54" spans="1:11" x14ac:dyDescent="0.25">
      <c r="A54" s="88">
        <v>86</v>
      </c>
      <c r="B54" s="88" t="s">
        <v>224</v>
      </c>
      <c r="C54" s="88" t="s">
        <v>225</v>
      </c>
      <c r="D54" s="88" t="s">
        <v>0</v>
      </c>
      <c r="E54" s="88" t="s">
        <v>1</v>
      </c>
      <c r="F54" s="88" t="s">
        <v>226</v>
      </c>
      <c r="G54" s="88" t="s">
        <v>1019</v>
      </c>
      <c r="H54" s="88" t="s">
        <v>3</v>
      </c>
      <c r="I54" s="88" t="s">
        <v>227</v>
      </c>
      <c r="J54" s="88" t="s">
        <v>53</v>
      </c>
      <c r="K54" s="88" t="s">
        <v>748</v>
      </c>
    </row>
    <row r="55" spans="1:11" x14ac:dyDescent="0.25">
      <c r="A55" s="88">
        <v>87</v>
      </c>
      <c r="B55" s="88" t="s">
        <v>54</v>
      </c>
      <c r="C55" s="88" t="s">
        <v>55</v>
      </c>
      <c r="D55" s="88" t="s">
        <v>0</v>
      </c>
      <c r="E55" s="88" t="s">
        <v>1</v>
      </c>
      <c r="F55" s="88" t="s">
        <v>229</v>
      </c>
      <c r="G55" s="88" t="s">
        <v>1019</v>
      </c>
      <c r="H55" s="88" t="s">
        <v>3</v>
      </c>
      <c r="I55" s="88" t="s">
        <v>230</v>
      </c>
      <c r="J55" s="88" t="s">
        <v>53</v>
      </c>
      <c r="K55" s="88" t="s">
        <v>749</v>
      </c>
    </row>
    <row r="56" spans="1:11" x14ac:dyDescent="0.25">
      <c r="A56" s="88">
        <v>89</v>
      </c>
      <c r="B56" s="88" t="s">
        <v>268</v>
      </c>
      <c r="C56" s="88" t="s">
        <v>269</v>
      </c>
      <c r="D56" s="88" t="s">
        <v>66</v>
      </c>
      <c r="E56" s="88" t="s">
        <v>1</v>
      </c>
      <c r="F56" s="88" t="s">
        <v>270</v>
      </c>
      <c r="G56" s="88" t="s">
        <v>1019</v>
      </c>
      <c r="H56" s="88" t="s">
        <v>3</v>
      </c>
      <c r="I56" s="88" t="s">
        <v>271</v>
      </c>
      <c r="J56" s="88" t="s">
        <v>53</v>
      </c>
      <c r="K56" s="88" t="s">
        <v>754</v>
      </c>
    </row>
    <row r="57" spans="1:11" x14ac:dyDescent="0.25">
      <c r="A57" s="88">
        <v>90</v>
      </c>
      <c r="B57" s="88" t="s">
        <v>278</v>
      </c>
      <c r="C57" s="88" t="s">
        <v>279</v>
      </c>
      <c r="D57" s="88" t="s">
        <v>66</v>
      </c>
      <c r="E57" s="88" t="s">
        <v>1</v>
      </c>
      <c r="F57" s="88" t="s">
        <v>280</v>
      </c>
      <c r="G57" s="88" t="s">
        <v>1019</v>
      </c>
      <c r="H57" s="88" t="s">
        <v>3</v>
      </c>
      <c r="I57" s="88" t="s">
        <v>281</v>
      </c>
      <c r="J57" s="88" t="s">
        <v>53</v>
      </c>
      <c r="K57" s="88" t="s">
        <v>756</v>
      </c>
    </row>
    <row r="58" spans="1:11" x14ac:dyDescent="0.25">
      <c r="A58" s="88">
        <v>48</v>
      </c>
      <c r="B58" s="88" t="s">
        <v>590</v>
      </c>
      <c r="C58" s="88" t="s">
        <v>591</v>
      </c>
      <c r="D58" s="88" t="s">
        <v>592</v>
      </c>
      <c r="E58" s="88" t="s">
        <v>43</v>
      </c>
      <c r="F58" s="88" t="s">
        <v>593</v>
      </c>
      <c r="G58" s="88" t="s">
        <v>1131</v>
      </c>
      <c r="H58" s="88" t="s">
        <v>30</v>
      </c>
      <c r="I58" s="88" t="s">
        <v>594</v>
      </c>
      <c r="J58" s="88" t="s">
        <v>32</v>
      </c>
      <c r="K58" s="88" t="s">
        <v>669</v>
      </c>
    </row>
    <row r="59" spans="1:11" x14ac:dyDescent="0.25">
      <c r="A59" s="88">
        <v>22</v>
      </c>
      <c r="B59" s="88" t="s">
        <v>1072</v>
      </c>
      <c r="C59" s="88" t="s">
        <v>1073</v>
      </c>
      <c r="D59" s="88" t="s">
        <v>122</v>
      </c>
      <c r="E59" s="88" t="s">
        <v>43</v>
      </c>
      <c r="F59" s="88" t="s">
        <v>221</v>
      </c>
      <c r="G59" s="88" t="s">
        <v>1131</v>
      </c>
      <c r="H59" s="88" t="s">
        <v>3</v>
      </c>
      <c r="I59" s="88" t="s">
        <v>222</v>
      </c>
      <c r="J59" s="88" t="s">
        <v>53</v>
      </c>
      <c r="K59" s="88" t="s">
        <v>1074</v>
      </c>
    </row>
    <row r="60" spans="1:11" x14ac:dyDescent="0.25">
      <c r="A60" s="57">
        <v>2</v>
      </c>
      <c r="B60" s="57" t="s">
        <v>467</v>
      </c>
      <c r="C60" s="57" t="s">
        <v>468</v>
      </c>
      <c r="D60" s="57" t="s">
        <v>0</v>
      </c>
      <c r="E60" s="57" t="s">
        <v>1</v>
      </c>
      <c r="F60" s="57" t="s">
        <v>773</v>
      </c>
      <c r="G60" s="57" t="s">
        <v>543</v>
      </c>
      <c r="H60" s="57" t="s">
        <v>473</v>
      </c>
      <c r="I60" s="57" t="s">
        <v>774</v>
      </c>
      <c r="J60" s="57" t="s">
        <v>475</v>
      </c>
      <c r="K60" s="57" t="s">
        <v>1202</v>
      </c>
    </row>
    <row r="61" spans="1:11" x14ac:dyDescent="0.25">
      <c r="A61" s="88">
        <v>28</v>
      </c>
      <c r="B61" s="88" t="s">
        <v>766</v>
      </c>
      <c r="C61" s="88" t="s">
        <v>767</v>
      </c>
      <c r="D61" s="88" t="s">
        <v>577</v>
      </c>
      <c r="E61" s="88" t="s">
        <v>7</v>
      </c>
      <c r="F61" s="88" t="s">
        <v>1040</v>
      </c>
      <c r="G61" s="88" t="s">
        <v>1050</v>
      </c>
      <c r="H61" s="88" t="s">
        <v>781</v>
      </c>
      <c r="I61" s="88" t="s">
        <v>1042</v>
      </c>
      <c r="J61" s="88" t="s">
        <v>1043</v>
      </c>
      <c r="K61" s="88" t="s">
        <v>1044</v>
      </c>
    </row>
    <row r="62" spans="1:11" x14ac:dyDescent="0.25">
      <c r="A62" s="88">
        <v>81</v>
      </c>
      <c r="B62" s="88" t="s">
        <v>174</v>
      </c>
      <c r="C62" s="88" t="s">
        <v>175</v>
      </c>
      <c r="D62" s="88" t="s">
        <v>0</v>
      </c>
      <c r="E62" s="88" t="s">
        <v>1</v>
      </c>
      <c r="F62" s="88" t="s">
        <v>472</v>
      </c>
      <c r="G62" s="88" t="s">
        <v>1050</v>
      </c>
      <c r="H62" s="88" t="s">
        <v>473</v>
      </c>
      <c r="I62" s="88" t="s">
        <v>474</v>
      </c>
      <c r="J62" s="88" t="s">
        <v>475</v>
      </c>
      <c r="K62" s="88" t="s">
        <v>737</v>
      </c>
    </row>
    <row r="63" spans="1:11" x14ac:dyDescent="0.25">
      <c r="A63" s="88">
        <v>84</v>
      </c>
      <c r="B63" s="88" t="s">
        <v>54</v>
      </c>
      <c r="C63" s="88" t="s">
        <v>55</v>
      </c>
      <c r="D63" s="88" t="s">
        <v>0</v>
      </c>
      <c r="E63" s="88" t="s">
        <v>1</v>
      </c>
      <c r="F63" s="88" t="s">
        <v>480</v>
      </c>
      <c r="G63" s="88" t="s">
        <v>1050</v>
      </c>
      <c r="H63" s="88" t="s">
        <v>473</v>
      </c>
      <c r="I63" s="88" t="s">
        <v>481</v>
      </c>
      <c r="J63" s="88" t="s">
        <v>475</v>
      </c>
      <c r="K63" s="88" t="s">
        <v>744</v>
      </c>
    </row>
    <row r="64" spans="1:11" x14ac:dyDescent="0.25">
      <c r="A64" s="57">
        <v>78</v>
      </c>
      <c r="B64" s="57" t="s">
        <v>797</v>
      </c>
      <c r="C64" s="57" t="s">
        <v>798</v>
      </c>
      <c r="D64" s="57" t="s">
        <v>799</v>
      </c>
      <c r="E64" s="57" t="s">
        <v>1</v>
      </c>
      <c r="F64" s="57" t="s">
        <v>800</v>
      </c>
      <c r="G64" s="57" t="s">
        <v>960</v>
      </c>
      <c r="H64" s="57" t="s">
        <v>8</v>
      </c>
      <c r="I64" s="57" t="s">
        <v>801</v>
      </c>
      <c r="J64" s="57" t="s">
        <v>9</v>
      </c>
      <c r="K64" s="57" t="s">
        <v>802</v>
      </c>
    </row>
    <row r="65" spans="1:11" x14ac:dyDescent="0.25">
      <c r="A65" s="57">
        <v>80</v>
      </c>
      <c r="B65" s="57" t="s">
        <v>174</v>
      </c>
      <c r="C65" s="57" t="s">
        <v>175</v>
      </c>
      <c r="D65" s="57" t="s">
        <v>0</v>
      </c>
      <c r="E65" s="57" t="s">
        <v>1</v>
      </c>
      <c r="F65" s="57" t="s">
        <v>176</v>
      </c>
      <c r="G65" s="57" t="s">
        <v>960</v>
      </c>
      <c r="H65" s="57" t="s">
        <v>8</v>
      </c>
      <c r="I65" s="57" t="s">
        <v>177</v>
      </c>
      <c r="J65" s="57" t="s">
        <v>9</v>
      </c>
      <c r="K65" s="57" t="s">
        <v>736</v>
      </c>
    </row>
    <row r="66" spans="1:11" x14ac:dyDescent="0.25">
      <c r="A66" s="88">
        <v>1</v>
      </c>
      <c r="B66" s="88" t="s">
        <v>530</v>
      </c>
      <c r="C66" s="88" t="s">
        <v>531</v>
      </c>
      <c r="D66" s="88" t="s">
        <v>36</v>
      </c>
      <c r="E66" s="88" t="s">
        <v>1</v>
      </c>
      <c r="F66" s="88" t="s">
        <v>1082</v>
      </c>
      <c r="G66" s="88" t="s">
        <v>1136</v>
      </c>
      <c r="H66" s="88" t="s">
        <v>1013</v>
      </c>
      <c r="I66" s="88" t="s">
        <v>1083</v>
      </c>
      <c r="J66" s="88" t="s">
        <v>960</v>
      </c>
      <c r="K66" s="88" t="s">
        <v>1201</v>
      </c>
    </row>
    <row r="67" spans="1:11" x14ac:dyDescent="0.25">
      <c r="A67" s="88">
        <v>5</v>
      </c>
      <c r="B67" s="88" t="s">
        <v>196</v>
      </c>
      <c r="C67" s="88" t="s">
        <v>104</v>
      </c>
      <c r="D67" s="88" t="s">
        <v>197</v>
      </c>
      <c r="E67" s="88" t="s">
        <v>198</v>
      </c>
      <c r="F67" s="88" t="s">
        <v>1168</v>
      </c>
      <c r="G67" s="88" t="s">
        <v>1136</v>
      </c>
      <c r="H67" s="88" t="s">
        <v>1013</v>
      </c>
      <c r="I67" s="88" t="s">
        <v>1169</v>
      </c>
      <c r="J67" s="88" t="s">
        <v>960</v>
      </c>
      <c r="K67" s="88" t="s">
        <v>1170</v>
      </c>
    </row>
    <row r="68" spans="1:11" x14ac:dyDescent="0.25">
      <c r="A68" s="88">
        <v>6</v>
      </c>
      <c r="B68" s="88" t="s">
        <v>1176</v>
      </c>
      <c r="C68" s="88" t="s">
        <v>1177</v>
      </c>
      <c r="D68" s="88" t="s">
        <v>173</v>
      </c>
      <c r="E68" s="88" t="s">
        <v>43</v>
      </c>
      <c r="F68" s="88" t="s">
        <v>1178</v>
      </c>
      <c r="G68" s="88" t="s">
        <v>1136</v>
      </c>
      <c r="H68" s="88" t="s">
        <v>1013</v>
      </c>
      <c r="I68" s="88" t="s">
        <v>1179</v>
      </c>
      <c r="J68" s="88" t="s">
        <v>960</v>
      </c>
      <c r="K68" s="88" t="s">
        <v>1180</v>
      </c>
    </row>
    <row r="69" spans="1:11" x14ac:dyDescent="0.25">
      <c r="A69" s="88">
        <v>7</v>
      </c>
      <c r="B69" s="88" t="s">
        <v>1181</v>
      </c>
      <c r="C69" s="88" t="s">
        <v>1182</v>
      </c>
      <c r="D69" s="88" t="s">
        <v>1183</v>
      </c>
      <c r="E69" s="88" t="s">
        <v>48</v>
      </c>
      <c r="F69" s="88" t="s">
        <v>1184</v>
      </c>
      <c r="G69" s="88" t="s">
        <v>1136</v>
      </c>
      <c r="H69" s="88" t="s">
        <v>1013</v>
      </c>
      <c r="I69" s="88" t="s">
        <v>1185</v>
      </c>
      <c r="J69" s="88" t="s">
        <v>960</v>
      </c>
      <c r="K69" s="88" t="s">
        <v>1186</v>
      </c>
    </row>
    <row r="70" spans="1:11" x14ac:dyDescent="0.25">
      <c r="A70" s="88">
        <v>8</v>
      </c>
      <c r="B70" s="88" t="s">
        <v>1187</v>
      </c>
      <c r="C70" s="88" t="s">
        <v>1188</v>
      </c>
      <c r="D70" s="88" t="s">
        <v>1189</v>
      </c>
      <c r="E70" s="88" t="s">
        <v>43</v>
      </c>
      <c r="F70" s="88" t="s">
        <v>1190</v>
      </c>
      <c r="G70" s="88" t="s">
        <v>1136</v>
      </c>
      <c r="H70" s="88" t="s">
        <v>1013</v>
      </c>
      <c r="I70" s="88" t="s">
        <v>1191</v>
      </c>
      <c r="J70" s="88" t="s">
        <v>960</v>
      </c>
      <c r="K70" s="88" t="s">
        <v>1192</v>
      </c>
    </row>
    <row r="71" spans="1:11" x14ac:dyDescent="0.25">
      <c r="A71" s="88">
        <v>9</v>
      </c>
      <c r="B71" s="88" t="s">
        <v>64</v>
      </c>
      <c r="C71" s="88" t="s">
        <v>65</v>
      </c>
      <c r="D71" s="88" t="s">
        <v>66</v>
      </c>
      <c r="E71" s="88" t="s">
        <v>1</v>
      </c>
      <c r="F71" s="88" t="s">
        <v>1133</v>
      </c>
      <c r="G71" s="88" t="s">
        <v>1136</v>
      </c>
      <c r="H71" s="88" t="s">
        <v>1013</v>
      </c>
      <c r="I71" s="88" t="s">
        <v>1134</v>
      </c>
      <c r="J71" s="88" t="s">
        <v>960</v>
      </c>
      <c r="K71" s="88" t="s">
        <v>1135</v>
      </c>
    </row>
    <row r="72" spans="1:11" x14ac:dyDescent="0.25">
      <c r="A72" s="88">
        <v>10</v>
      </c>
      <c r="B72" s="88" t="s">
        <v>262</v>
      </c>
      <c r="C72" s="88" t="s">
        <v>1141</v>
      </c>
      <c r="D72" s="88" t="s">
        <v>1142</v>
      </c>
      <c r="E72" s="88" t="s">
        <v>1</v>
      </c>
      <c r="F72" s="88" t="s">
        <v>1143</v>
      </c>
      <c r="G72" s="88" t="s">
        <v>1136</v>
      </c>
      <c r="H72" s="88" t="s">
        <v>1013</v>
      </c>
      <c r="I72" s="88" t="s">
        <v>1144</v>
      </c>
      <c r="J72" s="88" t="s">
        <v>960</v>
      </c>
      <c r="K72" s="88" t="s">
        <v>1145</v>
      </c>
    </row>
    <row r="73" spans="1:11" x14ac:dyDescent="0.25">
      <c r="A73" s="88">
        <v>11</v>
      </c>
      <c r="B73" s="88" t="s">
        <v>1146</v>
      </c>
      <c r="C73" s="88" t="s">
        <v>1147</v>
      </c>
      <c r="D73" s="88" t="s">
        <v>1142</v>
      </c>
      <c r="E73" s="88" t="s">
        <v>1</v>
      </c>
      <c r="F73" s="88" t="s">
        <v>1148</v>
      </c>
      <c r="G73" s="88" t="s">
        <v>1136</v>
      </c>
      <c r="H73" s="88" t="s">
        <v>1013</v>
      </c>
      <c r="I73" s="88" t="s">
        <v>1149</v>
      </c>
      <c r="J73" s="88" t="s">
        <v>960</v>
      </c>
      <c r="K73" s="88" t="s">
        <v>1150</v>
      </c>
    </row>
    <row r="74" spans="1:11" x14ac:dyDescent="0.25">
      <c r="A74" s="88">
        <v>12</v>
      </c>
      <c r="B74" s="88" t="s">
        <v>1151</v>
      </c>
      <c r="C74" s="88" t="s">
        <v>1152</v>
      </c>
      <c r="D74" s="88" t="s">
        <v>1153</v>
      </c>
      <c r="E74" s="88" t="s">
        <v>48</v>
      </c>
      <c r="F74" s="88" t="s">
        <v>1154</v>
      </c>
      <c r="G74" s="88" t="s">
        <v>1136</v>
      </c>
      <c r="H74" s="88" t="s">
        <v>1013</v>
      </c>
      <c r="I74" s="88" t="s">
        <v>1155</v>
      </c>
      <c r="J74" s="88" t="s">
        <v>960</v>
      </c>
      <c r="K74" s="88" t="s">
        <v>1156</v>
      </c>
    </row>
    <row r="75" spans="1:11" x14ac:dyDescent="0.25">
      <c r="A75" s="88">
        <v>13</v>
      </c>
      <c r="B75" s="88" t="s">
        <v>530</v>
      </c>
      <c r="C75" s="88" t="s">
        <v>531</v>
      </c>
      <c r="D75" s="88" t="s">
        <v>36</v>
      </c>
      <c r="E75" s="88" t="s">
        <v>1</v>
      </c>
      <c r="F75" s="88" t="s">
        <v>1158</v>
      </c>
      <c r="G75" s="88" t="s">
        <v>1136</v>
      </c>
      <c r="H75" s="88" t="s">
        <v>1013</v>
      </c>
      <c r="I75" s="88" t="s">
        <v>1159</v>
      </c>
      <c r="J75" s="88" t="s">
        <v>960</v>
      </c>
      <c r="K75" s="88" t="s">
        <v>1160</v>
      </c>
    </row>
    <row r="76" spans="1:11" x14ac:dyDescent="0.25">
      <c r="A76" s="88">
        <v>14</v>
      </c>
      <c r="B76" s="88" t="s">
        <v>50</v>
      </c>
      <c r="C76" s="88" t="s">
        <v>51</v>
      </c>
      <c r="D76" s="88" t="s">
        <v>52</v>
      </c>
      <c r="E76" s="88" t="s">
        <v>43</v>
      </c>
      <c r="F76" s="88" t="s">
        <v>1085</v>
      </c>
      <c r="G76" s="88" t="s">
        <v>1136</v>
      </c>
      <c r="H76" s="88" t="s">
        <v>1013</v>
      </c>
      <c r="I76" s="88" t="s">
        <v>1086</v>
      </c>
      <c r="J76" s="88" t="s">
        <v>960</v>
      </c>
      <c r="K76" s="88" t="s">
        <v>1087</v>
      </c>
    </row>
    <row r="77" spans="1:11" x14ac:dyDescent="0.25">
      <c r="A77" s="88">
        <v>15</v>
      </c>
      <c r="B77" s="88" t="s">
        <v>1094</v>
      </c>
      <c r="C77" s="88" t="s">
        <v>1095</v>
      </c>
      <c r="D77" s="88" t="s">
        <v>173</v>
      </c>
      <c r="E77" s="88" t="s">
        <v>43</v>
      </c>
      <c r="F77" s="88" t="s">
        <v>1096</v>
      </c>
      <c r="G77" s="88" t="s">
        <v>1136</v>
      </c>
      <c r="H77" s="88" t="s">
        <v>1013</v>
      </c>
      <c r="I77" s="88" t="s">
        <v>1097</v>
      </c>
      <c r="J77" s="88" t="s">
        <v>960</v>
      </c>
      <c r="K77" s="88" t="s">
        <v>1098</v>
      </c>
    </row>
    <row r="78" spans="1:11" x14ac:dyDescent="0.25">
      <c r="A78" s="88">
        <v>16</v>
      </c>
      <c r="B78" s="88" t="s">
        <v>262</v>
      </c>
      <c r="C78" s="88" t="s">
        <v>399</v>
      </c>
      <c r="D78" s="88" t="s">
        <v>0</v>
      </c>
      <c r="E78" s="88" t="s">
        <v>1</v>
      </c>
      <c r="F78" s="88" t="s">
        <v>1103</v>
      </c>
      <c r="G78" s="88" t="s">
        <v>1136</v>
      </c>
      <c r="H78" s="88" t="s">
        <v>1013</v>
      </c>
      <c r="I78" s="88" t="s">
        <v>1104</v>
      </c>
      <c r="J78" s="88" t="s">
        <v>960</v>
      </c>
      <c r="K78" s="88" t="s">
        <v>1105</v>
      </c>
    </row>
    <row r="79" spans="1:11" x14ac:dyDescent="0.25">
      <c r="A79" s="88">
        <v>17</v>
      </c>
      <c r="B79" s="88" t="s">
        <v>196</v>
      </c>
      <c r="C79" s="88" t="s">
        <v>104</v>
      </c>
      <c r="D79" s="88" t="s">
        <v>197</v>
      </c>
      <c r="E79" s="88" t="s">
        <v>198</v>
      </c>
      <c r="F79" s="88" t="s">
        <v>1107</v>
      </c>
      <c r="G79" s="88" t="s">
        <v>1136</v>
      </c>
      <c r="H79" s="88" t="s">
        <v>1013</v>
      </c>
      <c r="I79" s="88" t="s">
        <v>1108</v>
      </c>
      <c r="J79" s="88" t="s">
        <v>960</v>
      </c>
      <c r="K79" s="88" t="s">
        <v>1109</v>
      </c>
    </row>
    <row r="80" spans="1:11" x14ac:dyDescent="0.25">
      <c r="A80" s="88">
        <v>18</v>
      </c>
      <c r="B80" s="88" t="s">
        <v>1110</v>
      </c>
      <c r="C80" s="88" t="s">
        <v>408</v>
      </c>
      <c r="D80" s="88" t="s">
        <v>1111</v>
      </c>
      <c r="E80" s="88" t="s">
        <v>912</v>
      </c>
      <c r="F80" s="88" t="s">
        <v>1112</v>
      </c>
      <c r="G80" s="88" t="s">
        <v>1136</v>
      </c>
      <c r="H80" s="88" t="s">
        <v>1013</v>
      </c>
      <c r="I80" s="88" t="s">
        <v>1113</v>
      </c>
      <c r="J80" s="88" t="s">
        <v>960</v>
      </c>
      <c r="K80" s="88" t="s">
        <v>1114</v>
      </c>
    </row>
    <row r="81" spans="1:11" x14ac:dyDescent="0.25">
      <c r="A81" s="88">
        <v>19</v>
      </c>
      <c r="B81" s="88" t="s">
        <v>1115</v>
      </c>
      <c r="C81" s="88" t="s">
        <v>1116</v>
      </c>
      <c r="D81" s="88" t="s">
        <v>1117</v>
      </c>
      <c r="E81" s="88" t="s">
        <v>1</v>
      </c>
      <c r="F81" s="88" t="s">
        <v>1118</v>
      </c>
      <c r="G81" s="88" t="s">
        <v>1136</v>
      </c>
      <c r="H81" s="88" t="s">
        <v>1013</v>
      </c>
      <c r="I81" s="88" t="s">
        <v>1119</v>
      </c>
      <c r="J81" s="88" t="s">
        <v>960</v>
      </c>
      <c r="K81" s="88" t="s">
        <v>1120</v>
      </c>
    </row>
    <row r="82" spans="1:11" x14ac:dyDescent="0.25">
      <c r="A82" s="88">
        <v>20</v>
      </c>
      <c r="B82" s="88" t="s">
        <v>174</v>
      </c>
      <c r="C82" s="88" t="s">
        <v>175</v>
      </c>
      <c r="D82" s="88" t="s">
        <v>0</v>
      </c>
      <c r="E82" s="88" t="s">
        <v>1</v>
      </c>
      <c r="F82" s="88" t="s">
        <v>1124</v>
      </c>
      <c r="G82" s="88" t="s">
        <v>1136</v>
      </c>
      <c r="H82" s="88" t="s">
        <v>1013</v>
      </c>
      <c r="I82" s="88" t="s">
        <v>1125</v>
      </c>
      <c r="J82" s="88" t="s">
        <v>960</v>
      </c>
      <c r="K82" s="88" t="s">
        <v>1126</v>
      </c>
    </row>
    <row r="83" spans="1:11" x14ac:dyDescent="0.25">
      <c r="A83" s="88">
        <v>30</v>
      </c>
      <c r="B83" s="88" t="s">
        <v>803</v>
      </c>
      <c r="C83" s="88" t="s">
        <v>804</v>
      </c>
      <c r="D83" s="88" t="s">
        <v>17</v>
      </c>
      <c r="E83" s="88" t="s">
        <v>7</v>
      </c>
      <c r="F83" s="88" t="s">
        <v>805</v>
      </c>
      <c r="G83" s="88" t="s">
        <v>1136</v>
      </c>
      <c r="H83" s="88" t="s">
        <v>5</v>
      </c>
      <c r="I83" s="88" t="s">
        <v>806</v>
      </c>
      <c r="J83" s="88" t="s">
        <v>6</v>
      </c>
      <c r="K83" s="88" t="s">
        <v>996</v>
      </c>
    </row>
    <row r="84" spans="1:11" x14ac:dyDescent="0.25">
      <c r="A84" s="88">
        <v>55</v>
      </c>
      <c r="B84" s="88" t="s">
        <v>15</v>
      </c>
      <c r="C84" s="88" t="s">
        <v>16</v>
      </c>
      <c r="D84" s="88" t="s">
        <v>17</v>
      </c>
      <c r="E84" s="88" t="s">
        <v>7</v>
      </c>
      <c r="F84" s="88" t="s">
        <v>18</v>
      </c>
      <c r="G84" s="88" t="s">
        <v>1136</v>
      </c>
      <c r="H84" s="88" t="s">
        <v>5</v>
      </c>
      <c r="I84" s="88" t="s">
        <v>19</v>
      </c>
      <c r="J84" s="88" t="s">
        <v>6</v>
      </c>
      <c r="K84" s="88" t="s">
        <v>685</v>
      </c>
    </row>
    <row r="85" spans="1:11" x14ac:dyDescent="0.25">
      <c r="A85" s="88">
        <v>67</v>
      </c>
      <c r="B85" s="88" t="s">
        <v>443</v>
      </c>
      <c r="C85" s="88" t="s">
        <v>444</v>
      </c>
      <c r="D85" s="88" t="s">
        <v>0</v>
      </c>
      <c r="E85" s="88" t="s">
        <v>1</v>
      </c>
      <c r="F85" s="88" t="s">
        <v>445</v>
      </c>
      <c r="G85" s="88" t="s">
        <v>1136</v>
      </c>
      <c r="H85" s="88" t="s">
        <v>5</v>
      </c>
      <c r="I85" s="88" t="s">
        <v>446</v>
      </c>
      <c r="J85" s="88" t="s">
        <v>6</v>
      </c>
      <c r="K85" s="88" t="s">
        <v>708</v>
      </c>
    </row>
    <row r="86" spans="1:11" x14ac:dyDescent="0.25">
      <c r="A86" s="88">
        <v>71</v>
      </c>
      <c r="B86" s="88" t="s">
        <v>54</v>
      </c>
      <c r="C86" s="88" t="s">
        <v>55</v>
      </c>
      <c r="D86" s="88" t="s">
        <v>0</v>
      </c>
      <c r="E86" s="88" t="s">
        <v>1</v>
      </c>
      <c r="F86" s="88" t="s">
        <v>56</v>
      </c>
      <c r="G86" s="88" t="s">
        <v>1136</v>
      </c>
      <c r="H86" s="88" t="s">
        <v>5</v>
      </c>
      <c r="I86" s="88" t="s">
        <v>57</v>
      </c>
      <c r="J86" s="88" t="s">
        <v>6</v>
      </c>
      <c r="K86" s="88" t="s">
        <v>717</v>
      </c>
    </row>
    <row r="87" spans="1:11" x14ac:dyDescent="0.25">
      <c r="A87" s="88">
        <v>72</v>
      </c>
      <c r="B87" s="88" t="s">
        <v>50</v>
      </c>
      <c r="C87" s="88" t="s">
        <v>51</v>
      </c>
      <c r="D87" s="88" t="s">
        <v>52</v>
      </c>
      <c r="E87" s="88" t="s">
        <v>43</v>
      </c>
      <c r="F87" s="88" t="s">
        <v>94</v>
      </c>
      <c r="G87" s="88" t="s">
        <v>1136</v>
      </c>
      <c r="H87" s="88" t="s">
        <v>5</v>
      </c>
      <c r="I87" s="88" t="s">
        <v>95</v>
      </c>
      <c r="J87" s="88" t="s">
        <v>6</v>
      </c>
      <c r="K87" s="88" t="s">
        <v>724</v>
      </c>
    </row>
    <row r="88" spans="1:11" x14ac:dyDescent="0.25">
      <c r="A88" s="88">
        <v>40</v>
      </c>
      <c r="B88" s="88" t="s">
        <v>544</v>
      </c>
      <c r="C88" s="88" t="s">
        <v>545</v>
      </c>
      <c r="D88" s="88" t="s">
        <v>546</v>
      </c>
      <c r="E88" s="88" t="s">
        <v>1</v>
      </c>
      <c r="F88" s="88" t="s">
        <v>547</v>
      </c>
      <c r="G88" s="88" t="s">
        <v>1136</v>
      </c>
      <c r="H88" s="88" t="s">
        <v>8</v>
      </c>
      <c r="I88" s="88" t="s">
        <v>548</v>
      </c>
      <c r="J88" s="88" t="s">
        <v>9</v>
      </c>
      <c r="K88" s="88" t="s">
        <v>783</v>
      </c>
    </row>
    <row r="89" spans="1:11" x14ac:dyDescent="0.25">
      <c r="A89" s="88">
        <v>77</v>
      </c>
      <c r="B89" s="88" t="s">
        <v>875</v>
      </c>
      <c r="C89" s="88" t="s">
        <v>876</v>
      </c>
      <c r="D89" s="88" t="s">
        <v>877</v>
      </c>
      <c r="E89" s="88" t="s">
        <v>878</v>
      </c>
      <c r="F89" s="88" t="s">
        <v>879</v>
      </c>
      <c r="G89" s="88" t="s">
        <v>1136</v>
      </c>
      <c r="H89" s="88" t="s">
        <v>8</v>
      </c>
      <c r="I89" s="88" t="s">
        <v>880</v>
      </c>
      <c r="J89" s="88" t="s">
        <v>9</v>
      </c>
      <c r="K89" s="88" t="s">
        <v>881</v>
      </c>
    </row>
    <row r="90" spans="1:11" x14ac:dyDescent="0.25">
      <c r="A90" s="88">
        <v>79</v>
      </c>
      <c r="B90" s="88" t="s">
        <v>101</v>
      </c>
      <c r="C90" s="88" t="s">
        <v>102</v>
      </c>
      <c r="D90" s="88" t="s">
        <v>103</v>
      </c>
      <c r="E90" s="88" t="s">
        <v>43</v>
      </c>
      <c r="F90" s="88" t="s">
        <v>169</v>
      </c>
      <c r="G90" s="88" t="s">
        <v>1136</v>
      </c>
      <c r="H90" s="88" t="s">
        <v>8</v>
      </c>
      <c r="I90" s="88" t="s">
        <v>170</v>
      </c>
      <c r="J90" s="88" t="s">
        <v>9</v>
      </c>
      <c r="K90" s="88" t="s">
        <v>735</v>
      </c>
    </row>
    <row r="91" spans="1:11" x14ac:dyDescent="0.25">
      <c r="A91" s="88">
        <v>82</v>
      </c>
      <c r="B91" s="88" t="s">
        <v>179</v>
      </c>
      <c r="C91" s="88" t="s">
        <v>180</v>
      </c>
      <c r="D91" s="88" t="s">
        <v>181</v>
      </c>
      <c r="E91" s="88" t="s">
        <v>43</v>
      </c>
      <c r="F91" s="88" t="s">
        <v>182</v>
      </c>
      <c r="G91" s="88" t="s">
        <v>1136</v>
      </c>
      <c r="H91" s="88" t="s">
        <v>8</v>
      </c>
      <c r="I91" s="88" t="s">
        <v>183</v>
      </c>
      <c r="J91" s="88" t="s">
        <v>9</v>
      </c>
      <c r="K91" s="88" t="s">
        <v>738</v>
      </c>
    </row>
  </sheetData>
  <sortState ref="A2:K91">
    <sortCondition ref="G2:G91"/>
    <sortCondition ref="H2:H91"/>
  </sortState>
  <pageMargins bottom="0.75" footer="0.3" header="0.3" left="0.7" right="0.7" top="0.75"/>
</worksheet>
</file>

<file path=xl/worksheets/sheet2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93"/>
  <sheetViews>
    <sheetView topLeftCell="A49" workbookViewId="0">
      <selection sqref="A1:K1"/>
    </sheetView>
  </sheetViews>
  <sheetFormatPr defaultRowHeight="15" x14ac:dyDescent="0.25"/>
  <cols>
    <col min="1" max="1" bestFit="true" customWidth="true" width="3.0" collapsed="true"/>
    <col min="2" max="2" bestFit="true" customWidth="true" width="14.28515625" collapsed="true"/>
    <col min="3" max="3" bestFit="true" customWidth="true" width="10.5703125" collapsed="true"/>
    <col min="4" max="4" bestFit="true" customWidth="true" width="13.85546875" collapsed="true"/>
    <col min="5" max="5" bestFit="true" customWidth="true" width="5.5703125" collapsed="true"/>
    <col min="6" max="6" bestFit="true" customWidth="true" width="15.140625" collapsed="true"/>
    <col min="7" max="7" bestFit="true" customWidth="true" width="11.7109375" collapsed="true"/>
    <col min="8" max="8" bestFit="true" customWidth="true" width="14.140625" collapsed="true"/>
    <col min="9" max="9" bestFit="true" customWidth="true" width="14.42578125" collapsed="true"/>
    <col min="10" max="10" bestFit="true" customWidth="true" width="19.28515625" collapsed="true"/>
    <col min="11" max="11" bestFit="true" customWidth="true" width="25.28515625" collapsed="true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40</v>
      </c>
      <c r="B2" s="80" t="s">
        <v>453</v>
      </c>
      <c r="C2" s="80" t="s">
        <v>454</v>
      </c>
      <c r="D2" s="80" t="s">
        <v>455</v>
      </c>
      <c r="E2" s="80" t="s">
        <v>456</v>
      </c>
      <c r="F2" s="80" t="s">
        <v>457</v>
      </c>
      <c r="G2" s="80" t="s">
        <v>666</v>
      </c>
      <c r="H2" s="80" t="s">
        <v>30</v>
      </c>
      <c r="I2" s="80" t="s">
        <v>458</v>
      </c>
      <c r="J2" s="80" t="s">
        <v>32</v>
      </c>
      <c r="K2" s="80" t="s">
        <v>763</v>
      </c>
    </row>
    <row r="3" spans="1:11" x14ac:dyDescent="0.25">
      <c r="A3">
        <v>75</v>
      </c>
      <c r="B3" s="80" t="s">
        <v>131</v>
      </c>
      <c r="C3" s="80" t="s">
        <v>132</v>
      </c>
      <c r="D3" s="80" t="s">
        <v>133</v>
      </c>
      <c r="E3" s="80" t="s">
        <v>28</v>
      </c>
      <c r="F3" s="80" t="s">
        <v>134</v>
      </c>
      <c r="G3" s="80" t="s">
        <v>666</v>
      </c>
      <c r="H3" s="80" t="s">
        <v>30</v>
      </c>
      <c r="I3" s="80" t="s">
        <v>135</v>
      </c>
      <c r="J3" s="80" t="s">
        <v>32</v>
      </c>
      <c r="K3" s="80" t="s">
        <v>731</v>
      </c>
    </row>
    <row r="4" spans="1:11" x14ac:dyDescent="0.25">
      <c r="A4">
        <v>77</v>
      </c>
      <c r="B4" s="80" t="s">
        <v>54</v>
      </c>
      <c r="C4" s="80" t="s">
        <v>55</v>
      </c>
      <c r="D4" s="80" t="s">
        <v>0</v>
      </c>
      <c r="E4" s="80" t="s">
        <v>1</v>
      </c>
      <c r="F4" s="80" t="s">
        <v>156</v>
      </c>
      <c r="G4" s="80" t="s">
        <v>666</v>
      </c>
      <c r="H4" s="80" t="s">
        <v>157</v>
      </c>
      <c r="I4" s="80" t="s">
        <v>158</v>
      </c>
      <c r="J4" s="80" t="s">
        <v>159</v>
      </c>
      <c r="K4" s="80" t="s">
        <v>734</v>
      </c>
    </row>
    <row r="5" spans="1:11" x14ac:dyDescent="0.25">
      <c r="A5" s="80">
        <v>31</v>
      </c>
      <c r="B5" s="80" t="s">
        <v>830</v>
      </c>
      <c r="C5" s="80" t="s">
        <v>624</v>
      </c>
      <c r="D5" s="80" t="s">
        <v>625</v>
      </c>
      <c r="E5" s="80" t="s">
        <v>48</v>
      </c>
      <c r="F5" s="80" t="s">
        <v>626</v>
      </c>
      <c r="G5" s="80" t="s">
        <v>666</v>
      </c>
      <c r="H5" s="80" t="s">
        <v>294</v>
      </c>
      <c r="I5" s="80" t="s">
        <v>627</v>
      </c>
      <c r="J5" s="80" t="s">
        <v>289</v>
      </c>
      <c r="K5" s="80" t="s">
        <v>987</v>
      </c>
    </row>
    <row r="6" spans="1:11" x14ac:dyDescent="0.25">
      <c r="A6" s="80">
        <v>43</v>
      </c>
      <c r="B6" s="80" t="s">
        <v>407</v>
      </c>
      <c r="C6" s="80" t="s">
        <v>408</v>
      </c>
      <c r="D6" s="80" t="s">
        <v>618</v>
      </c>
      <c r="E6" s="80" t="s">
        <v>619</v>
      </c>
      <c r="F6" s="80" t="s">
        <v>620</v>
      </c>
      <c r="G6" s="80" t="s">
        <v>666</v>
      </c>
      <c r="H6" s="80" t="s">
        <v>294</v>
      </c>
      <c r="I6" s="80" t="s">
        <v>621</v>
      </c>
      <c r="J6" s="80" t="s">
        <v>289</v>
      </c>
      <c r="K6" s="80" t="s">
        <v>658</v>
      </c>
    </row>
    <row r="7" spans="1:11" x14ac:dyDescent="0.25">
      <c r="A7" s="80">
        <v>60</v>
      </c>
      <c r="B7" s="80" t="s">
        <v>377</v>
      </c>
      <c r="C7" s="80" t="s">
        <v>378</v>
      </c>
      <c r="D7" s="80" t="s">
        <v>256</v>
      </c>
      <c r="E7" s="80" t="s">
        <v>1</v>
      </c>
      <c r="F7" s="80" t="s">
        <v>379</v>
      </c>
      <c r="G7" s="80" t="s">
        <v>666</v>
      </c>
      <c r="H7" s="80" t="s">
        <v>294</v>
      </c>
      <c r="I7" s="80" t="s">
        <v>380</v>
      </c>
      <c r="J7" s="80" t="s">
        <v>289</v>
      </c>
      <c r="K7" s="80" t="s">
        <v>695</v>
      </c>
    </row>
    <row r="8" spans="1:11" x14ac:dyDescent="0.25">
      <c r="A8" s="80">
        <v>56</v>
      </c>
      <c r="B8" s="80" t="s">
        <v>333</v>
      </c>
      <c r="C8" s="80" t="s">
        <v>334</v>
      </c>
      <c r="D8" s="80" t="s">
        <v>335</v>
      </c>
      <c r="E8" s="80" t="s">
        <v>48</v>
      </c>
      <c r="F8" s="80" t="s">
        <v>336</v>
      </c>
      <c r="G8" s="80" t="s">
        <v>666</v>
      </c>
      <c r="H8" s="80" t="s">
        <v>287</v>
      </c>
      <c r="I8" s="80" t="s">
        <v>337</v>
      </c>
      <c r="J8" s="80" t="s">
        <v>289</v>
      </c>
      <c r="K8" s="80" t="s">
        <v>686</v>
      </c>
    </row>
    <row r="9" spans="1:11" x14ac:dyDescent="0.25">
      <c r="A9" s="80">
        <v>61</v>
      </c>
      <c r="B9" s="80" t="s">
        <v>387</v>
      </c>
      <c r="C9" s="80" t="s">
        <v>279</v>
      </c>
      <c r="D9" s="80" t="s">
        <v>351</v>
      </c>
      <c r="E9" s="80" t="s">
        <v>48</v>
      </c>
      <c r="F9" s="80" t="s">
        <v>388</v>
      </c>
      <c r="G9" s="80" t="s">
        <v>666</v>
      </c>
      <c r="H9" s="80" t="s">
        <v>287</v>
      </c>
      <c r="I9" s="80" t="s">
        <v>389</v>
      </c>
      <c r="J9" s="80" t="s">
        <v>289</v>
      </c>
      <c r="K9" s="80" t="s">
        <v>696</v>
      </c>
    </row>
    <row r="10" spans="1:11" x14ac:dyDescent="0.25">
      <c r="A10" s="80">
        <v>36</v>
      </c>
      <c r="B10" s="80" t="s">
        <v>567</v>
      </c>
      <c r="C10" s="80" t="s">
        <v>561</v>
      </c>
      <c r="D10" s="80" t="s">
        <v>0</v>
      </c>
      <c r="E10" s="80" t="s">
        <v>1</v>
      </c>
      <c r="F10" s="80" t="s">
        <v>61</v>
      </c>
      <c r="G10" s="80" t="s">
        <v>666</v>
      </c>
      <c r="H10" s="80" t="s">
        <v>3</v>
      </c>
      <c r="I10" s="80" t="s">
        <v>62</v>
      </c>
      <c r="J10" s="80" t="s">
        <v>53</v>
      </c>
      <c r="K10" s="80" t="s">
        <v>919</v>
      </c>
    </row>
    <row r="11" spans="1:11" x14ac:dyDescent="0.25">
      <c r="A11" s="80">
        <v>90</v>
      </c>
      <c r="B11" s="80" t="s">
        <v>232</v>
      </c>
      <c r="C11" s="80" t="s">
        <v>233</v>
      </c>
      <c r="D11" s="80" t="s">
        <v>234</v>
      </c>
      <c r="E11" s="80" t="s">
        <v>1</v>
      </c>
      <c r="F11" s="80" t="s">
        <v>235</v>
      </c>
      <c r="G11" s="80" t="s">
        <v>666</v>
      </c>
      <c r="H11" s="80" t="s">
        <v>3</v>
      </c>
      <c r="I11" s="80" t="s">
        <v>236</v>
      </c>
      <c r="J11" s="80" t="s">
        <v>53</v>
      </c>
      <c r="K11" s="80" t="s">
        <v>750</v>
      </c>
    </row>
    <row r="12" spans="1:11" x14ac:dyDescent="0.25">
      <c r="A12" s="80">
        <v>24</v>
      </c>
      <c r="B12" s="80" t="s">
        <v>190</v>
      </c>
      <c r="C12" s="80" t="s">
        <v>191</v>
      </c>
      <c r="D12" s="80" t="s">
        <v>192</v>
      </c>
      <c r="E12" s="80" t="s">
        <v>28</v>
      </c>
      <c r="F12" s="80" t="s">
        <v>193</v>
      </c>
      <c r="G12" s="80" t="s">
        <v>1019</v>
      </c>
      <c r="H12" s="80" t="s">
        <v>30</v>
      </c>
      <c r="I12" s="80" t="s">
        <v>194</v>
      </c>
      <c r="J12" s="80" t="s">
        <v>32</v>
      </c>
      <c r="K12" s="80" t="s">
        <v>1081</v>
      </c>
    </row>
    <row r="13" spans="1:11" x14ac:dyDescent="0.25">
      <c r="A13" s="80">
        <v>26</v>
      </c>
      <c r="B13" s="80" t="s">
        <v>71</v>
      </c>
      <c r="C13" s="80" t="s">
        <v>72</v>
      </c>
      <c r="D13" s="80" t="s">
        <v>73</v>
      </c>
      <c r="E13" s="80" t="s">
        <v>28</v>
      </c>
      <c r="F13" s="80" t="s">
        <v>74</v>
      </c>
      <c r="G13" s="80" t="s">
        <v>1019</v>
      </c>
      <c r="H13" s="80" t="s">
        <v>30</v>
      </c>
      <c r="I13" s="80" t="s">
        <v>75</v>
      </c>
      <c r="J13" s="80" t="s">
        <v>32</v>
      </c>
      <c r="K13" s="80" t="s">
        <v>1058</v>
      </c>
    </row>
    <row r="14" spans="1:11" x14ac:dyDescent="0.25">
      <c r="A14" s="80">
        <v>33</v>
      </c>
      <c r="B14" s="80" t="s">
        <v>64</v>
      </c>
      <c r="C14" s="80" t="s">
        <v>65</v>
      </c>
      <c r="D14" s="80" t="s">
        <v>66</v>
      </c>
      <c r="E14" s="80" t="s">
        <v>1</v>
      </c>
      <c r="F14" s="80" t="s">
        <v>67</v>
      </c>
      <c r="G14" s="80" t="s">
        <v>1019</v>
      </c>
      <c r="H14" s="80" t="s">
        <v>30</v>
      </c>
      <c r="I14" s="80" t="s">
        <v>68</v>
      </c>
      <c r="J14" s="80" t="s">
        <v>32</v>
      </c>
      <c r="K14" s="80" t="s">
        <v>959</v>
      </c>
    </row>
    <row r="15" spans="1:11" x14ac:dyDescent="0.25">
      <c r="A15" s="80">
        <v>66</v>
      </c>
      <c r="B15" s="80" t="s">
        <v>15</v>
      </c>
      <c r="C15" s="80" t="s">
        <v>16</v>
      </c>
      <c r="D15" s="80" t="s">
        <v>17</v>
      </c>
      <c r="E15" s="80" t="s">
        <v>7</v>
      </c>
      <c r="F15" s="80" t="s">
        <v>77</v>
      </c>
      <c r="G15" s="80" t="s">
        <v>1019</v>
      </c>
      <c r="H15" s="80" t="s">
        <v>30</v>
      </c>
      <c r="I15" s="80" t="s">
        <v>78</v>
      </c>
      <c r="J15" s="80" t="s">
        <v>32</v>
      </c>
      <c r="K15" s="80" t="s">
        <v>705</v>
      </c>
    </row>
    <row r="16" spans="1:11" x14ac:dyDescent="0.25">
      <c r="A16" s="80">
        <v>68</v>
      </c>
      <c r="B16" s="80" t="s">
        <v>460</v>
      </c>
      <c r="C16" s="80" t="s">
        <v>461</v>
      </c>
      <c r="D16" s="80" t="s">
        <v>462</v>
      </c>
      <c r="E16" s="80" t="s">
        <v>1</v>
      </c>
      <c r="F16" s="80" t="s">
        <v>463</v>
      </c>
      <c r="G16" s="80" t="s">
        <v>1019</v>
      </c>
      <c r="H16" s="80" t="s">
        <v>30</v>
      </c>
      <c r="I16" s="80" t="s">
        <v>464</v>
      </c>
      <c r="J16" s="80" t="s">
        <v>32</v>
      </c>
      <c r="K16" s="80" t="s">
        <v>711</v>
      </c>
    </row>
    <row r="17" spans="1:11" x14ac:dyDescent="0.25">
      <c r="A17" s="80">
        <v>69</v>
      </c>
      <c r="B17" s="80" t="s">
        <v>165</v>
      </c>
      <c r="C17" s="80" t="s">
        <v>166</v>
      </c>
      <c r="D17" s="80" t="s">
        <v>27</v>
      </c>
      <c r="E17" s="80" t="s">
        <v>28</v>
      </c>
      <c r="F17" s="80" t="s">
        <v>167</v>
      </c>
      <c r="G17" s="80" t="s">
        <v>1019</v>
      </c>
      <c r="H17" s="80" t="s">
        <v>30</v>
      </c>
      <c r="I17" s="80" t="s">
        <v>168</v>
      </c>
      <c r="J17" s="80" t="s">
        <v>32</v>
      </c>
      <c r="K17" s="80" t="s">
        <v>712</v>
      </c>
    </row>
    <row r="18" spans="1:11" x14ac:dyDescent="0.25">
      <c r="A18" s="80">
        <v>70</v>
      </c>
      <c r="B18" s="80" t="s">
        <v>25</v>
      </c>
      <c r="C18" s="80" t="s">
        <v>26</v>
      </c>
      <c r="D18" s="80" t="s">
        <v>27</v>
      </c>
      <c r="E18" s="80" t="s">
        <v>28</v>
      </c>
      <c r="F18" s="80" t="s">
        <v>29</v>
      </c>
      <c r="G18" s="80" t="s">
        <v>1019</v>
      </c>
      <c r="H18" s="80" t="s">
        <v>30</v>
      </c>
      <c r="I18" s="80" t="s">
        <v>31</v>
      </c>
      <c r="J18" s="80" t="s">
        <v>32</v>
      </c>
      <c r="K18" s="80" t="s">
        <v>714</v>
      </c>
    </row>
    <row r="19" spans="1:11" x14ac:dyDescent="0.25">
      <c r="A19" s="80">
        <v>85</v>
      </c>
      <c r="B19" s="80" t="s">
        <v>467</v>
      </c>
      <c r="C19" s="80" t="s">
        <v>468</v>
      </c>
      <c r="D19" s="80" t="s">
        <v>0</v>
      </c>
      <c r="E19" s="80" t="s">
        <v>1</v>
      </c>
      <c r="F19" s="80" t="s">
        <v>477</v>
      </c>
      <c r="G19" s="80" t="s">
        <v>1019</v>
      </c>
      <c r="H19" s="80" t="s">
        <v>30</v>
      </c>
      <c r="I19" s="80" t="s">
        <v>478</v>
      </c>
      <c r="J19" s="80" t="s">
        <v>32</v>
      </c>
      <c r="K19" s="80" t="s">
        <v>740</v>
      </c>
    </row>
    <row r="20" spans="1:11" x14ac:dyDescent="0.25">
      <c r="A20" s="80">
        <v>37</v>
      </c>
      <c r="B20" s="80" t="s">
        <v>49</v>
      </c>
      <c r="C20" s="80" t="s">
        <v>97</v>
      </c>
      <c r="D20" s="80" t="s">
        <v>66</v>
      </c>
      <c r="E20" s="80" t="s">
        <v>1</v>
      </c>
      <c r="F20" s="80" t="s">
        <v>391</v>
      </c>
      <c r="G20" s="80" t="s">
        <v>1019</v>
      </c>
      <c r="H20" s="80" t="s">
        <v>294</v>
      </c>
      <c r="I20" s="80" t="s">
        <v>392</v>
      </c>
      <c r="J20" s="80" t="s">
        <v>289</v>
      </c>
      <c r="K20" s="80" t="s">
        <v>921</v>
      </c>
    </row>
    <row r="21" spans="1:11" x14ac:dyDescent="0.25">
      <c r="A21" s="80">
        <v>39</v>
      </c>
      <c r="B21" s="80" t="s">
        <v>845</v>
      </c>
      <c r="C21" s="80" t="s">
        <v>846</v>
      </c>
      <c r="D21" s="80" t="s">
        <v>27</v>
      </c>
      <c r="E21" s="80" t="s">
        <v>28</v>
      </c>
      <c r="F21" s="80" t="s">
        <v>847</v>
      </c>
      <c r="G21" s="80" t="s">
        <v>1019</v>
      </c>
      <c r="H21" s="80" t="s">
        <v>294</v>
      </c>
      <c r="I21" s="80" t="s">
        <v>848</v>
      </c>
      <c r="J21" s="80" t="s">
        <v>289</v>
      </c>
      <c r="K21" s="80" t="s">
        <v>849</v>
      </c>
    </row>
    <row r="22" spans="1:11" x14ac:dyDescent="0.25">
      <c r="A22" s="80">
        <v>41</v>
      </c>
      <c r="B22" s="80" t="s">
        <v>530</v>
      </c>
      <c r="C22" s="80" t="s">
        <v>531</v>
      </c>
      <c r="D22" s="80" t="s">
        <v>36</v>
      </c>
      <c r="E22" s="80" t="s">
        <v>1</v>
      </c>
      <c r="F22" s="80" t="s">
        <v>532</v>
      </c>
      <c r="G22" s="80" t="s">
        <v>1019</v>
      </c>
      <c r="H22" s="80" t="s">
        <v>294</v>
      </c>
      <c r="I22" s="80" t="s">
        <v>533</v>
      </c>
      <c r="J22" s="80" t="s">
        <v>516</v>
      </c>
      <c r="K22" s="80" t="s">
        <v>764</v>
      </c>
    </row>
    <row r="23" spans="1:11" x14ac:dyDescent="0.25">
      <c r="A23" s="80">
        <v>42</v>
      </c>
      <c r="B23" s="80" t="s">
        <v>651</v>
      </c>
      <c r="C23" s="80" t="s">
        <v>652</v>
      </c>
      <c r="D23" s="80" t="s">
        <v>653</v>
      </c>
      <c r="E23" s="80" t="s">
        <v>1</v>
      </c>
      <c r="F23" s="80" t="s">
        <v>654</v>
      </c>
      <c r="G23" s="80" t="s">
        <v>1019</v>
      </c>
      <c r="H23" s="80" t="s">
        <v>294</v>
      </c>
      <c r="I23" s="80" t="s">
        <v>655</v>
      </c>
      <c r="J23" s="80" t="s">
        <v>289</v>
      </c>
      <c r="K23" s="80" t="s">
        <v>656</v>
      </c>
    </row>
    <row r="24" spans="1:11" x14ac:dyDescent="0.25">
      <c r="A24" s="80">
        <v>45</v>
      </c>
      <c r="B24" s="80" t="s">
        <v>608</v>
      </c>
      <c r="C24" s="80" t="s">
        <v>378</v>
      </c>
      <c r="D24" s="80" t="s">
        <v>27</v>
      </c>
      <c r="E24" s="80" t="s">
        <v>28</v>
      </c>
      <c r="F24" s="80" t="s">
        <v>609</v>
      </c>
      <c r="G24" s="80" t="s">
        <v>1019</v>
      </c>
      <c r="H24" s="80" t="s">
        <v>294</v>
      </c>
      <c r="I24" s="80" t="s">
        <v>610</v>
      </c>
      <c r="J24" s="80" t="s">
        <v>289</v>
      </c>
      <c r="K24" s="80" t="s">
        <v>663</v>
      </c>
    </row>
    <row r="25" spans="1:11" x14ac:dyDescent="0.25">
      <c r="A25" s="80">
        <v>50</v>
      </c>
      <c r="B25" s="80"/>
      <c r="C25" s="80"/>
      <c r="D25" s="80"/>
      <c r="E25" s="80"/>
      <c r="F25" s="80" t="s">
        <v>540</v>
      </c>
      <c r="G25" s="80" t="s">
        <v>1019</v>
      </c>
      <c r="H25" s="80" t="s">
        <v>294</v>
      </c>
      <c r="I25" s="80" t="s">
        <v>541</v>
      </c>
      <c r="J25" s="80" t="s">
        <v>289</v>
      </c>
      <c r="K25" s="80" t="s">
        <v>677</v>
      </c>
    </row>
    <row r="26" spans="1:11" x14ac:dyDescent="0.25">
      <c r="A26" s="80">
        <v>51</v>
      </c>
      <c r="B26" s="80" t="s">
        <v>291</v>
      </c>
      <c r="C26" s="80" t="s">
        <v>292</v>
      </c>
      <c r="D26" s="80" t="s">
        <v>0</v>
      </c>
      <c r="E26" s="80" t="s">
        <v>1</v>
      </c>
      <c r="F26" s="80" t="s">
        <v>293</v>
      </c>
      <c r="G26" s="80" t="s">
        <v>1019</v>
      </c>
      <c r="H26" s="80" t="s">
        <v>294</v>
      </c>
      <c r="I26" s="80" t="s">
        <v>295</v>
      </c>
      <c r="J26" s="80" t="s">
        <v>289</v>
      </c>
      <c r="K26" s="80" t="s">
        <v>679</v>
      </c>
    </row>
    <row r="27" spans="1:11" x14ac:dyDescent="0.25">
      <c r="A27" s="80">
        <v>52</v>
      </c>
      <c r="B27" s="80" t="s">
        <v>297</v>
      </c>
      <c r="C27" s="80" t="s">
        <v>255</v>
      </c>
      <c r="D27" s="80" t="s">
        <v>0</v>
      </c>
      <c r="E27" s="80" t="s">
        <v>1</v>
      </c>
      <c r="F27" s="80" t="s">
        <v>298</v>
      </c>
      <c r="G27" s="80" t="s">
        <v>1019</v>
      </c>
      <c r="H27" s="80" t="s">
        <v>294</v>
      </c>
      <c r="I27" s="80" t="s">
        <v>299</v>
      </c>
      <c r="J27" s="80" t="s">
        <v>289</v>
      </c>
      <c r="K27" s="80" t="s">
        <v>680</v>
      </c>
    </row>
    <row r="28" spans="1:11" x14ac:dyDescent="0.25">
      <c r="A28" s="80">
        <v>53</v>
      </c>
      <c r="B28" s="80" t="s">
        <v>311</v>
      </c>
      <c r="C28" s="80" t="s">
        <v>312</v>
      </c>
      <c r="D28" s="80" t="s">
        <v>313</v>
      </c>
      <c r="E28" s="80" t="s">
        <v>43</v>
      </c>
      <c r="F28" s="80" t="s">
        <v>314</v>
      </c>
      <c r="G28" s="80" t="s">
        <v>1019</v>
      </c>
      <c r="H28" s="80" t="s">
        <v>294</v>
      </c>
      <c r="I28" s="80" t="s">
        <v>315</v>
      </c>
      <c r="J28" s="80" t="s">
        <v>289</v>
      </c>
      <c r="K28" s="80" t="s">
        <v>683</v>
      </c>
    </row>
    <row r="29" spans="1:11" x14ac:dyDescent="0.25">
      <c r="A29" s="80">
        <v>57</v>
      </c>
      <c r="B29" s="80" t="s">
        <v>355</v>
      </c>
      <c r="C29" s="80" t="s">
        <v>356</v>
      </c>
      <c r="D29" s="80" t="s">
        <v>0</v>
      </c>
      <c r="E29" s="80" t="s">
        <v>1</v>
      </c>
      <c r="F29" s="80" t="s">
        <v>357</v>
      </c>
      <c r="G29" s="80" t="s">
        <v>1019</v>
      </c>
      <c r="H29" s="80" t="s">
        <v>294</v>
      </c>
      <c r="I29" s="80" t="s">
        <v>358</v>
      </c>
      <c r="J29" s="80" t="s">
        <v>289</v>
      </c>
      <c r="K29" s="80" t="s">
        <v>690</v>
      </c>
    </row>
    <row r="30" spans="1:11" x14ac:dyDescent="0.25">
      <c r="A30" s="80">
        <v>59</v>
      </c>
      <c r="B30" s="80" t="s">
        <v>366</v>
      </c>
      <c r="C30" s="80" t="s">
        <v>367</v>
      </c>
      <c r="D30" s="80" t="s">
        <v>368</v>
      </c>
      <c r="E30" s="80" t="s">
        <v>43</v>
      </c>
      <c r="F30" s="80" t="s">
        <v>369</v>
      </c>
      <c r="G30" s="80" t="s">
        <v>1019</v>
      </c>
      <c r="H30" s="80" t="s">
        <v>294</v>
      </c>
      <c r="I30" s="80" t="s">
        <v>370</v>
      </c>
      <c r="J30" s="80" t="s">
        <v>289</v>
      </c>
      <c r="K30" s="80" t="s">
        <v>693</v>
      </c>
    </row>
    <row r="31" spans="1:11" x14ac:dyDescent="0.25">
      <c r="A31" s="80">
        <v>63</v>
      </c>
      <c r="B31" s="80" t="s">
        <v>262</v>
      </c>
      <c r="C31" s="80" t="s">
        <v>399</v>
      </c>
      <c r="D31" s="80" t="s">
        <v>0</v>
      </c>
      <c r="E31" s="80" t="s">
        <v>1</v>
      </c>
      <c r="F31" s="80" t="s">
        <v>400</v>
      </c>
      <c r="G31" s="80" t="s">
        <v>1019</v>
      </c>
      <c r="H31" s="80" t="s">
        <v>294</v>
      </c>
      <c r="I31" s="80" t="s">
        <v>401</v>
      </c>
      <c r="J31" s="80" t="s">
        <v>289</v>
      </c>
      <c r="K31" s="80" t="s">
        <v>700</v>
      </c>
    </row>
    <row r="32" spans="1:11" x14ac:dyDescent="0.25">
      <c r="A32" s="80">
        <v>65</v>
      </c>
      <c r="B32" s="80" t="s">
        <v>431</v>
      </c>
      <c r="C32" s="80" t="s">
        <v>172</v>
      </c>
      <c r="D32" s="80" t="s">
        <v>432</v>
      </c>
      <c r="E32" s="80" t="s">
        <v>28</v>
      </c>
      <c r="F32" s="80" t="s">
        <v>433</v>
      </c>
      <c r="G32" s="80" t="s">
        <v>1019</v>
      </c>
      <c r="H32" s="80" t="s">
        <v>294</v>
      </c>
      <c r="I32" s="80" t="s">
        <v>434</v>
      </c>
      <c r="J32" s="80" t="s">
        <v>289</v>
      </c>
      <c r="K32" s="80" t="s">
        <v>704</v>
      </c>
    </row>
    <row r="33" spans="1:11" x14ac:dyDescent="0.25">
      <c r="A33" s="80">
        <v>3</v>
      </c>
      <c r="B33" s="80" t="s">
        <v>345</v>
      </c>
      <c r="C33" s="80" t="s">
        <v>346</v>
      </c>
      <c r="D33" s="80" t="s">
        <v>17</v>
      </c>
      <c r="E33" s="80" t="s">
        <v>7</v>
      </c>
      <c r="F33" s="80" t="s">
        <v>347</v>
      </c>
      <c r="G33" s="80" t="s">
        <v>1019</v>
      </c>
      <c r="H33" s="80" t="s">
        <v>287</v>
      </c>
      <c r="I33" s="80" t="s">
        <v>348</v>
      </c>
      <c r="J33" s="80" t="s">
        <v>289</v>
      </c>
      <c r="K33" s="80" t="s">
        <v>1193</v>
      </c>
    </row>
    <row r="34" spans="1:11" x14ac:dyDescent="0.25">
      <c r="A34" s="80">
        <v>35</v>
      </c>
      <c r="B34" s="80" t="s">
        <v>322</v>
      </c>
      <c r="C34" s="80" t="s">
        <v>323</v>
      </c>
      <c r="D34" s="80" t="s">
        <v>66</v>
      </c>
      <c r="E34" s="80" t="s">
        <v>1</v>
      </c>
      <c r="F34" s="80" t="s">
        <v>324</v>
      </c>
      <c r="G34" s="80" t="s">
        <v>1019</v>
      </c>
      <c r="H34" s="80" t="s">
        <v>287</v>
      </c>
      <c r="I34" s="80" t="s">
        <v>325</v>
      </c>
      <c r="J34" s="80" t="s">
        <v>289</v>
      </c>
      <c r="K34" s="80" t="s">
        <v>956</v>
      </c>
    </row>
    <row r="35" spans="1:11" x14ac:dyDescent="0.25">
      <c r="A35" s="80">
        <v>44</v>
      </c>
      <c r="B35" s="80" t="s">
        <v>425</v>
      </c>
      <c r="C35" s="80" t="s">
        <v>426</v>
      </c>
      <c r="D35" s="80" t="s">
        <v>427</v>
      </c>
      <c r="E35" s="80" t="s">
        <v>28</v>
      </c>
      <c r="F35" s="80" t="s">
        <v>428</v>
      </c>
      <c r="G35" s="80" t="s">
        <v>1019</v>
      </c>
      <c r="H35" s="80" t="s">
        <v>287</v>
      </c>
      <c r="I35" s="80" t="s">
        <v>429</v>
      </c>
      <c r="J35" s="80" t="s">
        <v>289</v>
      </c>
      <c r="K35" s="80" t="s">
        <v>659</v>
      </c>
    </row>
    <row r="36" spans="1:11" x14ac:dyDescent="0.25">
      <c r="A36" s="80">
        <v>46</v>
      </c>
      <c r="B36" s="80"/>
      <c r="C36" s="80"/>
      <c r="D36" s="80"/>
      <c r="E36" s="80"/>
      <c r="F36" s="80" t="s">
        <v>572</v>
      </c>
      <c r="G36" s="80" t="s">
        <v>1019</v>
      </c>
      <c r="H36" s="80" t="s">
        <v>287</v>
      </c>
      <c r="I36" s="80" t="s">
        <v>573</v>
      </c>
      <c r="J36" s="80" t="s">
        <v>289</v>
      </c>
      <c r="K36" s="80" t="s">
        <v>665</v>
      </c>
    </row>
    <row r="37" spans="1:11" x14ac:dyDescent="0.25">
      <c r="A37" s="80">
        <v>49</v>
      </c>
      <c r="B37" s="80" t="s">
        <v>566</v>
      </c>
      <c r="C37" s="80" t="s">
        <v>556</v>
      </c>
      <c r="D37" s="80" t="s">
        <v>0</v>
      </c>
      <c r="E37" s="80" t="s">
        <v>1</v>
      </c>
      <c r="F37" s="80" t="s">
        <v>557</v>
      </c>
      <c r="G37" s="80" t="s">
        <v>1019</v>
      </c>
      <c r="H37" s="80" t="s">
        <v>287</v>
      </c>
      <c r="I37" s="80" t="s">
        <v>558</v>
      </c>
      <c r="J37" s="80" t="s">
        <v>289</v>
      </c>
      <c r="K37" s="80" t="s">
        <v>673</v>
      </c>
    </row>
    <row r="38" spans="1:11" x14ac:dyDescent="0.25">
      <c r="A38" s="80">
        <v>54</v>
      </c>
      <c r="B38" s="80" t="s">
        <v>317</v>
      </c>
      <c r="C38" s="80" t="s">
        <v>279</v>
      </c>
      <c r="D38" s="80" t="s">
        <v>318</v>
      </c>
      <c r="E38" s="80" t="s">
        <v>28</v>
      </c>
      <c r="F38" s="80" t="s">
        <v>319</v>
      </c>
      <c r="G38" s="80" t="s">
        <v>1019</v>
      </c>
      <c r="H38" s="80" t="s">
        <v>287</v>
      </c>
      <c r="I38" s="80" t="s">
        <v>320</v>
      </c>
      <c r="J38" s="80" t="s">
        <v>289</v>
      </c>
      <c r="K38" s="80" t="s">
        <v>758</v>
      </c>
    </row>
    <row r="39" spans="1:11" x14ac:dyDescent="0.25">
      <c r="A39" s="80">
        <v>64</v>
      </c>
      <c r="B39" s="80" t="s">
        <v>403</v>
      </c>
      <c r="C39" s="80" t="s">
        <v>60</v>
      </c>
      <c r="D39" s="80" t="s">
        <v>27</v>
      </c>
      <c r="E39" s="80" t="s">
        <v>28</v>
      </c>
      <c r="F39" s="80" t="s">
        <v>404</v>
      </c>
      <c r="G39" s="80" t="s">
        <v>1019</v>
      </c>
      <c r="H39" s="80" t="s">
        <v>287</v>
      </c>
      <c r="I39" s="80" t="s">
        <v>405</v>
      </c>
      <c r="J39" s="80" t="s">
        <v>289</v>
      </c>
      <c r="K39" s="80" t="s">
        <v>701</v>
      </c>
    </row>
    <row r="40" spans="1:11" x14ac:dyDescent="0.25">
      <c r="A40" s="80">
        <v>5</v>
      </c>
      <c r="B40" s="80" t="s">
        <v>116</v>
      </c>
      <c r="C40" s="80" t="s">
        <v>117</v>
      </c>
      <c r="D40" s="80" t="s">
        <v>648</v>
      </c>
      <c r="E40" s="80" t="s">
        <v>1</v>
      </c>
      <c r="F40" s="80" t="s">
        <v>118</v>
      </c>
      <c r="G40" s="80" t="s">
        <v>1019</v>
      </c>
      <c r="H40" s="80" t="s">
        <v>3</v>
      </c>
      <c r="I40" s="80" t="s">
        <v>119</v>
      </c>
      <c r="J40" s="80" t="s">
        <v>53</v>
      </c>
      <c r="K40" s="80" t="s">
        <v>1167</v>
      </c>
    </row>
    <row r="41" spans="1:11" x14ac:dyDescent="0.25">
      <c r="A41" s="80">
        <v>22</v>
      </c>
      <c r="B41" s="80" t="s">
        <v>50</v>
      </c>
      <c r="C41" s="80" t="s">
        <v>51</v>
      </c>
      <c r="D41" s="80" t="s">
        <v>52</v>
      </c>
      <c r="E41" s="80" t="s">
        <v>43</v>
      </c>
      <c r="F41" s="80" t="s">
        <v>246</v>
      </c>
      <c r="G41" s="80" t="s">
        <v>1019</v>
      </c>
      <c r="H41" s="80" t="s">
        <v>3</v>
      </c>
      <c r="I41" s="80" t="s">
        <v>247</v>
      </c>
      <c r="J41" s="80" t="s">
        <v>125</v>
      </c>
      <c r="K41" s="80" t="s">
        <v>1127</v>
      </c>
    </row>
    <row r="42" spans="1:11" x14ac:dyDescent="0.25">
      <c r="A42" s="80">
        <v>25</v>
      </c>
      <c r="B42" s="80" t="s">
        <v>262</v>
      </c>
      <c r="C42" s="80" t="s">
        <v>263</v>
      </c>
      <c r="D42" s="80" t="s">
        <v>264</v>
      </c>
      <c r="E42" s="80" t="s">
        <v>1</v>
      </c>
      <c r="F42" s="80" t="s">
        <v>265</v>
      </c>
      <c r="G42" s="80" t="s">
        <v>1019</v>
      </c>
      <c r="H42" s="80" t="s">
        <v>3</v>
      </c>
      <c r="I42" s="80" t="s">
        <v>266</v>
      </c>
      <c r="J42" s="80" t="s">
        <v>53</v>
      </c>
      <c r="K42" s="80" t="s">
        <v>1057</v>
      </c>
    </row>
    <row r="43" spans="1:11" x14ac:dyDescent="0.25">
      <c r="A43" s="80">
        <v>27</v>
      </c>
      <c r="B43" s="80" t="s">
        <v>273</v>
      </c>
      <c r="C43" s="80" t="s">
        <v>274</v>
      </c>
      <c r="D43" s="80" t="s">
        <v>0</v>
      </c>
      <c r="E43" s="80" t="s">
        <v>1</v>
      </c>
      <c r="F43" s="80" t="s">
        <v>275</v>
      </c>
      <c r="G43" s="80" t="s">
        <v>1019</v>
      </c>
      <c r="H43" s="80" t="s">
        <v>3</v>
      </c>
      <c r="I43" s="80" t="s">
        <v>276</v>
      </c>
      <c r="J43" s="80" t="s">
        <v>53</v>
      </c>
      <c r="K43" s="80" t="s">
        <v>1069</v>
      </c>
    </row>
    <row r="44" spans="1:11" x14ac:dyDescent="0.25">
      <c r="A44" s="80">
        <v>28</v>
      </c>
      <c r="B44" s="80" t="s">
        <v>102</v>
      </c>
      <c r="C44" s="80" t="s">
        <v>141</v>
      </c>
      <c r="D44" s="80" t="s">
        <v>42</v>
      </c>
      <c r="E44" s="80" t="s">
        <v>43</v>
      </c>
      <c r="F44" s="80" t="s">
        <v>142</v>
      </c>
      <c r="G44" s="80" t="s">
        <v>1019</v>
      </c>
      <c r="H44" s="80" t="s">
        <v>3</v>
      </c>
      <c r="I44" s="80" t="s">
        <v>143</v>
      </c>
      <c r="J44" s="80" t="s">
        <v>53</v>
      </c>
      <c r="K44" s="80" t="s">
        <v>1070</v>
      </c>
    </row>
    <row r="45" spans="1:11" x14ac:dyDescent="0.25">
      <c r="A45" s="80">
        <v>29</v>
      </c>
      <c r="B45" s="80" t="s">
        <v>145</v>
      </c>
      <c r="C45" s="80" t="s">
        <v>97</v>
      </c>
      <c r="D45" s="80" t="s">
        <v>1046</v>
      </c>
      <c r="E45" s="80" t="s">
        <v>1</v>
      </c>
      <c r="F45" s="80" t="s">
        <v>147</v>
      </c>
      <c r="G45" s="80" t="s">
        <v>1019</v>
      </c>
      <c r="H45" s="80" t="s">
        <v>3</v>
      </c>
      <c r="I45" s="80" t="s">
        <v>148</v>
      </c>
      <c r="J45" s="80" t="s">
        <v>53</v>
      </c>
      <c r="K45" s="80" t="s">
        <v>1047</v>
      </c>
    </row>
    <row r="46" spans="1:11" x14ac:dyDescent="0.25">
      <c r="A46" s="80">
        <v>32</v>
      </c>
      <c r="B46" s="80" t="s">
        <v>982</v>
      </c>
      <c r="C46" s="80" t="s">
        <v>292</v>
      </c>
      <c r="D46" s="80" t="s">
        <v>462</v>
      </c>
      <c r="E46" s="80" t="s">
        <v>1</v>
      </c>
      <c r="F46" s="80" t="s">
        <v>422</v>
      </c>
      <c r="G46" s="80" t="s">
        <v>1019</v>
      </c>
      <c r="H46" s="80" t="s">
        <v>3</v>
      </c>
      <c r="I46" s="80" t="s">
        <v>423</v>
      </c>
      <c r="J46" s="80" t="s">
        <v>2</v>
      </c>
      <c r="K46" s="80" t="s">
        <v>983</v>
      </c>
    </row>
    <row r="47" spans="1:11" x14ac:dyDescent="0.25">
      <c r="A47" s="80">
        <v>34</v>
      </c>
      <c r="B47" s="80" t="s">
        <v>242</v>
      </c>
      <c r="C47" s="80" t="s">
        <v>243</v>
      </c>
      <c r="D47" s="80" t="s">
        <v>957</v>
      </c>
      <c r="E47" s="80" t="s">
        <v>43</v>
      </c>
      <c r="F47" s="80" t="s">
        <v>244</v>
      </c>
      <c r="G47" s="80" t="s">
        <v>1019</v>
      </c>
      <c r="H47" s="80" t="s">
        <v>3</v>
      </c>
      <c r="I47" s="80" t="s">
        <v>245</v>
      </c>
      <c r="J47" s="80" t="s">
        <v>125</v>
      </c>
      <c r="K47" s="80" t="s">
        <v>958</v>
      </c>
    </row>
    <row r="48" spans="1:11" x14ac:dyDescent="0.25">
      <c r="A48" s="80">
        <v>38</v>
      </c>
      <c r="B48" s="80" t="s">
        <v>361</v>
      </c>
      <c r="C48" s="80" t="s">
        <v>362</v>
      </c>
      <c r="D48" s="80" t="s">
        <v>0</v>
      </c>
      <c r="E48" s="80" t="s">
        <v>1</v>
      </c>
      <c r="F48" s="80" t="s">
        <v>886</v>
      </c>
      <c r="G48" s="80" t="s">
        <v>1019</v>
      </c>
      <c r="H48" s="80" t="s">
        <v>3</v>
      </c>
      <c r="I48" s="80" t="s">
        <v>861</v>
      </c>
      <c r="J48" s="80" t="s">
        <v>516</v>
      </c>
      <c r="K48" s="80" t="s">
        <v>896</v>
      </c>
    </row>
    <row r="49" spans="1:11" x14ac:dyDescent="0.25">
      <c r="A49" s="80">
        <v>48</v>
      </c>
      <c r="B49" s="80" t="s">
        <v>257</v>
      </c>
      <c r="C49" s="80" t="s">
        <v>258</v>
      </c>
      <c r="D49" s="80" t="s">
        <v>36</v>
      </c>
      <c r="E49" s="80" t="s">
        <v>1</v>
      </c>
      <c r="F49" s="80" t="s">
        <v>259</v>
      </c>
      <c r="G49" s="80" t="s">
        <v>1019</v>
      </c>
      <c r="H49" s="80" t="s">
        <v>3</v>
      </c>
      <c r="I49" s="80" t="s">
        <v>260</v>
      </c>
      <c r="J49" s="80" t="s">
        <v>53</v>
      </c>
      <c r="K49" s="80" t="s">
        <v>670</v>
      </c>
    </row>
    <row r="50" spans="1:11" x14ac:dyDescent="0.25">
      <c r="A50" s="80">
        <v>58</v>
      </c>
      <c r="B50" s="80" t="s">
        <v>238</v>
      </c>
      <c r="C50" s="80" t="s">
        <v>239</v>
      </c>
      <c r="D50" s="80" t="s">
        <v>0</v>
      </c>
      <c r="E50" s="80" t="s">
        <v>1</v>
      </c>
      <c r="F50" s="80" t="s">
        <v>240</v>
      </c>
      <c r="G50" s="80" t="s">
        <v>1019</v>
      </c>
      <c r="H50" s="80" t="s">
        <v>3</v>
      </c>
      <c r="I50" s="80" t="s">
        <v>241</v>
      </c>
      <c r="J50" s="80" t="s">
        <v>53</v>
      </c>
      <c r="K50" s="80" t="s">
        <v>691</v>
      </c>
    </row>
    <row r="51" spans="1:11" x14ac:dyDescent="0.25">
      <c r="A51" s="80">
        <v>62</v>
      </c>
      <c r="B51" s="80" t="s">
        <v>137</v>
      </c>
      <c r="C51" s="80" t="s">
        <v>138</v>
      </c>
      <c r="D51" s="80" t="s">
        <v>0</v>
      </c>
      <c r="E51" s="80" t="s">
        <v>1</v>
      </c>
      <c r="F51" s="80" t="s">
        <v>139</v>
      </c>
      <c r="G51" s="80" t="s">
        <v>1019</v>
      </c>
      <c r="H51" s="80" t="s">
        <v>3</v>
      </c>
      <c r="I51" s="80" t="s">
        <v>140</v>
      </c>
      <c r="J51" s="80" t="s">
        <v>53</v>
      </c>
      <c r="K51" s="80" t="s">
        <v>699</v>
      </c>
    </row>
    <row r="52" spans="1:11" x14ac:dyDescent="0.25">
      <c r="A52" s="80">
        <v>73</v>
      </c>
      <c r="B52" s="80" t="s">
        <v>110</v>
      </c>
      <c r="C52" s="80" t="s">
        <v>111</v>
      </c>
      <c r="D52" s="80" t="s">
        <v>112</v>
      </c>
      <c r="E52" s="80" t="s">
        <v>43</v>
      </c>
      <c r="F52" s="80" t="s">
        <v>113</v>
      </c>
      <c r="G52" s="80" t="s">
        <v>1019</v>
      </c>
      <c r="H52" s="80" t="s">
        <v>3</v>
      </c>
      <c r="I52" s="80" t="s">
        <v>114</v>
      </c>
      <c r="J52" s="80" t="s">
        <v>53</v>
      </c>
      <c r="K52" s="80" t="s">
        <v>727</v>
      </c>
    </row>
    <row r="53" spans="1:11" x14ac:dyDescent="0.25">
      <c r="A53" s="80">
        <v>74</v>
      </c>
      <c r="B53" s="80" t="s">
        <v>120</v>
      </c>
      <c r="C53" s="80" t="s">
        <v>121</v>
      </c>
      <c r="D53" s="80" t="s">
        <v>122</v>
      </c>
      <c r="E53" s="80" t="s">
        <v>43</v>
      </c>
      <c r="F53" s="80" t="s">
        <v>123</v>
      </c>
      <c r="G53" s="80" t="s">
        <v>1019</v>
      </c>
      <c r="H53" s="80" t="s">
        <v>3</v>
      </c>
      <c r="I53" s="80" t="s">
        <v>124</v>
      </c>
      <c r="J53" s="80" t="s">
        <v>125</v>
      </c>
      <c r="K53" s="80" t="s">
        <v>728</v>
      </c>
    </row>
    <row r="54" spans="1:11" x14ac:dyDescent="0.25">
      <c r="A54" s="80">
        <v>87</v>
      </c>
      <c r="B54" s="80" t="s">
        <v>206</v>
      </c>
      <c r="C54" s="80" t="s">
        <v>207</v>
      </c>
      <c r="D54" s="80" t="s">
        <v>173</v>
      </c>
      <c r="E54" s="80" t="s">
        <v>43</v>
      </c>
      <c r="F54" s="80" t="s">
        <v>208</v>
      </c>
      <c r="G54" s="80" t="s">
        <v>1019</v>
      </c>
      <c r="H54" s="80" t="s">
        <v>3</v>
      </c>
      <c r="I54" s="80" t="s">
        <v>209</v>
      </c>
      <c r="J54" s="80" t="s">
        <v>53</v>
      </c>
      <c r="K54" s="80" t="s">
        <v>745</v>
      </c>
    </row>
    <row r="55" spans="1:11" x14ac:dyDescent="0.25">
      <c r="A55" s="80">
        <v>88</v>
      </c>
      <c r="B55" s="80" t="s">
        <v>224</v>
      </c>
      <c r="C55" s="80" t="s">
        <v>225</v>
      </c>
      <c r="D55" s="80" t="s">
        <v>0</v>
      </c>
      <c r="E55" s="80" t="s">
        <v>1</v>
      </c>
      <c r="F55" s="80" t="s">
        <v>226</v>
      </c>
      <c r="G55" s="80" t="s">
        <v>1019</v>
      </c>
      <c r="H55" s="80" t="s">
        <v>3</v>
      </c>
      <c r="I55" s="80" t="s">
        <v>227</v>
      </c>
      <c r="J55" s="80" t="s">
        <v>53</v>
      </c>
      <c r="K55" s="80" t="s">
        <v>748</v>
      </c>
    </row>
    <row r="56" spans="1:11" x14ac:dyDescent="0.25">
      <c r="A56" s="80">
        <v>89</v>
      </c>
      <c r="B56" s="80" t="s">
        <v>54</v>
      </c>
      <c r="C56" s="80" t="s">
        <v>55</v>
      </c>
      <c r="D56" s="80" t="s">
        <v>0</v>
      </c>
      <c r="E56" s="80" t="s">
        <v>1</v>
      </c>
      <c r="F56" s="80" t="s">
        <v>229</v>
      </c>
      <c r="G56" s="80" t="s">
        <v>1019</v>
      </c>
      <c r="H56" s="80" t="s">
        <v>3</v>
      </c>
      <c r="I56" s="80" t="s">
        <v>230</v>
      </c>
      <c r="J56" s="80" t="s">
        <v>53</v>
      </c>
      <c r="K56" s="80" t="s">
        <v>749</v>
      </c>
    </row>
    <row r="57" spans="1:11" x14ac:dyDescent="0.25">
      <c r="A57" s="80">
        <v>91</v>
      </c>
      <c r="B57" s="80" t="s">
        <v>268</v>
      </c>
      <c r="C57" s="80" t="s">
        <v>269</v>
      </c>
      <c r="D57" s="80" t="s">
        <v>66</v>
      </c>
      <c r="E57" s="80" t="s">
        <v>1</v>
      </c>
      <c r="F57" s="80" t="s">
        <v>270</v>
      </c>
      <c r="G57" s="80" t="s">
        <v>1019</v>
      </c>
      <c r="H57" s="80" t="s">
        <v>3</v>
      </c>
      <c r="I57" s="80" t="s">
        <v>271</v>
      </c>
      <c r="J57" s="80" t="s">
        <v>53</v>
      </c>
      <c r="K57" s="80" t="s">
        <v>754</v>
      </c>
    </row>
    <row r="58" spans="1:11" x14ac:dyDescent="0.25">
      <c r="A58" s="80">
        <v>92</v>
      </c>
      <c r="B58" s="80" t="s">
        <v>278</v>
      </c>
      <c r="C58" s="80" t="s">
        <v>279</v>
      </c>
      <c r="D58" s="80" t="s">
        <v>66</v>
      </c>
      <c r="E58" s="80" t="s">
        <v>1</v>
      </c>
      <c r="F58" s="80" t="s">
        <v>280</v>
      </c>
      <c r="G58" s="80" t="s">
        <v>1019</v>
      </c>
      <c r="H58" s="80" t="s">
        <v>3</v>
      </c>
      <c r="I58" s="80" t="s">
        <v>281</v>
      </c>
      <c r="J58" s="80" t="s">
        <v>53</v>
      </c>
      <c r="K58" s="80" t="s">
        <v>756</v>
      </c>
    </row>
    <row r="59" spans="1:11" x14ac:dyDescent="0.25">
      <c r="A59" s="80">
        <v>47</v>
      </c>
      <c r="B59" s="80" t="s">
        <v>590</v>
      </c>
      <c r="C59" s="80" t="s">
        <v>591</v>
      </c>
      <c r="D59" s="80" t="s">
        <v>592</v>
      </c>
      <c r="E59" s="80" t="s">
        <v>43</v>
      </c>
      <c r="F59" s="80" t="s">
        <v>593</v>
      </c>
      <c r="G59" s="80" t="s">
        <v>1131</v>
      </c>
      <c r="H59" s="80" t="s">
        <v>30</v>
      </c>
      <c r="I59" s="80" t="s">
        <v>594</v>
      </c>
      <c r="J59" s="80" t="s">
        <v>32</v>
      </c>
      <c r="K59" s="80" t="s">
        <v>669</v>
      </c>
    </row>
    <row r="60" spans="1:11" x14ac:dyDescent="0.25">
      <c r="A60" s="80">
        <v>23</v>
      </c>
      <c r="B60" s="80" t="s">
        <v>1072</v>
      </c>
      <c r="C60" s="80" t="s">
        <v>1073</v>
      </c>
      <c r="D60" s="80" t="s">
        <v>122</v>
      </c>
      <c r="E60" s="80" t="s">
        <v>43</v>
      </c>
      <c r="F60" s="80" t="s">
        <v>221</v>
      </c>
      <c r="G60" s="80" t="s">
        <v>1131</v>
      </c>
      <c r="H60" s="80" t="s">
        <v>3</v>
      </c>
      <c r="I60" s="80" t="s">
        <v>222</v>
      </c>
      <c r="J60" s="80" t="s">
        <v>53</v>
      </c>
      <c r="K60" s="80" t="s">
        <v>1074</v>
      </c>
    </row>
    <row r="61" spans="1:11" x14ac:dyDescent="0.25">
      <c r="A61" s="57">
        <v>2</v>
      </c>
      <c r="B61" s="57" t="s">
        <v>467</v>
      </c>
      <c r="C61" s="57" t="s">
        <v>468</v>
      </c>
      <c r="D61" s="57" t="s">
        <v>0</v>
      </c>
      <c r="E61" s="57" t="s">
        <v>1</v>
      </c>
      <c r="F61" s="57" t="s">
        <v>773</v>
      </c>
      <c r="G61" s="57" t="s">
        <v>543</v>
      </c>
      <c r="H61" s="57" t="s">
        <v>473</v>
      </c>
      <c r="I61" s="57" t="s">
        <v>774</v>
      </c>
      <c r="J61" s="57" t="s">
        <v>475</v>
      </c>
      <c r="K61" s="57" t="s">
        <v>1202</v>
      </c>
    </row>
    <row r="62" spans="1:11" x14ac:dyDescent="0.25">
      <c r="A62" s="80">
        <v>83</v>
      </c>
      <c r="B62" s="80" t="s">
        <v>174</v>
      </c>
      <c r="C62" s="80" t="s">
        <v>175</v>
      </c>
      <c r="D62" s="80" t="s">
        <v>0</v>
      </c>
      <c r="E62" s="80" t="s">
        <v>1</v>
      </c>
      <c r="F62" s="80" t="s">
        <v>472</v>
      </c>
      <c r="G62" s="80" t="s">
        <v>1050</v>
      </c>
      <c r="H62" s="80" t="s">
        <v>473</v>
      </c>
      <c r="I62" s="80" t="s">
        <v>474</v>
      </c>
      <c r="J62" s="80" t="s">
        <v>475</v>
      </c>
      <c r="K62" s="80" t="s">
        <v>737</v>
      </c>
    </row>
    <row r="63" spans="1:11" x14ac:dyDescent="0.25">
      <c r="A63" s="80">
        <v>86</v>
      </c>
      <c r="B63" s="80" t="s">
        <v>54</v>
      </c>
      <c r="C63" s="80" t="s">
        <v>55</v>
      </c>
      <c r="D63" s="80" t="s">
        <v>0</v>
      </c>
      <c r="E63" s="80" t="s">
        <v>1</v>
      </c>
      <c r="F63" s="80" t="s">
        <v>480</v>
      </c>
      <c r="G63" s="80" t="s">
        <v>1050</v>
      </c>
      <c r="H63" s="80" t="s">
        <v>473</v>
      </c>
      <c r="I63" s="80" t="s">
        <v>481</v>
      </c>
      <c r="J63" s="80" t="s">
        <v>475</v>
      </c>
      <c r="K63" s="80" t="s">
        <v>744</v>
      </c>
    </row>
    <row r="64" spans="1:11" x14ac:dyDescent="0.25">
      <c r="A64" s="57">
        <v>4</v>
      </c>
      <c r="B64" s="57" t="s">
        <v>1194</v>
      </c>
      <c r="C64" s="57" t="s">
        <v>1195</v>
      </c>
      <c r="D64" s="57" t="s">
        <v>1196</v>
      </c>
      <c r="E64" s="57" t="s">
        <v>28</v>
      </c>
      <c r="F64" s="57" t="s">
        <v>1197</v>
      </c>
      <c r="G64" s="57" t="s">
        <v>960</v>
      </c>
      <c r="H64" s="57" t="s">
        <v>1013</v>
      </c>
      <c r="I64" s="57" t="s">
        <v>1198</v>
      </c>
      <c r="J64" s="57" t="s">
        <v>960</v>
      </c>
      <c r="K64" s="57" t="s">
        <v>1199</v>
      </c>
    </row>
    <row r="65" spans="1:11" x14ac:dyDescent="0.25">
      <c r="A65" s="57">
        <v>79</v>
      </c>
      <c r="B65" s="57" t="s">
        <v>797</v>
      </c>
      <c r="C65" s="57" t="s">
        <v>798</v>
      </c>
      <c r="D65" s="57" t="s">
        <v>799</v>
      </c>
      <c r="E65" s="57" t="s">
        <v>1</v>
      </c>
      <c r="F65" s="57" t="s">
        <v>800</v>
      </c>
      <c r="G65" s="57" t="s">
        <v>960</v>
      </c>
      <c r="H65" s="57" t="s">
        <v>8</v>
      </c>
      <c r="I65" s="57" t="s">
        <v>801</v>
      </c>
      <c r="J65" s="57" t="s">
        <v>9</v>
      </c>
      <c r="K65" s="57" t="s">
        <v>802</v>
      </c>
    </row>
    <row r="66" spans="1:11" x14ac:dyDescent="0.25">
      <c r="A66" s="57">
        <v>81</v>
      </c>
      <c r="B66" s="57" t="s">
        <v>882</v>
      </c>
      <c r="C66" s="57" t="s">
        <v>97</v>
      </c>
      <c r="D66" s="57" t="s">
        <v>173</v>
      </c>
      <c r="E66" s="57" t="s">
        <v>43</v>
      </c>
      <c r="F66" s="57" t="s">
        <v>883</v>
      </c>
      <c r="G66" s="57" t="s">
        <v>960</v>
      </c>
      <c r="H66" s="57" t="s">
        <v>8</v>
      </c>
      <c r="I66" s="57" t="s">
        <v>884</v>
      </c>
      <c r="J66" s="57" t="s">
        <v>9</v>
      </c>
      <c r="K66" s="57" t="s">
        <v>885</v>
      </c>
    </row>
    <row r="67" spans="1:11" x14ac:dyDescent="0.25">
      <c r="A67" s="57">
        <v>82</v>
      </c>
      <c r="B67" s="57" t="s">
        <v>174</v>
      </c>
      <c r="C67" s="57" t="s">
        <v>175</v>
      </c>
      <c r="D67" s="57" t="s">
        <v>0</v>
      </c>
      <c r="E67" s="57" t="s">
        <v>1</v>
      </c>
      <c r="F67" s="57" t="s">
        <v>176</v>
      </c>
      <c r="G67" s="57" t="s">
        <v>960</v>
      </c>
      <c r="H67" s="57" t="s">
        <v>8</v>
      </c>
      <c r="I67" s="57" t="s">
        <v>177</v>
      </c>
      <c r="J67" s="57" t="s">
        <v>9</v>
      </c>
      <c r="K67" s="57" t="s">
        <v>736</v>
      </c>
    </row>
    <row r="68" spans="1:11" x14ac:dyDescent="0.25">
      <c r="A68" s="80">
        <v>1</v>
      </c>
      <c r="B68" s="80" t="s">
        <v>530</v>
      </c>
      <c r="C68" s="80" t="s">
        <v>531</v>
      </c>
      <c r="D68" s="80" t="s">
        <v>36</v>
      </c>
      <c r="E68" s="80" t="s">
        <v>1</v>
      </c>
      <c r="F68" s="80" t="s">
        <v>1082</v>
      </c>
      <c r="G68" s="80" t="s">
        <v>1136</v>
      </c>
      <c r="H68" s="80" t="s">
        <v>1013</v>
      </c>
      <c r="I68" s="80" t="s">
        <v>1083</v>
      </c>
      <c r="J68" s="80" t="s">
        <v>960</v>
      </c>
      <c r="K68" s="80" t="s">
        <v>1201</v>
      </c>
    </row>
    <row r="69" spans="1:11" x14ac:dyDescent="0.25">
      <c r="A69" s="80">
        <v>6</v>
      </c>
      <c r="B69" s="80" t="s">
        <v>196</v>
      </c>
      <c r="C69" s="80" t="s">
        <v>104</v>
      </c>
      <c r="D69" s="80" t="s">
        <v>197</v>
      </c>
      <c r="E69" s="80" t="s">
        <v>198</v>
      </c>
      <c r="F69" s="80" t="s">
        <v>1168</v>
      </c>
      <c r="G69" s="80" t="s">
        <v>1136</v>
      </c>
      <c r="H69" s="80" t="s">
        <v>1013</v>
      </c>
      <c r="I69" s="80" t="s">
        <v>1169</v>
      </c>
      <c r="J69" s="80" t="s">
        <v>960</v>
      </c>
      <c r="K69" s="80" t="s">
        <v>1170</v>
      </c>
    </row>
    <row r="70" spans="1:11" x14ac:dyDescent="0.25">
      <c r="A70" s="80">
        <v>7</v>
      </c>
      <c r="B70" s="80" t="s">
        <v>1176</v>
      </c>
      <c r="C70" s="80" t="s">
        <v>1177</v>
      </c>
      <c r="D70" s="80" t="s">
        <v>173</v>
      </c>
      <c r="E70" s="80" t="s">
        <v>43</v>
      </c>
      <c r="F70" s="80" t="s">
        <v>1178</v>
      </c>
      <c r="G70" s="80" t="s">
        <v>1136</v>
      </c>
      <c r="H70" s="80" t="s">
        <v>1013</v>
      </c>
      <c r="I70" s="80" t="s">
        <v>1179</v>
      </c>
      <c r="J70" s="80" t="s">
        <v>960</v>
      </c>
      <c r="K70" s="80" t="s">
        <v>1180</v>
      </c>
    </row>
    <row r="71" spans="1:11" x14ac:dyDescent="0.25">
      <c r="A71" s="80">
        <v>8</v>
      </c>
      <c r="B71" s="80" t="s">
        <v>1181</v>
      </c>
      <c r="C71" s="80" t="s">
        <v>1182</v>
      </c>
      <c r="D71" s="80" t="s">
        <v>1183</v>
      </c>
      <c r="E71" s="80" t="s">
        <v>48</v>
      </c>
      <c r="F71" s="80" t="s">
        <v>1184</v>
      </c>
      <c r="G71" s="80" t="s">
        <v>1136</v>
      </c>
      <c r="H71" s="80" t="s">
        <v>1013</v>
      </c>
      <c r="I71" s="80" t="s">
        <v>1185</v>
      </c>
      <c r="J71" s="80" t="s">
        <v>960</v>
      </c>
      <c r="K71" s="80" t="s">
        <v>1186</v>
      </c>
    </row>
    <row r="72" spans="1:11" x14ac:dyDescent="0.25">
      <c r="A72" s="80">
        <v>9</v>
      </c>
      <c r="B72" s="80" t="s">
        <v>1187</v>
      </c>
      <c r="C72" s="80" t="s">
        <v>1188</v>
      </c>
      <c r="D72" s="80" t="s">
        <v>1189</v>
      </c>
      <c r="E72" s="80" t="s">
        <v>43</v>
      </c>
      <c r="F72" s="80" t="s">
        <v>1190</v>
      </c>
      <c r="G72" s="80" t="s">
        <v>1136</v>
      </c>
      <c r="H72" s="80" t="s">
        <v>1013</v>
      </c>
      <c r="I72" s="80" t="s">
        <v>1191</v>
      </c>
      <c r="J72" s="80" t="s">
        <v>960</v>
      </c>
      <c r="K72" s="80" t="s">
        <v>1192</v>
      </c>
    </row>
    <row r="73" spans="1:11" x14ac:dyDescent="0.25">
      <c r="A73" s="80">
        <v>10</v>
      </c>
      <c r="B73" s="80" t="s">
        <v>64</v>
      </c>
      <c r="C73" s="80" t="s">
        <v>65</v>
      </c>
      <c r="D73" s="80" t="s">
        <v>66</v>
      </c>
      <c r="E73" s="80" t="s">
        <v>1</v>
      </c>
      <c r="F73" s="80" t="s">
        <v>1133</v>
      </c>
      <c r="G73" s="80" t="s">
        <v>1136</v>
      </c>
      <c r="H73" s="80" t="s">
        <v>1013</v>
      </c>
      <c r="I73" s="80" t="s">
        <v>1134</v>
      </c>
      <c r="J73" s="80" t="s">
        <v>960</v>
      </c>
      <c r="K73" s="80" t="s">
        <v>1135</v>
      </c>
    </row>
    <row r="74" spans="1:11" x14ac:dyDescent="0.25">
      <c r="A74" s="80">
        <v>11</v>
      </c>
      <c r="B74" s="80" t="s">
        <v>262</v>
      </c>
      <c r="C74" s="80" t="s">
        <v>1141</v>
      </c>
      <c r="D74" s="80" t="s">
        <v>1142</v>
      </c>
      <c r="E74" s="80" t="s">
        <v>1</v>
      </c>
      <c r="F74" s="80" t="s">
        <v>1143</v>
      </c>
      <c r="G74" s="80" t="s">
        <v>1136</v>
      </c>
      <c r="H74" s="80" t="s">
        <v>1013</v>
      </c>
      <c r="I74" s="80" t="s">
        <v>1144</v>
      </c>
      <c r="J74" s="80" t="s">
        <v>960</v>
      </c>
      <c r="K74" s="80" t="s">
        <v>1145</v>
      </c>
    </row>
    <row r="75" spans="1:11" x14ac:dyDescent="0.25">
      <c r="A75" s="80">
        <v>12</v>
      </c>
      <c r="B75" s="80" t="s">
        <v>1146</v>
      </c>
      <c r="C75" s="80" t="s">
        <v>1147</v>
      </c>
      <c r="D75" s="80" t="s">
        <v>1142</v>
      </c>
      <c r="E75" s="80" t="s">
        <v>1</v>
      </c>
      <c r="F75" s="80" t="s">
        <v>1148</v>
      </c>
      <c r="G75" s="80" t="s">
        <v>1136</v>
      </c>
      <c r="H75" s="80" t="s">
        <v>1013</v>
      </c>
      <c r="I75" s="80" t="s">
        <v>1149</v>
      </c>
      <c r="J75" s="80" t="s">
        <v>960</v>
      </c>
      <c r="K75" s="80" t="s">
        <v>1150</v>
      </c>
    </row>
    <row r="76" spans="1:11" x14ac:dyDescent="0.25">
      <c r="A76" s="80">
        <v>13</v>
      </c>
      <c r="B76" s="80" t="s">
        <v>1151</v>
      </c>
      <c r="C76" s="80" t="s">
        <v>1152</v>
      </c>
      <c r="D76" s="80" t="s">
        <v>1153</v>
      </c>
      <c r="E76" s="80" t="s">
        <v>48</v>
      </c>
      <c r="F76" s="80" t="s">
        <v>1154</v>
      </c>
      <c r="G76" s="80" t="s">
        <v>1136</v>
      </c>
      <c r="H76" s="80" t="s">
        <v>1013</v>
      </c>
      <c r="I76" s="80" t="s">
        <v>1155</v>
      </c>
      <c r="J76" s="80" t="s">
        <v>960</v>
      </c>
      <c r="K76" s="80" t="s">
        <v>1156</v>
      </c>
    </row>
    <row r="77" spans="1:11" x14ac:dyDescent="0.25">
      <c r="A77" s="80">
        <v>14</v>
      </c>
      <c r="B77" s="80" t="s">
        <v>530</v>
      </c>
      <c r="C77" s="80" t="s">
        <v>531</v>
      </c>
      <c r="D77" s="80" t="s">
        <v>36</v>
      </c>
      <c r="E77" s="80" t="s">
        <v>1</v>
      </c>
      <c r="F77" s="80" t="s">
        <v>1158</v>
      </c>
      <c r="G77" s="80" t="s">
        <v>1136</v>
      </c>
      <c r="H77" s="80" t="s">
        <v>1013</v>
      </c>
      <c r="I77" s="80" t="s">
        <v>1159</v>
      </c>
      <c r="J77" s="80" t="s">
        <v>960</v>
      </c>
      <c r="K77" s="80" t="s">
        <v>1160</v>
      </c>
    </row>
    <row r="78" spans="1:11" x14ac:dyDescent="0.25">
      <c r="A78" s="80">
        <v>15</v>
      </c>
      <c r="B78" s="80" t="s">
        <v>50</v>
      </c>
      <c r="C78" s="80" t="s">
        <v>51</v>
      </c>
      <c r="D78" s="80" t="s">
        <v>52</v>
      </c>
      <c r="E78" s="80" t="s">
        <v>43</v>
      </c>
      <c r="F78" s="80" t="s">
        <v>1085</v>
      </c>
      <c r="G78" s="80" t="s">
        <v>1136</v>
      </c>
      <c r="H78" s="80" t="s">
        <v>1013</v>
      </c>
      <c r="I78" s="80" t="s">
        <v>1086</v>
      </c>
      <c r="J78" s="80" t="s">
        <v>960</v>
      </c>
      <c r="K78" s="80" t="s">
        <v>1087</v>
      </c>
    </row>
    <row r="79" spans="1:11" x14ac:dyDescent="0.25">
      <c r="A79" s="80">
        <v>16</v>
      </c>
      <c r="B79" s="80" t="s">
        <v>1094</v>
      </c>
      <c r="C79" s="80" t="s">
        <v>1095</v>
      </c>
      <c r="D79" s="80" t="s">
        <v>173</v>
      </c>
      <c r="E79" s="80" t="s">
        <v>43</v>
      </c>
      <c r="F79" s="80" t="s">
        <v>1096</v>
      </c>
      <c r="G79" s="80" t="s">
        <v>1136</v>
      </c>
      <c r="H79" s="80" t="s">
        <v>1013</v>
      </c>
      <c r="I79" s="80" t="s">
        <v>1097</v>
      </c>
      <c r="J79" s="80" t="s">
        <v>960</v>
      </c>
      <c r="K79" s="80" t="s">
        <v>1098</v>
      </c>
    </row>
    <row r="80" spans="1:11" x14ac:dyDescent="0.25">
      <c r="A80" s="80">
        <v>17</v>
      </c>
      <c r="B80" s="80" t="s">
        <v>262</v>
      </c>
      <c r="C80" s="80" t="s">
        <v>399</v>
      </c>
      <c r="D80" s="80" t="s">
        <v>0</v>
      </c>
      <c r="E80" s="80" t="s">
        <v>1</v>
      </c>
      <c r="F80" s="80" t="s">
        <v>1103</v>
      </c>
      <c r="G80" s="80" t="s">
        <v>1136</v>
      </c>
      <c r="H80" s="80" t="s">
        <v>1013</v>
      </c>
      <c r="I80" s="80" t="s">
        <v>1104</v>
      </c>
      <c r="J80" s="80" t="s">
        <v>960</v>
      </c>
      <c r="K80" s="80" t="s">
        <v>1105</v>
      </c>
    </row>
    <row r="81" spans="1:11" x14ac:dyDescent="0.25">
      <c r="A81" s="80">
        <v>18</v>
      </c>
      <c r="B81" s="80" t="s">
        <v>196</v>
      </c>
      <c r="C81" s="80" t="s">
        <v>104</v>
      </c>
      <c r="D81" s="80" t="s">
        <v>197</v>
      </c>
      <c r="E81" s="80" t="s">
        <v>198</v>
      </c>
      <c r="F81" s="80" t="s">
        <v>1107</v>
      </c>
      <c r="G81" s="80" t="s">
        <v>1136</v>
      </c>
      <c r="H81" s="80" t="s">
        <v>1013</v>
      </c>
      <c r="I81" s="80" t="s">
        <v>1108</v>
      </c>
      <c r="J81" s="80" t="s">
        <v>960</v>
      </c>
      <c r="K81" s="80" t="s">
        <v>1109</v>
      </c>
    </row>
    <row r="82" spans="1:11" x14ac:dyDescent="0.25">
      <c r="A82" s="80">
        <v>19</v>
      </c>
      <c r="B82" s="80" t="s">
        <v>1110</v>
      </c>
      <c r="C82" s="80" t="s">
        <v>408</v>
      </c>
      <c r="D82" s="80" t="s">
        <v>1111</v>
      </c>
      <c r="E82" s="80" t="s">
        <v>912</v>
      </c>
      <c r="F82" s="80" t="s">
        <v>1112</v>
      </c>
      <c r="G82" s="80" t="s">
        <v>1136</v>
      </c>
      <c r="H82" s="80" t="s">
        <v>1013</v>
      </c>
      <c r="I82" s="80" t="s">
        <v>1113</v>
      </c>
      <c r="J82" s="80" t="s">
        <v>960</v>
      </c>
      <c r="K82" s="80" t="s">
        <v>1114</v>
      </c>
    </row>
    <row r="83" spans="1:11" x14ac:dyDescent="0.25">
      <c r="A83" s="80">
        <v>20</v>
      </c>
      <c r="B83" s="80" t="s">
        <v>1115</v>
      </c>
      <c r="C83" s="80" t="s">
        <v>1116</v>
      </c>
      <c r="D83" s="80" t="s">
        <v>1117</v>
      </c>
      <c r="E83" s="80" t="s">
        <v>1</v>
      </c>
      <c r="F83" s="80" t="s">
        <v>1118</v>
      </c>
      <c r="G83" s="80" t="s">
        <v>1136</v>
      </c>
      <c r="H83" s="80" t="s">
        <v>1013</v>
      </c>
      <c r="I83" s="80" t="s">
        <v>1119</v>
      </c>
      <c r="J83" s="80" t="s">
        <v>960</v>
      </c>
      <c r="K83" s="80" t="s">
        <v>1120</v>
      </c>
    </row>
    <row r="84" spans="1:11" x14ac:dyDescent="0.25">
      <c r="A84" s="80">
        <v>21</v>
      </c>
      <c r="B84" s="80" t="s">
        <v>174</v>
      </c>
      <c r="C84" s="80" t="s">
        <v>175</v>
      </c>
      <c r="D84" s="80" t="s">
        <v>0</v>
      </c>
      <c r="E84" s="80" t="s">
        <v>1</v>
      </c>
      <c r="F84" s="80" t="s">
        <v>1124</v>
      </c>
      <c r="G84" s="80" t="s">
        <v>1136</v>
      </c>
      <c r="H84" s="80" t="s">
        <v>1013</v>
      </c>
      <c r="I84" s="80" t="s">
        <v>1125</v>
      </c>
      <c r="J84" s="80" t="s">
        <v>960</v>
      </c>
      <c r="K84" s="80" t="s">
        <v>1126</v>
      </c>
    </row>
    <row r="85" spans="1:11" x14ac:dyDescent="0.25">
      <c r="A85" s="80">
        <v>30</v>
      </c>
      <c r="B85" s="80" t="s">
        <v>803</v>
      </c>
      <c r="C85" s="80" t="s">
        <v>804</v>
      </c>
      <c r="D85" s="80" t="s">
        <v>17</v>
      </c>
      <c r="E85" s="80" t="s">
        <v>7</v>
      </c>
      <c r="F85" s="80" t="s">
        <v>805</v>
      </c>
      <c r="G85" s="80" t="s">
        <v>1136</v>
      </c>
      <c r="H85" s="80" t="s">
        <v>5</v>
      </c>
      <c r="I85" s="80" t="s">
        <v>806</v>
      </c>
      <c r="J85" s="80" t="s">
        <v>6</v>
      </c>
      <c r="K85" s="80" t="s">
        <v>996</v>
      </c>
    </row>
    <row r="86" spans="1:11" x14ac:dyDescent="0.25">
      <c r="A86" s="80">
        <v>55</v>
      </c>
      <c r="B86" s="80" t="s">
        <v>15</v>
      </c>
      <c r="C86" s="80" t="s">
        <v>16</v>
      </c>
      <c r="D86" s="80" t="s">
        <v>17</v>
      </c>
      <c r="E86" s="80" t="s">
        <v>7</v>
      </c>
      <c r="F86" s="80" t="s">
        <v>18</v>
      </c>
      <c r="G86" s="80" t="s">
        <v>1136</v>
      </c>
      <c r="H86" s="80" t="s">
        <v>5</v>
      </c>
      <c r="I86" s="80" t="s">
        <v>19</v>
      </c>
      <c r="J86" s="80" t="s">
        <v>6</v>
      </c>
      <c r="K86" s="80" t="s">
        <v>685</v>
      </c>
    </row>
    <row r="87" spans="1:11" x14ac:dyDescent="0.25">
      <c r="A87" s="80">
        <v>67</v>
      </c>
      <c r="B87" s="80" t="s">
        <v>443</v>
      </c>
      <c r="C87" s="80" t="s">
        <v>444</v>
      </c>
      <c r="D87" s="80" t="s">
        <v>0</v>
      </c>
      <c r="E87" s="80" t="s">
        <v>1</v>
      </c>
      <c r="F87" s="80" t="s">
        <v>445</v>
      </c>
      <c r="G87" s="80" t="s">
        <v>1136</v>
      </c>
      <c r="H87" s="80" t="s">
        <v>5</v>
      </c>
      <c r="I87" s="80" t="s">
        <v>446</v>
      </c>
      <c r="J87" s="80" t="s">
        <v>6</v>
      </c>
      <c r="K87" s="80" t="s">
        <v>708</v>
      </c>
    </row>
    <row r="88" spans="1:11" x14ac:dyDescent="0.25">
      <c r="A88" s="80">
        <v>71</v>
      </c>
      <c r="B88" s="80" t="s">
        <v>54</v>
      </c>
      <c r="C88" s="80" t="s">
        <v>55</v>
      </c>
      <c r="D88" s="80" t="s">
        <v>0</v>
      </c>
      <c r="E88" s="80" t="s">
        <v>1</v>
      </c>
      <c r="F88" s="80" t="s">
        <v>56</v>
      </c>
      <c r="G88" s="80" t="s">
        <v>1136</v>
      </c>
      <c r="H88" s="80" t="s">
        <v>5</v>
      </c>
      <c r="I88" s="80" t="s">
        <v>57</v>
      </c>
      <c r="J88" s="80" t="s">
        <v>6</v>
      </c>
      <c r="K88" s="80" t="s">
        <v>717</v>
      </c>
    </row>
    <row r="89" spans="1:11" x14ac:dyDescent="0.25">
      <c r="A89" s="80">
        <v>72</v>
      </c>
      <c r="B89" s="80" t="s">
        <v>50</v>
      </c>
      <c r="C89" s="80" t="s">
        <v>51</v>
      </c>
      <c r="D89" s="80" t="s">
        <v>52</v>
      </c>
      <c r="E89" s="80" t="s">
        <v>43</v>
      </c>
      <c r="F89" s="80" t="s">
        <v>94</v>
      </c>
      <c r="G89" s="80" t="s">
        <v>1136</v>
      </c>
      <c r="H89" s="80" t="s">
        <v>5</v>
      </c>
      <c r="I89" s="80" t="s">
        <v>95</v>
      </c>
      <c r="J89" s="80" t="s">
        <v>6</v>
      </c>
      <c r="K89" s="80" t="s">
        <v>724</v>
      </c>
    </row>
    <row r="90" spans="1:11" x14ac:dyDescent="0.25">
      <c r="A90" s="80">
        <v>76</v>
      </c>
      <c r="B90" s="80" t="s">
        <v>925</v>
      </c>
      <c r="C90" s="80" t="s">
        <v>926</v>
      </c>
      <c r="D90" s="80" t="s">
        <v>821</v>
      </c>
      <c r="E90" s="80" t="s">
        <v>822</v>
      </c>
      <c r="F90" s="80" t="s">
        <v>927</v>
      </c>
      <c r="G90" s="80" t="s">
        <v>1136</v>
      </c>
      <c r="H90" s="80" t="s">
        <v>8</v>
      </c>
      <c r="I90" s="80" t="s">
        <v>928</v>
      </c>
      <c r="J90" s="80" t="s">
        <v>9</v>
      </c>
      <c r="K90" s="80" t="s">
        <v>929</v>
      </c>
    </row>
    <row r="91" spans="1:11" x14ac:dyDescent="0.25">
      <c r="A91" s="80">
        <v>78</v>
      </c>
      <c r="B91" s="80" t="s">
        <v>875</v>
      </c>
      <c r="C91" s="80" t="s">
        <v>876</v>
      </c>
      <c r="D91" s="80" t="s">
        <v>877</v>
      </c>
      <c r="E91" s="80" t="s">
        <v>878</v>
      </c>
      <c r="F91" s="80" t="s">
        <v>879</v>
      </c>
      <c r="G91" s="80" t="s">
        <v>1136</v>
      </c>
      <c r="H91" s="80" t="s">
        <v>8</v>
      </c>
      <c r="I91" s="80" t="s">
        <v>880</v>
      </c>
      <c r="J91" s="80" t="s">
        <v>9</v>
      </c>
      <c r="K91" s="80" t="s">
        <v>881</v>
      </c>
    </row>
    <row r="92" spans="1:11" x14ac:dyDescent="0.25">
      <c r="A92" s="80">
        <v>80</v>
      </c>
      <c r="B92" s="80" t="s">
        <v>101</v>
      </c>
      <c r="C92" s="80" t="s">
        <v>102</v>
      </c>
      <c r="D92" s="80" t="s">
        <v>103</v>
      </c>
      <c r="E92" s="80" t="s">
        <v>43</v>
      </c>
      <c r="F92" s="80" t="s">
        <v>169</v>
      </c>
      <c r="G92" s="80" t="s">
        <v>1136</v>
      </c>
      <c r="H92" s="80" t="s">
        <v>8</v>
      </c>
      <c r="I92" s="80" t="s">
        <v>170</v>
      </c>
      <c r="J92" s="80" t="s">
        <v>9</v>
      </c>
      <c r="K92" s="80" t="s">
        <v>735</v>
      </c>
    </row>
    <row r="93" spans="1:11" x14ac:dyDescent="0.25">
      <c r="A93" s="80">
        <v>84</v>
      </c>
      <c r="B93" s="80" t="s">
        <v>179</v>
      </c>
      <c r="C93" s="80" t="s">
        <v>180</v>
      </c>
      <c r="D93" s="80" t="s">
        <v>181</v>
      </c>
      <c r="E93" s="80" t="s">
        <v>43</v>
      </c>
      <c r="F93" s="80" t="s">
        <v>182</v>
      </c>
      <c r="G93" s="80" t="s">
        <v>1136</v>
      </c>
      <c r="H93" s="80" t="s">
        <v>8</v>
      </c>
      <c r="I93" s="80" t="s">
        <v>183</v>
      </c>
      <c r="J93" s="80" t="s">
        <v>9</v>
      </c>
      <c r="K93" s="80" t="s">
        <v>738</v>
      </c>
    </row>
  </sheetData>
  <sortState ref="A2:K93">
    <sortCondition ref="G2:G93"/>
    <sortCondition ref="H2:H93"/>
  </sortState>
  <pageMargins bottom="0.75" footer="0.3" header="0.3" left="0.7" right="0.7" top="0.75"/>
</worksheet>
</file>

<file path=xl/worksheets/sheet2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95"/>
  <sheetViews>
    <sheetView workbookViewId="0">
      <selection sqref="A1:K1"/>
    </sheetView>
  </sheetViews>
  <sheetFormatPr defaultRowHeight="15" x14ac:dyDescent="0.25"/>
  <cols>
    <col min="1" max="1" bestFit="true" customWidth="true" width="3.0" collapsed="true"/>
    <col min="2" max="2" bestFit="true" customWidth="true" width="14.28515625" collapsed="true"/>
    <col min="3" max="3" bestFit="true" customWidth="true" width="10.5703125" collapsed="true"/>
    <col min="4" max="4" bestFit="true" customWidth="true" width="13.85546875" collapsed="true"/>
    <col min="5" max="5" bestFit="true" customWidth="true" width="5.5703125" collapsed="true"/>
    <col min="6" max="6" bestFit="true" customWidth="true" width="15.140625" collapsed="true"/>
    <col min="7" max="7" bestFit="true" customWidth="true" width="11.7109375" collapsed="true"/>
    <col min="8" max="8" bestFit="true" customWidth="true" width="14.140625" collapsed="true"/>
    <col min="9" max="9" bestFit="true" customWidth="true" width="14.42578125" collapsed="true"/>
    <col min="10" max="10" bestFit="true" customWidth="true" width="19.28515625" collapsed="true"/>
    <col min="11" max="11" bestFit="true" customWidth="true" width="25.28515625" collapsed="true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41</v>
      </c>
      <c r="B2" s="79" t="s">
        <v>453</v>
      </c>
      <c r="C2" s="79" t="s">
        <v>454</v>
      </c>
      <c r="D2" s="79" t="s">
        <v>455</v>
      </c>
      <c r="E2" s="79" t="s">
        <v>456</v>
      </c>
      <c r="F2" s="79" t="s">
        <v>457</v>
      </c>
      <c r="G2" s="79" t="s">
        <v>666</v>
      </c>
      <c r="H2" s="79" t="s">
        <v>30</v>
      </c>
      <c r="I2" s="79" t="s">
        <v>458</v>
      </c>
      <c r="J2" s="79" t="s">
        <v>32</v>
      </c>
      <c r="K2" s="79" t="s">
        <v>763</v>
      </c>
    </row>
    <row r="3" spans="1:11" x14ac:dyDescent="0.25">
      <c r="A3">
        <v>78</v>
      </c>
      <c r="B3" s="79" t="s">
        <v>131</v>
      </c>
      <c r="C3" s="79" t="s">
        <v>132</v>
      </c>
      <c r="D3" s="79" t="s">
        <v>133</v>
      </c>
      <c r="E3" s="79" t="s">
        <v>28</v>
      </c>
      <c r="F3" s="79" t="s">
        <v>134</v>
      </c>
      <c r="G3" s="79" t="s">
        <v>666</v>
      </c>
      <c r="H3" s="79" t="s">
        <v>30</v>
      </c>
      <c r="I3" s="79" t="s">
        <v>135</v>
      </c>
      <c r="J3" s="79" t="s">
        <v>32</v>
      </c>
      <c r="K3" s="79" t="s">
        <v>731</v>
      </c>
    </row>
    <row r="4" spans="1:11" x14ac:dyDescent="0.25">
      <c r="A4">
        <v>80</v>
      </c>
      <c r="B4" s="79" t="s">
        <v>54</v>
      </c>
      <c r="C4" s="79" t="s">
        <v>55</v>
      </c>
      <c r="D4" s="79" t="s">
        <v>0</v>
      </c>
      <c r="E4" s="79" t="s">
        <v>1</v>
      </c>
      <c r="F4" s="79" t="s">
        <v>156</v>
      </c>
      <c r="G4" s="79" t="s">
        <v>666</v>
      </c>
      <c r="H4" s="79" t="s">
        <v>157</v>
      </c>
      <c r="I4" s="79" t="s">
        <v>158</v>
      </c>
      <c r="J4" s="79" t="s">
        <v>159</v>
      </c>
      <c r="K4" s="79" t="s">
        <v>734</v>
      </c>
    </row>
    <row r="5" spans="1:11" x14ac:dyDescent="0.25">
      <c r="A5" s="79">
        <v>32</v>
      </c>
      <c r="B5" s="79" t="s">
        <v>830</v>
      </c>
      <c r="C5" s="79" t="s">
        <v>624</v>
      </c>
      <c r="D5" s="79" t="s">
        <v>625</v>
      </c>
      <c r="E5" s="79" t="s">
        <v>48</v>
      </c>
      <c r="F5" s="79" t="s">
        <v>626</v>
      </c>
      <c r="G5" s="79" t="s">
        <v>666</v>
      </c>
      <c r="H5" s="79" t="s">
        <v>294</v>
      </c>
      <c r="I5" s="79" t="s">
        <v>627</v>
      </c>
      <c r="J5" s="79" t="s">
        <v>289</v>
      </c>
      <c r="K5" s="79" t="s">
        <v>987</v>
      </c>
    </row>
    <row r="6" spans="1:11" x14ac:dyDescent="0.25">
      <c r="A6" s="79">
        <v>44</v>
      </c>
      <c r="B6" s="79" t="s">
        <v>407</v>
      </c>
      <c r="C6" s="79" t="s">
        <v>408</v>
      </c>
      <c r="D6" s="79" t="s">
        <v>618</v>
      </c>
      <c r="E6" s="79" t="s">
        <v>619</v>
      </c>
      <c r="F6" s="79" t="s">
        <v>620</v>
      </c>
      <c r="G6" s="79" t="s">
        <v>666</v>
      </c>
      <c r="H6" s="79" t="s">
        <v>294</v>
      </c>
      <c r="I6" s="79" t="s">
        <v>621</v>
      </c>
      <c r="J6" s="79" t="s">
        <v>289</v>
      </c>
      <c r="K6" s="79" t="s">
        <v>658</v>
      </c>
    </row>
    <row r="7" spans="1:11" x14ac:dyDescent="0.25">
      <c r="A7" s="79">
        <v>62</v>
      </c>
      <c r="B7" s="79" t="s">
        <v>377</v>
      </c>
      <c r="C7" s="79" t="s">
        <v>378</v>
      </c>
      <c r="D7" s="79" t="s">
        <v>256</v>
      </c>
      <c r="E7" s="79" t="s">
        <v>1</v>
      </c>
      <c r="F7" s="79" t="s">
        <v>379</v>
      </c>
      <c r="G7" s="79" t="s">
        <v>666</v>
      </c>
      <c r="H7" s="79" t="s">
        <v>294</v>
      </c>
      <c r="I7" s="79" t="s">
        <v>380</v>
      </c>
      <c r="J7" s="79" t="s">
        <v>289</v>
      </c>
      <c r="K7" s="79" t="s">
        <v>695</v>
      </c>
    </row>
    <row r="8" spans="1:11" x14ac:dyDescent="0.25">
      <c r="A8" s="79">
        <v>57</v>
      </c>
      <c r="B8" s="79" t="s">
        <v>333</v>
      </c>
      <c r="C8" s="79" t="s">
        <v>334</v>
      </c>
      <c r="D8" s="79" t="s">
        <v>335</v>
      </c>
      <c r="E8" s="79" t="s">
        <v>48</v>
      </c>
      <c r="F8" s="79" t="s">
        <v>336</v>
      </c>
      <c r="G8" s="79" t="s">
        <v>666</v>
      </c>
      <c r="H8" s="79" t="s">
        <v>287</v>
      </c>
      <c r="I8" s="79" t="s">
        <v>337</v>
      </c>
      <c r="J8" s="79" t="s">
        <v>289</v>
      </c>
      <c r="K8" s="79" t="s">
        <v>686</v>
      </c>
    </row>
    <row r="9" spans="1:11" x14ac:dyDescent="0.25">
      <c r="A9" s="79">
        <v>58</v>
      </c>
      <c r="B9" s="79" t="s">
        <v>350</v>
      </c>
      <c r="C9" s="79" t="s">
        <v>340</v>
      </c>
      <c r="D9" s="79" t="s">
        <v>351</v>
      </c>
      <c r="E9" s="79" t="s">
        <v>48</v>
      </c>
      <c r="F9" s="79" t="s">
        <v>352</v>
      </c>
      <c r="G9" s="79" t="s">
        <v>666</v>
      </c>
      <c r="H9" s="79" t="s">
        <v>287</v>
      </c>
      <c r="I9" s="79" t="s">
        <v>353</v>
      </c>
      <c r="J9" s="79" t="s">
        <v>289</v>
      </c>
      <c r="K9" s="79" t="s">
        <v>689</v>
      </c>
    </row>
    <row r="10" spans="1:11" x14ac:dyDescent="0.25">
      <c r="A10" s="79">
        <v>63</v>
      </c>
      <c r="B10" s="79" t="s">
        <v>387</v>
      </c>
      <c r="C10" s="79" t="s">
        <v>279</v>
      </c>
      <c r="D10" s="79" t="s">
        <v>351</v>
      </c>
      <c r="E10" s="79" t="s">
        <v>48</v>
      </c>
      <c r="F10" s="79" t="s">
        <v>388</v>
      </c>
      <c r="G10" s="79" t="s">
        <v>666</v>
      </c>
      <c r="H10" s="79" t="s">
        <v>287</v>
      </c>
      <c r="I10" s="79" t="s">
        <v>389</v>
      </c>
      <c r="J10" s="79" t="s">
        <v>289</v>
      </c>
      <c r="K10" s="79" t="s">
        <v>696</v>
      </c>
    </row>
    <row r="11" spans="1:11" x14ac:dyDescent="0.25">
      <c r="A11" s="79">
        <v>37</v>
      </c>
      <c r="B11" s="79" t="s">
        <v>567</v>
      </c>
      <c r="C11" s="79" t="s">
        <v>561</v>
      </c>
      <c r="D11" s="79" t="s">
        <v>0</v>
      </c>
      <c r="E11" s="79" t="s">
        <v>1</v>
      </c>
      <c r="F11" s="79" t="s">
        <v>61</v>
      </c>
      <c r="G11" s="79" t="s">
        <v>666</v>
      </c>
      <c r="H11" s="79" t="s">
        <v>3</v>
      </c>
      <c r="I11" s="79" t="s">
        <v>62</v>
      </c>
      <c r="J11" s="79" t="s">
        <v>53</v>
      </c>
      <c r="K11" s="79" t="s">
        <v>919</v>
      </c>
    </row>
    <row r="12" spans="1:11" x14ac:dyDescent="0.25">
      <c r="A12" s="79">
        <v>92</v>
      </c>
      <c r="B12" s="79" t="s">
        <v>232</v>
      </c>
      <c r="C12" s="79" t="s">
        <v>233</v>
      </c>
      <c r="D12" s="79" t="s">
        <v>234</v>
      </c>
      <c r="E12" s="79" t="s">
        <v>1</v>
      </c>
      <c r="F12" s="79" t="s">
        <v>235</v>
      </c>
      <c r="G12" s="79" t="s">
        <v>666</v>
      </c>
      <c r="H12" s="79" t="s">
        <v>3</v>
      </c>
      <c r="I12" s="79" t="s">
        <v>236</v>
      </c>
      <c r="J12" s="79" t="s">
        <v>53</v>
      </c>
      <c r="K12" s="79" t="s">
        <v>750</v>
      </c>
    </row>
    <row r="13" spans="1:11" x14ac:dyDescent="0.25">
      <c r="A13" s="79">
        <v>23</v>
      </c>
      <c r="B13" s="79" t="s">
        <v>190</v>
      </c>
      <c r="C13" s="79" t="s">
        <v>191</v>
      </c>
      <c r="D13" s="79" t="s">
        <v>192</v>
      </c>
      <c r="E13" s="79" t="s">
        <v>28</v>
      </c>
      <c r="F13" s="79" t="s">
        <v>193</v>
      </c>
      <c r="G13" s="79" t="s">
        <v>1019</v>
      </c>
      <c r="H13" s="79" t="s">
        <v>30</v>
      </c>
      <c r="I13" s="79" t="s">
        <v>194</v>
      </c>
      <c r="J13" s="79" t="s">
        <v>32</v>
      </c>
      <c r="K13" s="79" t="s">
        <v>1081</v>
      </c>
    </row>
    <row r="14" spans="1:11" x14ac:dyDescent="0.25">
      <c r="A14" s="79">
        <v>26</v>
      </c>
      <c r="B14" s="79" t="s">
        <v>71</v>
      </c>
      <c r="C14" s="79" t="s">
        <v>72</v>
      </c>
      <c r="D14" s="79" t="s">
        <v>73</v>
      </c>
      <c r="E14" s="79" t="s">
        <v>28</v>
      </c>
      <c r="F14" s="79" t="s">
        <v>74</v>
      </c>
      <c r="G14" s="79" t="s">
        <v>1019</v>
      </c>
      <c r="H14" s="79" t="s">
        <v>30</v>
      </c>
      <c r="I14" s="79" t="s">
        <v>75</v>
      </c>
      <c r="J14" s="79" t="s">
        <v>32</v>
      </c>
      <c r="K14" s="79" t="s">
        <v>1058</v>
      </c>
    </row>
    <row r="15" spans="1:11" x14ac:dyDescent="0.25">
      <c r="A15" s="79">
        <v>34</v>
      </c>
      <c r="B15" s="79" t="s">
        <v>64</v>
      </c>
      <c r="C15" s="79" t="s">
        <v>65</v>
      </c>
      <c r="D15" s="79" t="s">
        <v>66</v>
      </c>
      <c r="E15" s="79" t="s">
        <v>1</v>
      </c>
      <c r="F15" s="79" t="s">
        <v>67</v>
      </c>
      <c r="G15" s="79" t="s">
        <v>1019</v>
      </c>
      <c r="H15" s="79" t="s">
        <v>30</v>
      </c>
      <c r="I15" s="79" t="s">
        <v>68</v>
      </c>
      <c r="J15" s="79" t="s">
        <v>32</v>
      </c>
      <c r="K15" s="79" t="s">
        <v>959</v>
      </c>
    </row>
    <row r="16" spans="1:11" x14ac:dyDescent="0.25">
      <c r="A16" s="79">
        <v>68</v>
      </c>
      <c r="B16" s="79" t="s">
        <v>15</v>
      </c>
      <c r="C16" s="79" t="s">
        <v>16</v>
      </c>
      <c r="D16" s="79" t="s">
        <v>17</v>
      </c>
      <c r="E16" s="79" t="s">
        <v>7</v>
      </c>
      <c r="F16" s="79" t="s">
        <v>77</v>
      </c>
      <c r="G16" s="79" t="s">
        <v>1019</v>
      </c>
      <c r="H16" s="79" t="s">
        <v>30</v>
      </c>
      <c r="I16" s="79" t="s">
        <v>78</v>
      </c>
      <c r="J16" s="79" t="s">
        <v>32</v>
      </c>
      <c r="K16" s="79" t="s">
        <v>705</v>
      </c>
    </row>
    <row r="17" spans="1:11" x14ac:dyDescent="0.25">
      <c r="A17" s="79">
        <v>70</v>
      </c>
      <c r="B17" s="79" t="s">
        <v>460</v>
      </c>
      <c r="C17" s="79" t="s">
        <v>461</v>
      </c>
      <c r="D17" s="79" t="s">
        <v>462</v>
      </c>
      <c r="E17" s="79" t="s">
        <v>1</v>
      </c>
      <c r="F17" s="79" t="s">
        <v>463</v>
      </c>
      <c r="G17" s="79" t="s">
        <v>1019</v>
      </c>
      <c r="H17" s="79" t="s">
        <v>30</v>
      </c>
      <c r="I17" s="79" t="s">
        <v>464</v>
      </c>
      <c r="J17" s="79" t="s">
        <v>32</v>
      </c>
      <c r="K17" s="79" t="s">
        <v>711</v>
      </c>
    </row>
    <row r="18" spans="1:11" x14ac:dyDescent="0.25">
      <c r="A18" s="79">
        <v>71</v>
      </c>
      <c r="B18" s="79" t="s">
        <v>165</v>
      </c>
      <c r="C18" s="79" t="s">
        <v>166</v>
      </c>
      <c r="D18" s="79" t="s">
        <v>27</v>
      </c>
      <c r="E18" s="79" t="s">
        <v>28</v>
      </c>
      <c r="F18" s="79" t="s">
        <v>167</v>
      </c>
      <c r="G18" s="79" t="s">
        <v>1019</v>
      </c>
      <c r="H18" s="79" t="s">
        <v>30</v>
      </c>
      <c r="I18" s="79" t="s">
        <v>168</v>
      </c>
      <c r="J18" s="79" t="s">
        <v>32</v>
      </c>
      <c r="K18" s="79" t="s">
        <v>712</v>
      </c>
    </row>
    <row r="19" spans="1:11" x14ac:dyDescent="0.25">
      <c r="A19" s="79">
        <v>72</v>
      </c>
      <c r="B19" s="79" t="s">
        <v>25</v>
      </c>
      <c r="C19" s="79" t="s">
        <v>26</v>
      </c>
      <c r="D19" s="79" t="s">
        <v>27</v>
      </c>
      <c r="E19" s="79" t="s">
        <v>28</v>
      </c>
      <c r="F19" s="79" t="s">
        <v>29</v>
      </c>
      <c r="G19" s="79" t="s">
        <v>1019</v>
      </c>
      <c r="H19" s="79" t="s">
        <v>30</v>
      </c>
      <c r="I19" s="79" t="s">
        <v>31</v>
      </c>
      <c r="J19" s="79" t="s">
        <v>32</v>
      </c>
      <c r="K19" s="79" t="s">
        <v>714</v>
      </c>
    </row>
    <row r="20" spans="1:11" x14ac:dyDescent="0.25">
      <c r="A20" s="79">
        <v>87</v>
      </c>
      <c r="B20" s="79" t="s">
        <v>467</v>
      </c>
      <c r="C20" s="79" t="s">
        <v>468</v>
      </c>
      <c r="D20" s="79" t="s">
        <v>0</v>
      </c>
      <c r="E20" s="79" t="s">
        <v>1</v>
      </c>
      <c r="F20" s="79" t="s">
        <v>477</v>
      </c>
      <c r="G20" s="79" t="s">
        <v>1019</v>
      </c>
      <c r="H20" s="79" t="s">
        <v>30</v>
      </c>
      <c r="I20" s="79" t="s">
        <v>478</v>
      </c>
      <c r="J20" s="79" t="s">
        <v>32</v>
      </c>
      <c r="K20" s="79" t="s">
        <v>740</v>
      </c>
    </row>
    <row r="21" spans="1:11" x14ac:dyDescent="0.25">
      <c r="A21" s="79">
        <v>38</v>
      </c>
      <c r="B21" s="79" t="s">
        <v>49</v>
      </c>
      <c r="C21" s="79" t="s">
        <v>97</v>
      </c>
      <c r="D21" s="79" t="s">
        <v>66</v>
      </c>
      <c r="E21" s="79" t="s">
        <v>1</v>
      </c>
      <c r="F21" s="79" t="s">
        <v>391</v>
      </c>
      <c r="G21" s="79" t="s">
        <v>1019</v>
      </c>
      <c r="H21" s="79" t="s">
        <v>294</v>
      </c>
      <c r="I21" s="79" t="s">
        <v>392</v>
      </c>
      <c r="J21" s="79" t="s">
        <v>289</v>
      </c>
      <c r="K21" s="79" t="s">
        <v>921</v>
      </c>
    </row>
    <row r="22" spans="1:11" x14ac:dyDescent="0.25">
      <c r="A22" s="79">
        <v>40</v>
      </c>
      <c r="B22" s="79" t="s">
        <v>845</v>
      </c>
      <c r="C22" s="79" t="s">
        <v>846</v>
      </c>
      <c r="D22" s="79" t="s">
        <v>27</v>
      </c>
      <c r="E22" s="79" t="s">
        <v>28</v>
      </c>
      <c r="F22" s="79" t="s">
        <v>847</v>
      </c>
      <c r="G22" s="79" t="s">
        <v>1019</v>
      </c>
      <c r="H22" s="79" t="s">
        <v>294</v>
      </c>
      <c r="I22" s="79" t="s">
        <v>848</v>
      </c>
      <c r="J22" s="79" t="s">
        <v>289</v>
      </c>
      <c r="K22" s="79" t="s">
        <v>849</v>
      </c>
    </row>
    <row r="23" spans="1:11" x14ac:dyDescent="0.25">
      <c r="A23" s="79">
        <v>42</v>
      </c>
      <c r="B23" s="79" t="s">
        <v>530</v>
      </c>
      <c r="C23" s="79" t="s">
        <v>531</v>
      </c>
      <c r="D23" s="79" t="s">
        <v>36</v>
      </c>
      <c r="E23" s="79" t="s">
        <v>1</v>
      </c>
      <c r="F23" s="79" t="s">
        <v>532</v>
      </c>
      <c r="G23" s="79" t="s">
        <v>1019</v>
      </c>
      <c r="H23" s="79" t="s">
        <v>294</v>
      </c>
      <c r="I23" s="79" t="s">
        <v>533</v>
      </c>
      <c r="J23" s="79" t="s">
        <v>516</v>
      </c>
      <c r="K23" s="79" t="s">
        <v>764</v>
      </c>
    </row>
    <row r="24" spans="1:11" x14ac:dyDescent="0.25">
      <c r="A24" s="79">
        <v>43</v>
      </c>
      <c r="B24" s="79" t="s">
        <v>651</v>
      </c>
      <c r="C24" s="79" t="s">
        <v>652</v>
      </c>
      <c r="D24" s="79" t="s">
        <v>653</v>
      </c>
      <c r="E24" s="79" t="s">
        <v>1</v>
      </c>
      <c r="F24" s="79" t="s">
        <v>654</v>
      </c>
      <c r="G24" s="79" t="s">
        <v>1019</v>
      </c>
      <c r="H24" s="79" t="s">
        <v>294</v>
      </c>
      <c r="I24" s="79" t="s">
        <v>655</v>
      </c>
      <c r="J24" s="79" t="s">
        <v>289</v>
      </c>
      <c r="K24" s="79" t="s">
        <v>656</v>
      </c>
    </row>
    <row r="25" spans="1:11" x14ac:dyDescent="0.25">
      <c r="A25" s="79">
        <v>46</v>
      </c>
      <c r="B25" s="79" t="s">
        <v>608</v>
      </c>
      <c r="C25" s="79" t="s">
        <v>378</v>
      </c>
      <c r="D25" s="79" t="s">
        <v>27</v>
      </c>
      <c r="E25" s="79" t="s">
        <v>28</v>
      </c>
      <c r="F25" s="79" t="s">
        <v>609</v>
      </c>
      <c r="G25" s="79" t="s">
        <v>1019</v>
      </c>
      <c r="H25" s="79" t="s">
        <v>294</v>
      </c>
      <c r="I25" s="79" t="s">
        <v>610</v>
      </c>
      <c r="J25" s="79" t="s">
        <v>289</v>
      </c>
      <c r="K25" s="79" t="s">
        <v>663</v>
      </c>
    </row>
    <row r="26" spans="1:11" x14ac:dyDescent="0.25">
      <c r="A26" s="79">
        <v>51</v>
      </c>
      <c r="B26" s="79"/>
      <c r="C26" s="79"/>
      <c r="D26" s="79"/>
      <c r="E26" s="79"/>
      <c r="F26" s="79" t="s">
        <v>540</v>
      </c>
      <c r="G26" s="79" t="s">
        <v>1019</v>
      </c>
      <c r="H26" s="79" t="s">
        <v>294</v>
      </c>
      <c r="I26" s="79" t="s">
        <v>541</v>
      </c>
      <c r="J26" s="79" t="s">
        <v>289</v>
      </c>
      <c r="K26" s="79" t="s">
        <v>677</v>
      </c>
    </row>
    <row r="27" spans="1:11" x14ac:dyDescent="0.25">
      <c r="A27" s="79">
        <v>52</v>
      </c>
      <c r="B27" s="79" t="s">
        <v>291</v>
      </c>
      <c r="C27" s="79" t="s">
        <v>292</v>
      </c>
      <c r="D27" s="79" t="s">
        <v>0</v>
      </c>
      <c r="E27" s="79" t="s">
        <v>1</v>
      </c>
      <c r="F27" s="79" t="s">
        <v>293</v>
      </c>
      <c r="G27" s="79" t="s">
        <v>1019</v>
      </c>
      <c r="H27" s="79" t="s">
        <v>294</v>
      </c>
      <c r="I27" s="79" t="s">
        <v>295</v>
      </c>
      <c r="J27" s="79" t="s">
        <v>289</v>
      </c>
      <c r="K27" s="79" t="s">
        <v>679</v>
      </c>
    </row>
    <row r="28" spans="1:11" x14ac:dyDescent="0.25">
      <c r="A28" s="79">
        <v>53</v>
      </c>
      <c r="B28" s="79" t="s">
        <v>297</v>
      </c>
      <c r="C28" s="79" t="s">
        <v>255</v>
      </c>
      <c r="D28" s="79" t="s">
        <v>0</v>
      </c>
      <c r="E28" s="79" t="s">
        <v>1</v>
      </c>
      <c r="F28" s="79" t="s">
        <v>298</v>
      </c>
      <c r="G28" s="79" t="s">
        <v>1019</v>
      </c>
      <c r="H28" s="79" t="s">
        <v>294</v>
      </c>
      <c r="I28" s="79" t="s">
        <v>299</v>
      </c>
      <c r="J28" s="79" t="s">
        <v>289</v>
      </c>
      <c r="K28" s="79" t="s">
        <v>680</v>
      </c>
    </row>
    <row r="29" spans="1:11" x14ac:dyDescent="0.25">
      <c r="A29" s="79">
        <v>54</v>
      </c>
      <c r="B29" s="79" t="s">
        <v>311</v>
      </c>
      <c r="C29" s="79" t="s">
        <v>312</v>
      </c>
      <c r="D29" s="79" t="s">
        <v>313</v>
      </c>
      <c r="E29" s="79" t="s">
        <v>43</v>
      </c>
      <c r="F29" s="79" t="s">
        <v>314</v>
      </c>
      <c r="G29" s="79" t="s">
        <v>1019</v>
      </c>
      <c r="H29" s="79" t="s">
        <v>294</v>
      </c>
      <c r="I29" s="79" t="s">
        <v>315</v>
      </c>
      <c r="J29" s="79" t="s">
        <v>289</v>
      </c>
      <c r="K29" s="79" t="s">
        <v>683</v>
      </c>
    </row>
    <row r="30" spans="1:11" x14ac:dyDescent="0.25">
      <c r="A30" s="79">
        <v>59</v>
      </c>
      <c r="B30" s="79" t="s">
        <v>355</v>
      </c>
      <c r="C30" s="79" t="s">
        <v>356</v>
      </c>
      <c r="D30" s="79" t="s">
        <v>0</v>
      </c>
      <c r="E30" s="79" t="s">
        <v>1</v>
      </c>
      <c r="F30" s="79" t="s">
        <v>357</v>
      </c>
      <c r="G30" s="79" t="s">
        <v>1019</v>
      </c>
      <c r="H30" s="79" t="s">
        <v>294</v>
      </c>
      <c r="I30" s="79" t="s">
        <v>358</v>
      </c>
      <c r="J30" s="79" t="s">
        <v>289</v>
      </c>
      <c r="K30" s="79" t="s">
        <v>690</v>
      </c>
    </row>
    <row r="31" spans="1:11" x14ac:dyDescent="0.25">
      <c r="A31" s="79">
        <v>61</v>
      </c>
      <c r="B31" s="79" t="s">
        <v>366</v>
      </c>
      <c r="C31" s="79" t="s">
        <v>367</v>
      </c>
      <c r="D31" s="79" t="s">
        <v>368</v>
      </c>
      <c r="E31" s="79" t="s">
        <v>43</v>
      </c>
      <c r="F31" s="79" t="s">
        <v>369</v>
      </c>
      <c r="G31" s="79" t="s">
        <v>1019</v>
      </c>
      <c r="H31" s="79" t="s">
        <v>294</v>
      </c>
      <c r="I31" s="79" t="s">
        <v>370</v>
      </c>
      <c r="J31" s="79" t="s">
        <v>289</v>
      </c>
      <c r="K31" s="79" t="s">
        <v>693</v>
      </c>
    </row>
    <row r="32" spans="1:11" x14ac:dyDescent="0.25">
      <c r="A32" s="79">
        <v>65</v>
      </c>
      <c r="B32" s="79" t="s">
        <v>262</v>
      </c>
      <c r="C32" s="79" t="s">
        <v>399</v>
      </c>
      <c r="D32" s="79" t="s">
        <v>0</v>
      </c>
      <c r="E32" s="79" t="s">
        <v>1</v>
      </c>
      <c r="F32" s="79" t="s">
        <v>400</v>
      </c>
      <c r="G32" s="79" t="s">
        <v>1019</v>
      </c>
      <c r="H32" s="79" t="s">
        <v>294</v>
      </c>
      <c r="I32" s="79" t="s">
        <v>401</v>
      </c>
      <c r="J32" s="79" t="s">
        <v>289</v>
      </c>
      <c r="K32" s="79" t="s">
        <v>700</v>
      </c>
    </row>
    <row r="33" spans="1:11" x14ac:dyDescent="0.25">
      <c r="A33" s="79">
        <v>67</v>
      </c>
      <c r="B33" s="79" t="s">
        <v>431</v>
      </c>
      <c r="C33" s="79" t="s">
        <v>172</v>
      </c>
      <c r="D33" s="79" t="s">
        <v>432</v>
      </c>
      <c r="E33" s="79" t="s">
        <v>28</v>
      </c>
      <c r="F33" s="79" t="s">
        <v>433</v>
      </c>
      <c r="G33" s="79" t="s">
        <v>1019</v>
      </c>
      <c r="H33" s="79" t="s">
        <v>294</v>
      </c>
      <c r="I33" s="79" t="s">
        <v>434</v>
      </c>
      <c r="J33" s="79" t="s">
        <v>289</v>
      </c>
      <c r="K33" s="79" t="s">
        <v>704</v>
      </c>
    </row>
    <row r="34" spans="1:11" x14ac:dyDescent="0.25">
      <c r="A34" s="79">
        <v>3</v>
      </c>
      <c r="B34" s="79" t="s">
        <v>345</v>
      </c>
      <c r="C34" s="79" t="s">
        <v>346</v>
      </c>
      <c r="D34" s="79" t="s">
        <v>17</v>
      </c>
      <c r="E34" s="79" t="s">
        <v>7</v>
      </c>
      <c r="F34" s="79" t="s">
        <v>347</v>
      </c>
      <c r="G34" s="79" t="s">
        <v>1019</v>
      </c>
      <c r="H34" s="79" t="s">
        <v>287</v>
      </c>
      <c r="I34" s="79" t="s">
        <v>348</v>
      </c>
      <c r="J34" s="79" t="s">
        <v>289</v>
      </c>
      <c r="K34" s="79" t="s">
        <v>1193</v>
      </c>
    </row>
    <row r="35" spans="1:11" x14ac:dyDescent="0.25">
      <c r="A35" s="79">
        <v>36</v>
      </c>
      <c r="B35" s="79" t="s">
        <v>322</v>
      </c>
      <c r="C35" s="79" t="s">
        <v>323</v>
      </c>
      <c r="D35" s="79" t="s">
        <v>66</v>
      </c>
      <c r="E35" s="79" t="s">
        <v>1</v>
      </c>
      <c r="F35" s="79" t="s">
        <v>324</v>
      </c>
      <c r="G35" s="79" t="s">
        <v>1019</v>
      </c>
      <c r="H35" s="79" t="s">
        <v>287</v>
      </c>
      <c r="I35" s="79" t="s">
        <v>325</v>
      </c>
      <c r="J35" s="79" t="s">
        <v>289</v>
      </c>
      <c r="K35" s="79" t="s">
        <v>956</v>
      </c>
    </row>
    <row r="36" spans="1:11" x14ac:dyDescent="0.25">
      <c r="A36" s="79">
        <v>45</v>
      </c>
      <c r="B36" s="79" t="s">
        <v>425</v>
      </c>
      <c r="C36" s="79" t="s">
        <v>426</v>
      </c>
      <c r="D36" s="79" t="s">
        <v>427</v>
      </c>
      <c r="E36" s="79" t="s">
        <v>28</v>
      </c>
      <c r="F36" s="79" t="s">
        <v>428</v>
      </c>
      <c r="G36" s="79" t="s">
        <v>1019</v>
      </c>
      <c r="H36" s="79" t="s">
        <v>287</v>
      </c>
      <c r="I36" s="79" t="s">
        <v>429</v>
      </c>
      <c r="J36" s="79" t="s">
        <v>289</v>
      </c>
      <c r="K36" s="79" t="s">
        <v>659</v>
      </c>
    </row>
    <row r="37" spans="1:11" x14ac:dyDescent="0.25">
      <c r="A37" s="79">
        <v>47</v>
      </c>
      <c r="B37" s="79"/>
      <c r="C37" s="79"/>
      <c r="D37" s="79"/>
      <c r="E37" s="79"/>
      <c r="F37" s="79" t="s">
        <v>572</v>
      </c>
      <c r="G37" s="79" t="s">
        <v>1019</v>
      </c>
      <c r="H37" s="79" t="s">
        <v>287</v>
      </c>
      <c r="I37" s="79" t="s">
        <v>573</v>
      </c>
      <c r="J37" s="79" t="s">
        <v>289</v>
      </c>
      <c r="K37" s="79" t="s">
        <v>665</v>
      </c>
    </row>
    <row r="38" spans="1:11" x14ac:dyDescent="0.25">
      <c r="A38" s="79">
        <v>50</v>
      </c>
      <c r="B38" s="79" t="s">
        <v>566</v>
      </c>
      <c r="C38" s="79" t="s">
        <v>556</v>
      </c>
      <c r="D38" s="79" t="s">
        <v>0</v>
      </c>
      <c r="E38" s="79" t="s">
        <v>1</v>
      </c>
      <c r="F38" s="79" t="s">
        <v>557</v>
      </c>
      <c r="G38" s="79" t="s">
        <v>1019</v>
      </c>
      <c r="H38" s="79" t="s">
        <v>287</v>
      </c>
      <c r="I38" s="79" t="s">
        <v>558</v>
      </c>
      <c r="J38" s="79" t="s">
        <v>289</v>
      </c>
      <c r="K38" s="79" t="s">
        <v>673</v>
      </c>
    </row>
    <row r="39" spans="1:11" x14ac:dyDescent="0.25">
      <c r="A39" s="79">
        <v>55</v>
      </c>
      <c r="B39" s="79" t="s">
        <v>317</v>
      </c>
      <c r="C39" s="79" t="s">
        <v>279</v>
      </c>
      <c r="D39" s="79" t="s">
        <v>318</v>
      </c>
      <c r="E39" s="79" t="s">
        <v>28</v>
      </c>
      <c r="F39" s="79" t="s">
        <v>319</v>
      </c>
      <c r="G39" s="79" t="s">
        <v>1019</v>
      </c>
      <c r="H39" s="79" t="s">
        <v>287</v>
      </c>
      <c r="I39" s="79" t="s">
        <v>320</v>
      </c>
      <c r="J39" s="79" t="s">
        <v>289</v>
      </c>
      <c r="K39" s="79" t="s">
        <v>758</v>
      </c>
    </row>
    <row r="40" spans="1:11" x14ac:dyDescent="0.25">
      <c r="A40" s="79">
        <v>66</v>
      </c>
      <c r="B40" s="79" t="s">
        <v>403</v>
      </c>
      <c r="C40" s="79" t="s">
        <v>60</v>
      </c>
      <c r="D40" s="79" t="s">
        <v>27</v>
      </c>
      <c r="E40" s="79" t="s">
        <v>28</v>
      </c>
      <c r="F40" s="79" t="s">
        <v>404</v>
      </c>
      <c r="G40" s="79" t="s">
        <v>1019</v>
      </c>
      <c r="H40" s="79" t="s">
        <v>287</v>
      </c>
      <c r="I40" s="79" t="s">
        <v>405</v>
      </c>
      <c r="J40" s="79" t="s">
        <v>289</v>
      </c>
      <c r="K40" s="79" t="s">
        <v>701</v>
      </c>
    </row>
    <row r="41" spans="1:11" x14ac:dyDescent="0.25">
      <c r="A41" s="79">
        <v>5</v>
      </c>
      <c r="B41" s="79" t="s">
        <v>116</v>
      </c>
      <c r="C41" s="79" t="s">
        <v>117</v>
      </c>
      <c r="D41" s="79" t="s">
        <v>648</v>
      </c>
      <c r="E41" s="79" t="s">
        <v>1</v>
      </c>
      <c r="F41" s="79" t="s">
        <v>118</v>
      </c>
      <c r="G41" s="79" t="s">
        <v>1019</v>
      </c>
      <c r="H41" s="79" t="s">
        <v>3</v>
      </c>
      <c r="I41" s="79" t="s">
        <v>119</v>
      </c>
      <c r="J41" s="79" t="s">
        <v>53</v>
      </c>
      <c r="K41" s="79" t="s">
        <v>1167</v>
      </c>
    </row>
    <row r="42" spans="1:11" x14ac:dyDescent="0.25">
      <c r="A42" s="79">
        <v>21</v>
      </c>
      <c r="B42" s="79" t="s">
        <v>50</v>
      </c>
      <c r="C42" s="79" t="s">
        <v>51</v>
      </c>
      <c r="D42" s="79" t="s">
        <v>52</v>
      </c>
      <c r="E42" s="79" t="s">
        <v>43</v>
      </c>
      <c r="F42" s="79" t="s">
        <v>246</v>
      </c>
      <c r="G42" s="79" t="s">
        <v>1019</v>
      </c>
      <c r="H42" s="79" t="s">
        <v>3</v>
      </c>
      <c r="I42" s="79" t="s">
        <v>247</v>
      </c>
      <c r="J42" s="79" t="s">
        <v>125</v>
      </c>
      <c r="K42" s="79" t="s">
        <v>1127</v>
      </c>
    </row>
    <row r="43" spans="1:11" x14ac:dyDescent="0.25">
      <c r="A43" s="79">
        <v>25</v>
      </c>
      <c r="B43" s="79" t="s">
        <v>262</v>
      </c>
      <c r="C43" s="79" t="s">
        <v>263</v>
      </c>
      <c r="D43" s="79" t="s">
        <v>264</v>
      </c>
      <c r="E43" s="79" t="s">
        <v>1</v>
      </c>
      <c r="F43" s="79" t="s">
        <v>265</v>
      </c>
      <c r="G43" s="79" t="s">
        <v>1019</v>
      </c>
      <c r="H43" s="79" t="s">
        <v>3</v>
      </c>
      <c r="I43" s="79" t="s">
        <v>266</v>
      </c>
      <c r="J43" s="79" t="s">
        <v>53</v>
      </c>
      <c r="K43" s="79" t="s">
        <v>1057</v>
      </c>
    </row>
    <row r="44" spans="1:11" x14ac:dyDescent="0.25">
      <c r="A44" s="79">
        <v>27</v>
      </c>
      <c r="B44" s="79" t="s">
        <v>273</v>
      </c>
      <c r="C44" s="79" t="s">
        <v>274</v>
      </c>
      <c r="D44" s="79" t="s">
        <v>0</v>
      </c>
      <c r="E44" s="79" t="s">
        <v>1</v>
      </c>
      <c r="F44" s="79" t="s">
        <v>275</v>
      </c>
      <c r="G44" s="79" t="s">
        <v>1019</v>
      </c>
      <c r="H44" s="79" t="s">
        <v>3</v>
      </c>
      <c r="I44" s="79" t="s">
        <v>276</v>
      </c>
      <c r="J44" s="79" t="s">
        <v>53</v>
      </c>
      <c r="K44" s="79" t="s">
        <v>1069</v>
      </c>
    </row>
    <row r="45" spans="1:11" x14ac:dyDescent="0.25">
      <c r="A45" s="79">
        <v>28</v>
      </c>
      <c r="B45" s="79" t="s">
        <v>102</v>
      </c>
      <c r="C45" s="79" t="s">
        <v>141</v>
      </c>
      <c r="D45" s="79" t="s">
        <v>42</v>
      </c>
      <c r="E45" s="79" t="s">
        <v>43</v>
      </c>
      <c r="F45" s="79" t="s">
        <v>142</v>
      </c>
      <c r="G45" s="79" t="s">
        <v>1019</v>
      </c>
      <c r="H45" s="79" t="s">
        <v>3</v>
      </c>
      <c r="I45" s="79" t="s">
        <v>143</v>
      </c>
      <c r="J45" s="79" t="s">
        <v>53</v>
      </c>
      <c r="K45" s="79" t="s">
        <v>1070</v>
      </c>
    </row>
    <row r="46" spans="1:11" x14ac:dyDescent="0.25">
      <c r="A46" s="79">
        <v>30</v>
      </c>
      <c r="B46" s="79" t="s">
        <v>145</v>
      </c>
      <c r="C46" s="79" t="s">
        <v>97</v>
      </c>
      <c r="D46" s="79" t="s">
        <v>1046</v>
      </c>
      <c r="E46" s="79" t="s">
        <v>1</v>
      </c>
      <c r="F46" s="79" t="s">
        <v>147</v>
      </c>
      <c r="G46" s="79" t="s">
        <v>1019</v>
      </c>
      <c r="H46" s="79" t="s">
        <v>3</v>
      </c>
      <c r="I46" s="79" t="s">
        <v>148</v>
      </c>
      <c r="J46" s="79" t="s">
        <v>53</v>
      </c>
      <c r="K46" s="79" t="s">
        <v>1047</v>
      </c>
    </row>
    <row r="47" spans="1:11" x14ac:dyDescent="0.25">
      <c r="A47" s="79">
        <v>33</v>
      </c>
      <c r="B47" s="79" t="s">
        <v>982</v>
      </c>
      <c r="C47" s="79" t="s">
        <v>292</v>
      </c>
      <c r="D47" s="79" t="s">
        <v>462</v>
      </c>
      <c r="E47" s="79" t="s">
        <v>1</v>
      </c>
      <c r="F47" s="79" t="s">
        <v>422</v>
      </c>
      <c r="G47" s="79" t="s">
        <v>1019</v>
      </c>
      <c r="H47" s="79" t="s">
        <v>3</v>
      </c>
      <c r="I47" s="79" t="s">
        <v>423</v>
      </c>
      <c r="J47" s="79" t="s">
        <v>2</v>
      </c>
      <c r="K47" s="79" t="s">
        <v>983</v>
      </c>
    </row>
    <row r="48" spans="1:11" x14ac:dyDescent="0.25">
      <c r="A48" s="79">
        <v>35</v>
      </c>
      <c r="B48" s="79" t="s">
        <v>242</v>
      </c>
      <c r="C48" s="79" t="s">
        <v>243</v>
      </c>
      <c r="D48" s="79" t="s">
        <v>957</v>
      </c>
      <c r="E48" s="79" t="s">
        <v>43</v>
      </c>
      <c r="F48" s="79" t="s">
        <v>244</v>
      </c>
      <c r="G48" s="79" t="s">
        <v>1019</v>
      </c>
      <c r="H48" s="79" t="s">
        <v>3</v>
      </c>
      <c r="I48" s="79" t="s">
        <v>245</v>
      </c>
      <c r="J48" s="79" t="s">
        <v>125</v>
      </c>
      <c r="K48" s="79" t="s">
        <v>958</v>
      </c>
    </row>
    <row r="49" spans="1:11" x14ac:dyDescent="0.25">
      <c r="A49" s="79">
        <v>39</v>
      </c>
      <c r="B49" s="79" t="s">
        <v>361</v>
      </c>
      <c r="C49" s="79" t="s">
        <v>362</v>
      </c>
      <c r="D49" s="79" t="s">
        <v>0</v>
      </c>
      <c r="E49" s="79" t="s">
        <v>1</v>
      </c>
      <c r="F49" s="79" t="s">
        <v>886</v>
      </c>
      <c r="G49" s="79" t="s">
        <v>1019</v>
      </c>
      <c r="H49" s="79" t="s">
        <v>3</v>
      </c>
      <c r="I49" s="79" t="s">
        <v>861</v>
      </c>
      <c r="J49" s="79" t="s">
        <v>516</v>
      </c>
      <c r="K49" s="79" t="s">
        <v>896</v>
      </c>
    </row>
    <row r="50" spans="1:11" x14ac:dyDescent="0.25">
      <c r="A50" s="79">
        <v>49</v>
      </c>
      <c r="B50" s="79" t="s">
        <v>257</v>
      </c>
      <c r="C50" s="79" t="s">
        <v>258</v>
      </c>
      <c r="D50" s="79" t="s">
        <v>36</v>
      </c>
      <c r="E50" s="79" t="s">
        <v>1</v>
      </c>
      <c r="F50" s="79" t="s">
        <v>259</v>
      </c>
      <c r="G50" s="79" t="s">
        <v>1019</v>
      </c>
      <c r="H50" s="79" t="s">
        <v>3</v>
      </c>
      <c r="I50" s="79" t="s">
        <v>260</v>
      </c>
      <c r="J50" s="79" t="s">
        <v>53</v>
      </c>
      <c r="K50" s="79" t="s">
        <v>670</v>
      </c>
    </row>
    <row r="51" spans="1:11" x14ac:dyDescent="0.25">
      <c r="A51" s="79">
        <v>60</v>
      </c>
      <c r="B51" s="79" t="s">
        <v>238</v>
      </c>
      <c r="C51" s="79" t="s">
        <v>239</v>
      </c>
      <c r="D51" s="79" t="s">
        <v>0</v>
      </c>
      <c r="E51" s="79" t="s">
        <v>1</v>
      </c>
      <c r="F51" s="79" t="s">
        <v>240</v>
      </c>
      <c r="G51" s="79" t="s">
        <v>1019</v>
      </c>
      <c r="H51" s="79" t="s">
        <v>3</v>
      </c>
      <c r="I51" s="79" t="s">
        <v>241</v>
      </c>
      <c r="J51" s="79" t="s">
        <v>53</v>
      </c>
      <c r="K51" s="79" t="s">
        <v>691</v>
      </c>
    </row>
    <row r="52" spans="1:11" x14ac:dyDescent="0.25">
      <c r="A52" s="79">
        <v>64</v>
      </c>
      <c r="B52" s="79" t="s">
        <v>137</v>
      </c>
      <c r="C52" s="79" t="s">
        <v>138</v>
      </c>
      <c r="D52" s="79" t="s">
        <v>0</v>
      </c>
      <c r="E52" s="79" t="s">
        <v>1</v>
      </c>
      <c r="F52" s="79" t="s">
        <v>139</v>
      </c>
      <c r="G52" s="79" t="s">
        <v>1019</v>
      </c>
      <c r="H52" s="79" t="s">
        <v>3</v>
      </c>
      <c r="I52" s="79" t="s">
        <v>140</v>
      </c>
      <c r="J52" s="79" t="s">
        <v>53</v>
      </c>
      <c r="K52" s="79" t="s">
        <v>699</v>
      </c>
    </row>
    <row r="53" spans="1:11" x14ac:dyDescent="0.25">
      <c r="A53" s="79">
        <v>75</v>
      </c>
      <c r="B53" s="79" t="s">
        <v>110</v>
      </c>
      <c r="C53" s="79" t="s">
        <v>111</v>
      </c>
      <c r="D53" s="79" t="s">
        <v>112</v>
      </c>
      <c r="E53" s="79" t="s">
        <v>43</v>
      </c>
      <c r="F53" s="79" t="s">
        <v>113</v>
      </c>
      <c r="G53" s="79" t="s">
        <v>1019</v>
      </c>
      <c r="H53" s="79" t="s">
        <v>3</v>
      </c>
      <c r="I53" s="79" t="s">
        <v>114</v>
      </c>
      <c r="J53" s="79" t="s">
        <v>53</v>
      </c>
      <c r="K53" s="79" t="s">
        <v>727</v>
      </c>
    </row>
    <row r="54" spans="1:11" x14ac:dyDescent="0.25">
      <c r="A54" s="79">
        <v>76</v>
      </c>
      <c r="B54" s="79" t="s">
        <v>120</v>
      </c>
      <c r="C54" s="79" t="s">
        <v>121</v>
      </c>
      <c r="D54" s="79" t="s">
        <v>122</v>
      </c>
      <c r="E54" s="79" t="s">
        <v>43</v>
      </c>
      <c r="F54" s="79" t="s">
        <v>123</v>
      </c>
      <c r="G54" s="79" t="s">
        <v>1019</v>
      </c>
      <c r="H54" s="79" t="s">
        <v>3</v>
      </c>
      <c r="I54" s="79" t="s">
        <v>124</v>
      </c>
      <c r="J54" s="79" t="s">
        <v>125</v>
      </c>
      <c r="K54" s="79" t="s">
        <v>728</v>
      </c>
    </row>
    <row r="55" spans="1:11" x14ac:dyDescent="0.25">
      <c r="A55" s="79">
        <v>89</v>
      </c>
      <c r="B55" s="79" t="s">
        <v>206</v>
      </c>
      <c r="C55" s="79" t="s">
        <v>207</v>
      </c>
      <c r="D55" s="79" t="s">
        <v>173</v>
      </c>
      <c r="E55" s="79" t="s">
        <v>43</v>
      </c>
      <c r="F55" s="79" t="s">
        <v>208</v>
      </c>
      <c r="G55" s="79" t="s">
        <v>1019</v>
      </c>
      <c r="H55" s="79" t="s">
        <v>3</v>
      </c>
      <c r="I55" s="79" t="s">
        <v>209</v>
      </c>
      <c r="J55" s="79" t="s">
        <v>53</v>
      </c>
      <c r="K55" s="79" t="s">
        <v>745</v>
      </c>
    </row>
    <row r="56" spans="1:11" x14ac:dyDescent="0.25">
      <c r="A56" s="79">
        <v>90</v>
      </c>
      <c r="B56" s="79" t="s">
        <v>224</v>
      </c>
      <c r="C56" s="79" t="s">
        <v>225</v>
      </c>
      <c r="D56" s="79" t="s">
        <v>0</v>
      </c>
      <c r="E56" s="79" t="s">
        <v>1</v>
      </c>
      <c r="F56" s="79" t="s">
        <v>226</v>
      </c>
      <c r="G56" s="79" t="s">
        <v>1019</v>
      </c>
      <c r="H56" s="79" t="s">
        <v>3</v>
      </c>
      <c r="I56" s="79" t="s">
        <v>227</v>
      </c>
      <c r="J56" s="79" t="s">
        <v>53</v>
      </c>
      <c r="K56" s="79" t="s">
        <v>748</v>
      </c>
    </row>
    <row r="57" spans="1:11" x14ac:dyDescent="0.25">
      <c r="A57" s="79">
        <v>91</v>
      </c>
      <c r="B57" s="79" t="s">
        <v>54</v>
      </c>
      <c r="C57" s="79" t="s">
        <v>55</v>
      </c>
      <c r="D57" s="79" t="s">
        <v>0</v>
      </c>
      <c r="E57" s="79" t="s">
        <v>1</v>
      </c>
      <c r="F57" s="79" t="s">
        <v>229</v>
      </c>
      <c r="G57" s="79" t="s">
        <v>1019</v>
      </c>
      <c r="H57" s="79" t="s">
        <v>3</v>
      </c>
      <c r="I57" s="79" t="s">
        <v>230</v>
      </c>
      <c r="J57" s="79" t="s">
        <v>53</v>
      </c>
      <c r="K57" s="79" t="s">
        <v>749</v>
      </c>
    </row>
    <row r="58" spans="1:11" x14ac:dyDescent="0.25">
      <c r="A58" s="79">
        <v>93</v>
      </c>
      <c r="B58" s="79" t="s">
        <v>268</v>
      </c>
      <c r="C58" s="79" t="s">
        <v>269</v>
      </c>
      <c r="D58" s="79" t="s">
        <v>66</v>
      </c>
      <c r="E58" s="79" t="s">
        <v>1</v>
      </c>
      <c r="F58" s="79" t="s">
        <v>270</v>
      </c>
      <c r="G58" s="79" t="s">
        <v>1019</v>
      </c>
      <c r="H58" s="79" t="s">
        <v>3</v>
      </c>
      <c r="I58" s="79" t="s">
        <v>271</v>
      </c>
      <c r="J58" s="79" t="s">
        <v>53</v>
      </c>
      <c r="K58" s="79" t="s">
        <v>754</v>
      </c>
    </row>
    <row r="59" spans="1:11" x14ac:dyDescent="0.25">
      <c r="A59" s="79">
        <v>94</v>
      </c>
      <c r="B59" s="79" t="s">
        <v>278</v>
      </c>
      <c r="C59" s="79" t="s">
        <v>279</v>
      </c>
      <c r="D59" s="79" t="s">
        <v>66</v>
      </c>
      <c r="E59" s="79" t="s">
        <v>1</v>
      </c>
      <c r="F59" s="79" t="s">
        <v>280</v>
      </c>
      <c r="G59" s="79" t="s">
        <v>1019</v>
      </c>
      <c r="H59" s="79" t="s">
        <v>3</v>
      </c>
      <c r="I59" s="79" t="s">
        <v>281</v>
      </c>
      <c r="J59" s="79" t="s">
        <v>53</v>
      </c>
      <c r="K59" s="79" t="s">
        <v>756</v>
      </c>
    </row>
    <row r="60" spans="1:11" x14ac:dyDescent="0.25">
      <c r="A60" s="79">
        <v>48</v>
      </c>
      <c r="B60" s="79" t="s">
        <v>590</v>
      </c>
      <c r="C60" s="79" t="s">
        <v>591</v>
      </c>
      <c r="D60" s="79" t="s">
        <v>592</v>
      </c>
      <c r="E60" s="79" t="s">
        <v>43</v>
      </c>
      <c r="F60" s="79" t="s">
        <v>593</v>
      </c>
      <c r="G60" s="79" t="s">
        <v>1131</v>
      </c>
      <c r="H60" s="79" t="s">
        <v>30</v>
      </c>
      <c r="I60" s="79" t="s">
        <v>594</v>
      </c>
      <c r="J60" s="79" t="s">
        <v>32</v>
      </c>
      <c r="K60" s="79" t="s">
        <v>669</v>
      </c>
    </row>
    <row r="61" spans="1:11" x14ac:dyDescent="0.25">
      <c r="A61" s="79">
        <v>22</v>
      </c>
      <c r="B61" s="79" t="s">
        <v>1072</v>
      </c>
      <c r="C61" s="79" t="s">
        <v>1073</v>
      </c>
      <c r="D61" s="79" t="s">
        <v>122</v>
      </c>
      <c r="E61" s="79" t="s">
        <v>43</v>
      </c>
      <c r="F61" s="79" t="s">
        <v>221</v>
      </c>
      <c r="G61" s="79" t="s">
        <v>1131</v>
      </c>
      <c r="H61" s="79" t="s">
        <v>3</v>
      </c>
      <c r="I61" s="79" t="s">
        <v>222</v>
      </c>
      <c r="J61" s="79" t="s">
        <v>53</v>
      </c>
      <c r="K61" s="79" t="s">
        <v>1074</v>
      </c>
    </row>
    <row r="62" spans="1:11" x14ac:dyDescent="0.25">
      <c r="A62" s="57">
        <v>2</v>
      </c>
      <c r="B62" s="57" t="s">
        <v>467</v>
      </c>
      <c r="C62" s="57" t="s">
        <v>468</v>
      </c>
      <c r="D62" s="57" t="s">
        <v>0</v>
      </c>
      <c r="E62" s="57" t="s">
        <v>1</v>
      </c>
      <c r="F62" s="57" t="s">
        <v>773</v>
      </c>
      <c r="G62" s="57" t="s">
        <v>543</v>
      </c>
      <c r="H62" s="57" t="s">
        <v>473</v>
      </c>
      <c r="I62" s="57" t="s">
        <v>774</v>
      </c>
      <c r="J62" s="57" t="s">
        <v>475</v>
      </c>
      <c r="K62" s="57" t="s">
        <v>1202</v>
      </c>
    </row>
    <row r="63" spans="1:11" x14ac:dyDescent="0.25">
      <c r="A63" s="79">
        <v>29</v>
      </c>
      <c r="B63" s="79" t="s">
        <v>766</v>
      </c>
      <c r="C63" s="79" t="s">
        <v>767</v>
      </c>
      <c r="D63" s="79" t="s">
        <v>577</v>
      </c>
      <c r="E63" s="79" t="s">
        <v>7</v>
      </c>
      <c r="F63" s="79" t="s">
        <v>1040</v>
      </c>
      <c r="G63" s="79" t="s">
        <v>1050</v>
      </c>
      <c r="H63" s="79" t="s">
        <v>781</v>
      </c>
      <c r="I63" s="79" t="s">
        <v>1042</v>
      </c>
      <c r="J63" s="79" t="s">
        <v>1043</v>
      </c>
      <c r="K63" s="79" t="s">
        <v>1044</v>
      </c>
    </row>
    <row r="64" spans="1:11" x14ac:dyDescent="0.25">
      <c r="A64" s="79">
        <v>85</v>
      </c>
      <c r="B64" s="79" t="s">
        <v>174</v>
      </c>
      <c r="C64" s="79" t="s">
        <v>175</v>
      </c>
      <c r="D64" s="79" t="s">
        <v>0</v>
      </c>
      <c r="E64" s="79" t="s">
        <v>1</v>
      </c>
      <c r="F64" s="79" t="s">
        <v>472</v>
      </c>
      <c r="G64" s="79" t="s">
        <v>1050</v>
      </c>
      <c r="H64" s="79" t="s">
        <v>473</v>
      </c>
      <c r="I64" s="79" t="s">
        <v>474</v>
      </c>
      <c r="J64" s="79" t="s">
        <v>475</v>
      </c>
      <c r="K64" s="79" t="s">
        <v>737</v>
      </c>
    </row>
    <row r="65" spans="1:11" x14ac:dyDescent="0.25">
      <c r="A65" s="79">
        <v>88</v>
      </c>
      <c r="B65" s="79" t="s">
        <v>54</v>
      </c>
      <c r="C65" s="79" t="s">
        <v>55</v>
      </c>
      <c r="D65" s="79" t="s">
        <v>0</v>
      </c>
      <c r="E65" s="79" t="s">
        <v>1</v>
      </c>
      <c r="F65" s="79" t="s">
        <v>480</v>
      </c>
      <c r="G65" s="79" t="s">
        <v>1050</v>
      </c>
      <c r="H65" s="79" t="s">
        <v>473</v>
      </c>
      <c r="I65" s="79" t="s">
        <v>481</v>
      </c>
      <c r="J65" s="79" t="s">
        <v>475</v>
      </c>
      <c r="K65" s="79" t="s">
        <v>744</v>
      </c>
    </row>
    <row r="66" spans="1:11" x14ac:dyDescent="0.25">
      <c r="A66" s="57">
        <v>4</v>
      </c>
      <c r="B66" s="57" t="s">
        <v>1194</v>
      </c>
      <c r="C66" s="57" t="s">
        <v>1195</v>
      </c>
      <c r="D66" s="57" t="s">
        <v>1196</v>
      </c>
      <c r="E66" s="57" t="s">
        <v>28</v>
      </c>
      <c r="F66" s="57" t="s">
        <v>1197</v>
      </c>
      <c r="G66" s="57" t="s">
        <v>960</v>
      </c>
      <c r="H66" s="57" t="s">
        <v>1013</v>
      </c>
      <c r="I66" s="57" t="s">
        <v>1198</v>
      </c>
      <c r="J66" s="57" t="s">
        <v>960</v>
      </c>
      <c r="K66" s="57" t="s">
        <v>1199</v>
      </c>
    </row>
    <row r="67" spans="1:11" x14ac:dyDescent="0.25">
      <c r="A67" s="57">
        <v>24</v>
      </c>
      <c r="B67" s="57"/>
      <c r="C67" s="57"/>
      <c r="D67" s="57"/>
      <c r="E67" s="57"/>
      <c r="F67" s="57" t="s">
        <v>1030</v>
      </c>
      <c r="G67" s="57" t="s">
        <v>960</v>
      </c>
      <c r="H67" s="57" t="s">
        <v>1013</v>
      </c>
      <c r="I67" s="57" t="s">
        <v>1031</v>
      </c>
      <c r="J67" s="57" t="s">
        <v>960</v>
      </c>
      <c r="K67" s="57" t="s">
        <v>1132</v>
      </c>
    </row>
    <row r="68" spans="1:11" x14ac:dyDescent="0.25">
      <c r="A68" s="57">
        <v>82</v>
      </c>
      <c r="B68" s="57" t="s">
        <v>797</v>
      </c>
      <c r="C68" s="57" t="s">
        <v>798</v>
      </c>
      <c r="D68" s="57" t="s">
        <v>799</v>
      </c>
      <c r="E68" s="57" t="s">
        <v>1</v>
      </c>
      <c r="F68" s="57" t="s">
        <v>800</v>
      </c>
      <c r="G68" s="57" t="s">
        <v>960</v>
      </c>
      <c r="H68" s="57" t="s">
        <v>8</v>
      </c>
      <c r="I68" s="57" t="s">
        <v>801</v>
      </c>
      <c r="J68" s="57" t="s">
        <v>9</v>
      </c>
      <c r="K68" s="57" t="s">
        <v>802</v>
      </c>
    </row>
    <row r="69" spans="1:11" x14ac:dyDescent="0.25">
      <c r="A69" s="57">
        <v>83</v>
      </c>
      <c r="B69" s="57" t="s">
        <v>882</v>
      </c>
      <c r="C69" s="57" t="s">
        <v>97</v>
      </c>
      <c r="D69" s="57" t="s">
        <v>173</v>
      </c>
      <c r="E69" s="57" t="s">
        <v>43</v>
      </c>
      <c r="F69" s="57" t="s">
        <v>883</v>
      </c>
      <c r="G69" s="57" t="s">
        <v>960</v>
      </c>
      <c r="H69" s="57" t="s">
        <v>8</v>
      </c>
      <c r="I69" s="57" t="s">
        <v>884</v>
      </c>
      <c r="J69" s="57" t="s">
        <v>9</v>
      </c>
      <c r="K69" s="57" t="s">
        <v>885</v>
      </c>
    </row>
    <row r="70" spans="1:11" x14ac:dyDescent="0.25">
      <c r="A70" s="57">
        <v>84</v>
      </c>
      <c r="B70" s="57" t="s">
        <v>174</v>
      </c>
      <c r="C70" s="57" t="s">
        <v>175</v>
      </c>
      <c r="D70" s="57" t="s">
        <v>0</v>
      </c>
      <c r="E70" s="57" t="s">
        <v>1</v>
      </c>
      <c r="F70" s="57" t="s">
        <v>176</v>
      </c>
      <c r="G70" s="57" t="s">
        <v>960</v>
      </c>
      <c r="H70" s="57" t="s">
        <v>8</v>
      </c>
      <c r="I70" s="57" t="s">
        <v>177</v>
      </c>
      <c r="J70" s="57" t="s">
        <v>9</v>
      </c>
      <c r="K70" s="57" t="s">
        <v>736</v>
      </c>
    </row>
    <row r="71" spans="1:11" x14ac:dyDescent="0.25">
      <c r="A71" s="79">
        <v>1</v>
      </c>
      <c r="B71" s="79" t="s">
        <v>530</v>
      </c>
      <c r="C71" s="79" t="s">
        <v>531</v>
      </c>
      <c r="D71" s="79" t="s">
        <v>36</v>
      </c>
      <c r="E71" s="79" t="s">
        <v>1</v>
      </c>
      <c r="F71" s="79" t="s">
        <v>1082</v>
      </c>
      <c r="G71" s="79" t="s">
        <v>1136</v>
      </c>
      <c r="H71" s="79" t="s">
        <v>1013</v>
      </c>
      <c r="I71" s="79" t="s">
        <v>1083</v>
      </c>
      <c r="J71" s="79" t="s">
        <v>960</v>
      </c>
      <c r="K71" s="79" t="s">
        <v>1201</v>
      </c>
    </row>
    <row r="72" spans="1:11" x14ac:dyDescent="0.25">
      <c r="A72" s="79">
        <v>6</v>
      </c>
      <c r="B72" s="79" t="s">
        <v>1176</v>
      </c>
      <c r="C72" s="79" t="s">
        <v>1177</v>
      </c>
      <c r="D72" s="79" t="s">
        <v>173</v>
      </c>
      <c r="E72" s="79" t="s">
        <v>43</v>
      </c>
      <c r="F72" s="79" t="s">
        <v>1178</v>
      </c>
      <c r="G72" s="79" t="s">
        <v>1136</v>
      </c>
      <c r="H72" s="79" t="s">
        <v>1013</v>
      </c>
      <c r="I72" s="79" t="s">
        <v>1179</v>
      </c>
      <c r="J72" s="79" t="s">
        <v>960</v>
      </c>
      <c r="K72" s="79" t="s">
        <v>1180</v>
      </c>
    </row>
    <row r="73" spans="1:11" x14ac:dyDescent="0.25">
      <c r="A73" s="79">
        <v>7</v>
      </c>
      <c r="B73" s="79" t="s">
        <v>1181</v>
      </c>
      <c r="C73" s="79" t="s">
        <v>1182</v>
      </c>
      <c r="D73" s="79" t="s">
        <v>1183</v>
      </c>
      <c r="E73" s="79" t="s">
        <v>48</v>
      </c>
      <c r="F73" s="79" t="s">
        <v>1184</v>
      </c>
      <c r="G73" s="79" t="s">
        <v>1136</v>
      </c>
      <c r="H73" s="79" t="s">
        <v>1013</v>
      </c>
      <c r="I73" s="79" t="s">
        <v>1185</v>
      </c>
      <c r="J73" s="79" t="s">
        <v>960</v>
      </c>
      <c r="K73" s="79" t="s">
        <v>1186</v>
      </c>
    </row>
    <row r="74" spans="1:11" x14ac:dyDescent="0.25">
      <c r="A74" s="79">
        <v>8</v>
      </c>
      <c r="B74" s="79" t="s">
        <v>1187</v>
      </c>
      <c r="C74" s="79" t="s">
        <v>1188</v>
      </c>
      <c r="D74" s="79" t="s">
        <v>1189</v>
      </c>
      <c r="E74" s="79" t="s">
        <v>43</v>
      </c>
      <c r="F74" s="79" t="s">
        <v>1190</v>
      </c>
      <c r="G74" s="79" t="s">
        <v>1136</v>
      </c>
      <c r="H74" s="79" t="s">
        <v>1013</v>
      </c>
      <c r="I74" s="79" t="s">
        <v>1191</v>
      </c>
      <c r="J74" s="79" t="s">
        <v>960</v>
      </c>
      <c r="K74" s="79" t="s">
        <v>1192</v>
      </c>
    </row>
    <row r="75" spans="1:11" x14ac:dyDescent="0.25">
      <c r="A75" s="79">
        <v>9</v>
      </c>
      <c r="B75" s="79" t="s">
        <v>64</v>
      </c>
      <c r="C75" s="79" t="s">
        <v>65</v>
      </c>
      <c r="D75" s="79" t="s">
        <v>66</v>
      </c>
      <c r="E75" s="79" t="s">
        <v>1</v>
      </c>
      <c r="F75" s="79" t="s">
        <v>1133</v>
      </c>
      <c r="G75" s="79" t="s">
        <v>1136</v>
      </c>
      <c r="H75" s="79" t="s">
        <v>1013</v>
      </c>
      <c r="I75" s="79" t="s">
        <v>1134</v>
      </c>
      <c r="J75" s="79" t="s">
        <v>960</v>
      </c>
      <c r="K75" s="79" t="s">
        <v>1135</v>
      </c>
    </row>
    <row r="76" spans="1:11" x14ac:dyDescent="0.25">
      <c r="A76" s="79">
        <v>10</v>
      </c>
      <c r="B76" s="79" t="s">
        <v>262</v>
      </c>
      <c r="C76" s="79" t="s">
        <v>1141</v>
      </c>
      <c r="D76" s="79" t="s">
        <v>1142</v>
      </c>
      <c r="E76" s="79" t="s">
        <v>1</v>
      </c>
      <c r="F76" s="79" t="s">
        <v>1143</v>
      </c>
      <c r="G76" s="79" t="s">
        <v>1136</v>
      </c>
      <c r="H76" s="79" t="s">
        <v>1013</v>
      </c>
      <c r="I76" s="79" t="s">
        <v>1144</v>
      </c>
      <c r="J76" s="79" t="s">
        <v>960</v>
      </c>
      <c r="K76" s="79" t="s">
        <v>1145</v>
      </c>
    </row>
    <row r="77" spans="1:11" x14ac:dyDescent="0.25">
      <c r="A77" s="79">
        <v>11</v>
      </c>
      <c r="B77" s="79" t="s">
        <v>1146</v>
      </c>
      <c r="C77" s="79" t="s">
        <v>1147</v>
      </c>
      <c r="D77" s="79" t="s">
        <v>1142</v>
      </c>
      <c r="E77" s="79" t="s">
        <v>1</v>
      </c>
      <c r="F77" s="79" t="s">
        <v>1148</v>
      </c>
      <c r="G77" s="79" t="s">
        <v>1136</v>
      </c>
      <c r="H77" s="79" t="s">
        <v>1013</v>
      </c>
      <c r="I77" s="79" t="s">
        <v>1149</v>
      </c>
      <c r="J77" s="79" t="s">
        <v>960</v>
      </c>
      <c r="K77" s="79" t="s">
        <v>1150</v>
      </c>
    </row>
    <row r="78" spans="1:11" x14ac:dyDescent="0.25">
      <c r="A78" s="79">
        <v>12</v>
      </c>
      <c r="B78" s="79" t="s">
        <v>1151</v>
      </c>
      <c r="C78" s="79" t="s">
        <v>1152</v>
      </c>
      <c r="D78" s="79" t="s">
        <v>1153</v>
      </c>
      <c r="E78" s="79" t="s">
        <v>48</v>
      </c>
      <c r="F78" s="79" t="s">
        <v>1154</v>
      </c>
      <c r="G78" s="79" t="s">
        <v>1136</v>
      </c>
      <c r="H78" s="79" t="s">
        <v>1013</v>
      </c>
      <c r="I78" s="79" t="s">
        <v>1155</v>
      </c>
      <c r="J78" s="79" t="s">
        <v>960</v>
      </c>
      <c r="K78" s="79" t="s">
        <v>1156</v>
      </c>
    </row>
    <row r="79" spans="1:11" x14ac:dyDescent="0.25">
      <c r="A79" s="79">
        <v>13</v>
      </c>
      <c r="B79" s="79" t="s">
        <v>530</v>
      </c>
      <c r="C79" s="79" t="s">
        <v>531</v>
      </c>
      <c r="D79" s="79" t="s">
        <v>36</v>
      </c>
      <c r="E79" s="79" t="s">
        <v>1</v>
      </c>
      <c r="F79" s="79" t="s">
        <v>1158</v>
      </c>
      <c r="G79" s="79" t="s">
        <v>1136</v>
      </c>
      <c r="H79" s="79" t="s">
        <v>1013</v>
      </c>
      <c r="I79" s="79" t="s">
        <v>1159</v>
      </c>
      <c r="J79" s="79" t="s">
        <v>960</v>
      </c>
      <c r="K79" s="79" t="s">
        <v>1160</v>
      </c>
    </row>
    <row r="80" spans="1:11" x14ac:dyDescent="0.25">
      <c r="A80" s="79">
        <v>14</v>
      </c>
      <c r="B80" s="79" t="s">
        <v>50</v>
      </c>
      <c r="C80" s="79" t="s">
        <v>51</v>
      </c>
      <c r="D80" s="79" t="s">
        <v>52</v>
      </c>
      <c r="E80" s="79" t="s">
        <v>43</v>
      </c>
      <c r="F80" s="79" t="s">
        <v>1085</v>
      </c>
      <c r="G80" s="79" t="s">
        <v>1136</v>
      </c>
      <c r="H80" s="79" t="s">
        <v>1013</v>
      </c>
      <c r="I80" s="79" t="s">
        <v>1086</v>
      </c>
      <c r="J80" s="79" t="s">
        <v>960</v>
      </c>
      <c r="K80" s="79" t="s">
        <v>1087</v>
      </c>
    </row>
    <row r="81" spans="1:11" x14ac:dyDescent="0.25">
      <c r="A81" s="79">
        <v>15</v>
      </c>
      <c r="B81" s="79" t="s">
        <v>1094</v>
      </c>
      <c r="C81" s="79" t="s">
        <v>1095</v>
      </c>
      <c r="D81" s="79" t="s">
        <v>173</v>
      </c>
      <c r="E81" s="79" t="s">
        <v>43</v>
      </c>
      <c r="F81" s="79" t="s">
        <v>1096</v>
      </c>
      <c r="G81" s="79" t="s">
        <v>1136</v>
      </c>
      <c r="H81" s="79" t="s">
        <v>1013</v>
      </c>
      <c r="I81" s="79" t="s">
        <v>1097</v>
      </c>
      <c r="J81" s="79" t="s">
        <v>960</v>
      </c>
      <c r="K81" s="79" t="s">
        <v>1098</v>
      </c>
    </row>
    <row r="82" spans="1:11" x14ac:dyDescent="0.25">
      <c r="A82" s="79">
        <v>16</v>
      </c>
      <c r="B82" s="79" t="s">
        <v>262</v>
      </c>
      <c r="C82" s="79" t="s">
        <v>399</v>
      </c>
      <c r="D82" s="79" t="s">
        <v>0</v>
      </c>
      <c r="E82" s="79" t="s">
        <v>1</v>
      </c>
      <c r="F82" s="79" t="s">
        <v>1103</v>
      </c>
      <c r="G82" s="79" t="s">
        <v>1136</v>
      </c>
      <c r="H82" s="79" t="s">
        <v>1013</v>
      </c>
      <c r="I82" s="79" t="s">
        <v>1104</v>
      </c>
      <c r="J82" s="79" t="s">
        <v>960</v>
      </c>
      <c r="K82" s="79" t="s">
        <v>1105</v>
      </c>
    </row>
    <row r="83" spans="1:11" x14ac:dyDescent="0.25">
      <c r="A83" s="79">
        <v>17</v>
      </c>
      <c r="B83" s="79" t="s">
        <v>196</v>
      </c>
      <c r="C83" s="79" t="s">
        <v>104</v>
      </c>
      <c r="D83" s="79" t="s">
        <v>197</v>
      </c>
      <c r="E83" s="79" t="s">
        <v>198</v>
      </c>
      <c r="F83" s="79" t="s">
        <v>1107</v>
      </c>
      <c r="G83" s="79" t="s">
        <v>1136</v>
      </c>
      <c r="H83" s="79" t="s">
        <v>1013</v>
      </c>
      <c r="I83" s="79" t="s">
        <v>1108</v>
      </c>
      <c r="J83" s="79" t="s">
        <v>960</v>
      </c>
      <c r="K83" s="79" t="s">
        <v>1109</v>
      </c>
    </row>
    <row r="84" spans="1:11" x14ac:dyDescent="0.25">
      <c r="A84" s="79">
        <v>18</v>
      </c>
      <c r="B84" s="79" t="s">
        <v>1110</v>
      </c>
      <c r="C84" s="79" t="s">
        <v>408</v>
      </c>
      <c r="D84" s="79" t="s">
        <v>1111</v>
      </c>
      <c r="E84" s="79" t="s">
        <v>912</v>
      </c>
      <c r="F84" s="79" t="s">
        <v>1112</v>
      </c>
      <c r="G84" s="79" t="s">
        <v>1136</v>
      </c>
      <c r="H84" s="79" t="s">
        <v>1013</v>
      </c>
      <c r="I84" s="79" t="s">
        <v>1113</v>
      </c>
      <c r="J84" s="79" t="s">
        <v>960</v>
      </c>
      <c r="K84" s="79" t="s">
        <v>1114</v>
      </c>
    </row>
    <row r="85" spans="1:11" x14ac:dyDescent="0.25">
      <c r="A85" s="79">
        <v>19</v>
      </c>
      <c r="B85" s="79" t="s">
        <v>1115</v>
      </c>
      <c r="C85" s="79" t="s">
        <v>1116</v>
      </c>
      <c r="D85" s="79" t="s">
        <v>1117</v>
      </c>
      <c r="E85" s="79" t="s">
        <v>1</v>
      </c>
      <c r="F85" s="79" t="s">
        <v>1118</v>
      </c>
      <c r="G85" s="79" t="s">
        <v>1136</v>
      </c>
      <c r="H85" s="79" t="s">
        <v>1013</v>
      </c>
      <c r="I85" s="79" t="s">
        <v>1119</v>
      </c>
      <c r="J85" s="79" t="s">
        <v>960</v>
      </c>
      <c r="K85" s="79" t="s">
        <v>1120</v>
      </c>
    </row>
    <row r="86" spans="1:11" x14ac:dyDescent="0.25">
      <c r="A86" s="79">
        <v>20</v>
      </c>
      <c r="B86" s="79" t="s">
        <v>174</v>
      </c>
      <c r="C86" s="79" t="s">
        <v>175</v>
      </c>
      <c r="D86" s="79" t="s">
        <v>0</v>
      </c>
      <c r="E86" s="79" t="s">
        <v>1</v>
      </c>
      <c r="F86" s="79" t="s">
        <v>1124</v>
      </c>
      <c r="G86" s="79" t="s">
        <v>1136</v>
      </c>
      <c r="H86" s="79" t="s">
        <v>1013</v>
      </c>
      <c r="I86" s="79" t="s">
        <v>1125</v>
      </c>
      <c r="J86" s="79" t="s">
        <v>960</v>
      </c>
      <c r="K86" s="79" t="s">
        <v>1126</v>
      </c>
    </row>
    <row r="87" spans="1:11" x14ac:dyDescent="0.25">
      <c r="A87" s="79">
        <v>31</v>
      </c>
      <c r="B87" s="79" t="s">
        <v>803</v>
      </c>
      <c r="C87" s="79" t="s">
        <v>804</v>
      </c>
      <c r="D87" s="79" t="s">
        <v>17</v>
      </c>
      <c r="E87" s="79" t="s">
        <v>7</v>
      </c>
      <c r="F87" s="79" t="s">
        <v>805</v>
      </c>
      <c r="G87" s="79" t="s">
        <v>1136</v>
      </c>
      <c r="H87" s="79" t="s">
        <v>5</v>
      </c>
      <c r="I87" s="79" t="s">
        <v>806</v>
      </c>
      <c r="J87" s="79" t="s">
        <v>6</v>
      </c>
      <c r="K87" s="79" t="s">
        <v>996</v>
      </c>
    </row>
    <row r="88" spans="1:11" x14ac:dyDescent="0.25">
      <c r="A88" s="79">
        <v>56</v>
      </c>
      <c r="B88" s="79" t="s">
        <v>15</v>
      </c>
      <c r="C88" s="79" t="s">
        <v>16</v>
      </c>
      <c r="D88" s="79" t="s">
        <v>17</v>
      </c>
      <c r="E88" s="79" t="s">
        <v>7</v>
      </c>
      <c r="F88" s="79" t="s">
        <v>18</v>
      </c>
      <c r="G88" s="79" t="s">
        <v>1136</v>
      </c>
      <c r="H88" s="79" t="s">
        <v>5</v>
      </c>
      <c r="I88" s="79" t="s">
        <v>19</v>
      </c>
      <c r="J88" s="79" t="s">
        <v>6</v>
      </c>
      <c r="K88" s="79" t="s">
        <v>685</v>
      </c>
    </row>
    <row r="89" spans="1:11" x14ac:dyDescent="0.25">
      <c r="A89" s="79">
        <v>69</v>
      </c>
      <c r="B89" s="79" t="s">
        <v>443</v>
      </c>
      <c r="C89" s="79" t="s">
        <v>444</v>
      </c>
      <c r="D89" s="79" t="s">
        <v>0</v>
      </c>
      <c r="E89" s="79" t="s">
        <v>1</v>
      </c>
      <c r="F89" s="79" t="s">
        <v>445</v>
      </c>
      <c r="G89" s="79" t="s">
        <v>1136</v>
      </c>
      <c r="H89" s="79" t="s">
        <v>5</v>
      </c>
      <c r="I89" s="79" t="s">
        <v>446</v>
      </c>
      <c r="J89" s="79" t="s">
        <v>6</v>
      </c>
      <c r="K89" s="79" t="s">
        <v>708</v>
      </c>
    </row>
    <row r="90" spans="1:11" x14ac:dyDescent="0.25">
      <c r="A90" s="79">
        <v>73</v>
      </c>
      <c r="B90" s="79" t="s">
        <v>54</v>
      </c>
      <c r="C90" s="79" t="s">
        <v>55</v>
      </c>
      <c r="D90" s="79" t="s">
        <v>0</v>
      </c>
      <c r="E90" s="79" t="s">
        <v>1</v>
      </c>
      <c r="F90" s="79" t="s">
        <v>56</v>
      </c>
      <c r="G90" s="79" t="s">
        <v>1136</v>
      </c>
      <c r="H90" s="79" t="s">
        <v>5</v>
      </c>
      <c r="I90" s="79" t="s">
        <v>57</v>
      </c>
      <c r="J90" s="79" t="s">
        <v>6</v>
      </c>
      <c r="K90" s="79" t="s">
        <v>717</v>
      </c>
    </row>
    <row r="91" spans="1:11" x14ac:dyDescent="0.25">
      <c r="A91" s="79">
        <v>74</v>
      </c>
      <c r="B91" s="79" t="s">
        <v>50</v>
      </c>
      <c r="C91" s="79" t="s">
        <v>51</v>
      </c>
      <c r="D91" s="79" t="s">
        <v>52</v>
      </c>
      <c r="E91" s="79" t="s">
        <v>43</v>
      </c>
      <c r="F91" s="79" t="s">
        <v>94</v>
      </c>
      <c r="G91" s="79" t="s">
        <v>1136</v>
      </c>
      <c r="H91" s="79" t="s">
        <v>5</v>
      </c>
      <c r="I91" s="79" t="s">
        <v>95</v>
      </c>
      <c r="J91" s="79" t="s">
        <v>6</v>
      </c>
      <c r="K91" s="79" t="s">
        <v>724</v>
      </c>
    </row>
    <row r="92" spans="1:11" x14ac:dyDescent="0.25">
      <c r="A92" s="79">
        <v>77</v>
      </c>
      <c r="B92" s="79" t="s">
        <v>127</v>
      </c>
      <c r="C92" s="79" t="s">
        <v>47</v>
      </c>
      <c r="D92" s="79" t="s">
        <v>0</v>
      </c>
      <c r="E92" s="79" t="s">
        <v>1</v>
      </c>
      <c r="F92" s="79" t="s">
        <v>128</v>
      </c>
      <c r="G92" s="79" t="s">
        <v>1136</v>
      </c>
      <c r="H92" s="79" t="s">
        <v>8</v>
      </c>
      <c r="I92" s="79" t="s">
        <v>129</v>
      </c>
      <c r="J92" s="79" t="s">
        <v>9</v>
      </c>
      <c r="K92" s="79" t="s">
        <v>729</v>
      </c>
    </row>
    <row r="93" spans="1:11" x14ac:dyDescent="0.25">
      <c r="A93" s="79">
        <v>79</v>
      </c>
      <c r="B93" s="79" t="s">
        <v>925</v>
      </c>
      <c r="C93" s="79" t="s">
        <v>926</v>
      </c>
      <c r="D93" s="79" t="s">
        <v>821</v>
      </c>
      <c r="E93" s="79" t="s">
        <v>822</v>
      </c>
      <c r="F93" s="79" t="s">
        <v>927</v>
      </c>
      <c r="G93" s="79" t="s">
        <v>1136</v>
      </c>
      <c r="H93" s="79" t="s">
        <v>8</v>
      </c>
      <c r="I93" s="79" t="s">
        <v>928</v>
      </c>
      <c r="J93" s="79" t="s">
        <v>9</v>
      </c>
      <c r="K93" s="79" t="s">
        <v>929</v>
      </c>
    </row>
    <row r="94" spans="1:11" x14ac:dyDescent="0.25">
      <c r="A94" s="79">
        <v>81</v>
      </c>
      <c r="B94" s="79" t="s">
        <v>875</v>
      </c>
      <c r="C94" s="79" t="s">
        <v>876</v>
      </c>
      <c r="D94" s="79" t="s">
        <v>877</v>
      </c>
      <c r="E94" s="79" t="s">
        <v>878</v>
      </c>
      <c r="F94" s="79" t="s">
        <v>879</v>
      </c>
      <c r="G94" s="79" t="s">
        <v>1136</v>
      </c>
      <c r="H94" s="79" t="s">
        <v>8</v>
      </c>
      <c r="I94" s="79" t="s">
        <v>880</v>
      </c>
      <c r="J94" s="79" t="s">
        <v>9</v>
      </c>
      <c r="K94" s="79" t="s">
        <v>881</v>
      </c>
    </row>
    <row r="95" spans="1:11" x14ac:dyDescent="0.25">
      <c r="A95" s="79">
        <v>86</v>
      </c>
      <c r="B95" s="79" t="s">
        <v>179</v>
      </c>
      <c r="C95" s="79" t="s">
        <v>180</v>
      </c>
      <c r="D95" s="79" t="s">
        <v>181</v>
      </c>
      <c r="E95" s="79" t="s">
        <v>43</v>
      </c>
      <c r="F95" s="79" t="s">
        <v>182</v>
      </c>
      <c r="G95" s="79" t="s">
        <v>1136</v>
      </c>
      <c r="H95" s="79" t="s">
        <v>8</v>
      </c>
      <c r="I95" s="79" t="s">
        <v>183</v>
      </c>
      <c r="J95" s="79" t="s">
        <v>9</v>
      </c>
      <c r="K95" s="79" t="s">
        <v>738</v>
      </c>
    </row>
  </sheetData>
  <sortState ref="A2:K95">
    <sortCondition ref="G2:G95"/>
    <sortCondition ref="H2:H95"/>
  </sortState>
  <pageMargins bottom="0.75" footer="0.3" header="0.3" left="0.7" right="0.7" top="0.75"/>
</worksheet>
</file>

<file path=xl/worksheets/sheet2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95"/>
  <sheetViews>
    <sheetView workbookViewId="0">
      <selection sqref="A1:K1"/>
    </sheetView>
  </sheetViews>
  <sheetFormatPr defaultRowHeight="15" x14ac:dyDescent="0.25"/>
  <cols>
    <col min="1" max="1" bestFit="true" customWidth="true" width="3.0" collapsed="true"/>
    <col min="2" max="2" bestFit="true" customWidth="true" width="14.28515625" collapsed="true"/>
    <col min="3" max="3" bestFit="true" customWidth="true" width="10.5703125" collapsed="true"/>
    <col min="4" max="4" bestFit="true" customWidth="true" width="13.85546875" collapsed="true"/>
    <col min="5" max="5" bestFit="true" customWidth="true" width="5.5703125" collapsed="true"/>
    <col min="6" max="6" bestFit="true" customWidth="true" width="15.140625" collapsed="true"/>
    <col min="7" max="7" bestFit="true" customWidth="true" width="11.7109375" collapsed="true"/>
    <col min="8" max="8" bestFit="true" customWidth="true" width="14.140625" collapsed="true"/>
    <col min="9" max="9" bestFit="true" customWidth="true" width="14.42578125" collapsed="true"/>
    <col min="10" max="10" bestFit="true" customWidth="true" width="19.28515625" collapsed="true"/>
    <col min="11" max="11" bestFit="true" customWidth="true" width="25.28515625" collapsed="true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39</v>
      </c>
      <c r="B2" s="78" t="s">
        <v>453</v>
      </c>
      <c r="C2" s="78" t="s">
        <v>454</v>
      </c>
      <c r="D2" s="78" t="s">
        <v>455</v>
      </c>
      <c r="E2" s="78" t="s">
        <v>456</v>
      </c>
      <c r="F2" s="78" t="s">
        <v>457</v>
      </c>
      <c r="G2" s="78" t="s">
        <v>666</v>
      </c>
      <c r="H2" s="78" t="s">
        <v>30</v>
      </c>
      <c r="I2" s="78" t="s">
        <v>458</v>
      </c>
      <c r="J2" s="78" t="s">
        <v>32</v>
      </c>
      <c r="K2" s="78" t="s">
        <v>763</v>
      </c>
    </row>
    <row r="3" spans="1:11" x14ac:dyDescent="0.25">
      <c r="A3">
        <v>77</v>
      </c>
      <c r="B3" s="78" t="s">
        <v>131</v>
      </c>
      <c r="C3" s="78" t="s">
        <v>132</v>
      </c>
      <c r="D3" s="78" t="s">
        <v>133</v>
      </c>
      <c r="E3" s="78" t="s">
        <v>28</v>
      </c>
      <c r="F3" s="78" t="s">
        <v>134</v>
      </c>
      <c r="G3" s="78" t="s">
        <v>666</v>
      </c>
      <c r="H3" s="78" t="s">
        <v>30</v>
      </c>
      <c r="I3" s="78" t="s">
        <v>135</v>
      </c>
      <c r="J3" s="78" t="s">
        <v>32</v>
      </c>
      <c r="K3" s="78" t="s">
        <v>731</v>
      </c>
    </row>
    <row r="4" spans="1:11" x14ac:dyDescent="0.25">
      <c r="A4">
        <v>80</v>
      </c>
      <c r="B4" s="78" t="s">
        <v>54</v>
      </c>
      <c r="C4" s="78" t="s">
        <v>55</v>
      </c>
      <c r="D4" s="78" t="s">
        <v>0</v>
      </c>
      <c r="E4" s="78" t="s">
        <v>1</v>
      </c>
      <c r="F4" s="78" t="s">
        <v>156</v>
      </c>
      <c r="G4" s="78" t="s">
        <v>666</v>
      </c>
      <c r="H4" s="78" t="s">
        <v>157</v>
      </c>
      <c r="I4" s="78" t="s">
        <v>158</v>
      </c>
      <c r="J4" s="78" t="s">
        <v>159</v>
      </c>
      <c r="K4" s="78" t="s">
        <v>734</v>
      </c>
    </row>
    <row r="5" spans="1:11" x14ac:dyDescent="0.25">
      <c r="A5" s="78">
        <v>29</v>
      </c>
      <c r="B5" s="78" t="s">
        <v>830</v>
      </c>
      <c r="C5" s="78" t="s">
        <v>624</v>
      </c>
      <c r="D5" s="78" t="s">
        <v>625</v>
      </c>
      <c r="E5" s="78" t="s">
        <v>48</v>
      </c>
      <c r="F5" s="78" t="s">
        <v>626</v>
      </c>
      <c r="G5" s="78" t="s">
        <v>666</v>
      </c>
      <c r="H5" s="78" t="s">
        <v>294</v>
      </c>
      <c r="I5" s="78" t="s">
        <v>627</v>
      </c>
      <c r="J5" s="78" t="s">
        <v>289</v>
      </c>
      <c r="K5" s="78" t="s">
        <v>987</v>
      </c>
    </row>
    <row r="6" spans="1:11" x14ac:dyDescent="0.25">
      <c r="A6" s="78">
        <v>42</v>
      </c>
      <c r="B6" s="78" t="s">
        <v>407</v>
      </c>
      <c r="C6" s="78" t="s">
        <v>408</v>
      </c>
      <c r="D6" s="78" t="s">
        <v>618</v>
      </c>
      <c r="E6" s="78" t="s">
        <v>619</v>
      </c>
      <c r="F6" s="78" t="s">
        <v>620</v>
      </c>
      <c r="G6" s="78" t="s">
        <v>666</v>
      </c>
      <c r="H6" s="78" t="s">
        <v>294</v>
      </c>
      <c r="I6" s="78" t="s">
        <v>621</v>
      </c>
      <c r="J6" s="78" t="s">
        <v>289</v>
      </c>
      <c r="K6" s="78" t="s">
        <v>658</v>
      </c>
    </row>
    <row r="7" spans="1:11" x14ac:dyDescent="0.25">
      <c r="A7" s="78">
        <v>60</v>
      </c>
      <c r="B7" s="78" t="s">
        <v>377</v>
      </c>
      <c r="C7" s="78" t="s">
        <v>378</v>
      </c>
      <c r="D7" s="78" t="s">
        <v>256</v>
      </c>
      <c r="E7" s="78" t="s">
        <v>1</v>
      </c>
      <c r="F7" s="78" t="s">
        <v>379</v>
      </c>
      <c r="G7" s="78" t="s">
        <v>666</v>
      </c>
      <c r="H7" s="78" t="s">
        <v>294</v>
      </c>
      <c r="I7" s="78" t="s">
        <v>380</v>
      </c>
      <c r="J7" s="78" t="s">
        <v>289</v>
      </c>
      <c r="K7" s="78" t="s">
        <v>695</v>
      </c>
    </row>
    <row r="8" spans="1:11" x14ac:dyDescent="0.25">
      <c r="A8" s="78">
        <v>55</v>
      </c>
      <c r="B8" s="78" t="s">
        <v>333</v>
      </c>
      <c r="C8" s="78" t="s">
        <v>334</v>
      </c>
      <c r="D8" s="78" t="s">
        <v>335</v>
      </c>
      <c r="E8" s="78" t="s">
        <v>48</v>
      </c>
      <c r="F8" s="78" t="s">
        <v>336</v>
      </c>
      <c r="G8" s="78" t="s">
        <v>666</v>
      </c>
      <c r="H8" s="78" t="s">
        <v>287</v>
      </c>
      <c r="I8" s="78" t="s">
        <v>337</v>
      </c>
      <c r="J8" s="78" t="s">
        <v>289</v>
      </c>
      <c r="K8" s="78" t="s">
        <v>686</v>
      </c>
    </row>
    <row r="9" spans="1:11" x14ac:dyDescent="0.25">
      <c r="A9" s="78">
        <v>56</v>
      </c>
      <c r="B9" s="78" t="s">
        <v>350</v>
      </c>
      <c r="C9" s="78" t="s">
        <v>340</v>
      </c>
      <c r="D9" s="78" t="s">
        <v>351</v>
      </c>
      <c r="E9" s="78" t="s">
        <v>48</v>
      </c>
      <c r="F9" s="78" t="s">
        <v>352</v>
      </c>
      <c r="G9" s="78" t="s">
        <v>666</v>
      </c>
      <c r="H9" s="78" t="s">
        <v>287</v>
      </c>
      <c r="I9" s="78" t="s">
        <v>353</v>
      </c>
      <c r="J9" s="78" t="s">
        <v>289</v>
      </c>
      <c r="K9" s="78" t="s">
        <v>689</v>
      </c>
    </row>
    <row r="10" spans="1:11" x14ac:dyDescent="0.25">
      <c r="A10" s="78">
        <v>61</v>
      </c>
      <c r="B10" s="78" t="s">
        <v>387</v>
      </c>
      <c r="C10" s="78" t="s">
        <v>279</v>
      </c>
      <c r="D10" s="78" t="s">
        <v>351</v>
      </c>
      <c r="E10" s="78" t="s">
        <v>48</v>
      </c>
      <c r="F10" s="78" t="s">
        <v>388</v>
      </c>
      <c r="G10" s="78" t="s">
        <v>666</v>
      </c>
      <c r="H10" s="78" t="s">
        <v>287</v>
      </c>
      <c r="I10" s="78" t="s">
        <v>389</v>
      </c>
      <c r="J10" s="78" t="s">
        <v>289</v>
      </c>
      <c r="K10" s="78" t="s">
        <v>696</v>
      </c>
    </row>
    <row r="11" spans="1:11" x14ac:dyDescent="0.25">
      <c r="A11" s="78">
        <v>34</v>
      </c>
      <c r="B11" s="78" t="s">
        <v>567</v>
      </c>
      <c r="C11" s="78" t="s">
        <v>561</v>
      </c>
      <c r="D11" s="78" t="s">
        <v>0</v>
      </c>
      <c r="E11" s="78" t="s">
        <v>1</v>
      </c>
      <c r="F11" s="78" t="s">
        <v>61</v>
      </c>
      <c r="G11" s="78" t="s">
        <v>666</v>
      </c>
      <c r="H11" s="78" t="s">
        <v>3</v>
      </c>
      <c r="I11" s="78" t="s">
        <v>62</v>
      </c>
      <c r="J11" s="78" t="s">
        <v>53</v>
      </c>
      <c r="K11" s="78" t="s">
        <v>919</v>
      </c>
    </row>
    <row r="12" spans="1:11" x14ac:dyDescent="0.25">
      <c r="A12" s="78">
        <v>92</v>
      </c>
      <c r="B12" s="78" t="s">
        <v>232</v>
      </c>
      <c r="C12" s="78" t="s">
        <v>233</v>
      </c>
      <c r="D12" s="78" t="s">
        <v>234</v>
      </c>
      <c r="E12" s="78" t="s">
        <v>1</v>
      </c>
      <c r="F12" s="78" t="s">
        <v>235</v>
      </c>
      <c r="G12" s="78" t="s">
        <v>666</v>
      </c>
      <c r="H12" s="78" t="s">
        <v>3</v>
      </c>
      <c r="I12" s="78" t="s">
        <v>236</v>
      </c>
      <c r="J12" s="78" t="s">
        <v>53</v>
      </c>
      <c r="K12" s="78" t="s">
        <v>750</v>
      </c>
    </row>
    <row r="13" spans="1:11" x14ac:dyDescent="0.25">
      <c r="A13" s="78">
        <v>20</v>
      </c>
      <c r="B13" s="78" t="s">
        <v>190</v>
      </c>
      <c r="C13" s="78" t="s">
        <v>191</v>
      </c>
      <c r="D13" s="78" t="s">
        <v>192</v>
      </c>
      <c r="E13" s="78" t="s">
        <v>28</v>
      </c>
      <c r="F13" s="78" t="s">
        <v>193</v>
      </c>
      <c r="G13" s="78" t="s">
        <v>1019</v>
      </c>
      <c r="H13" s="78" t="s">
        <v>30</v>
      </c>
      <c r="I13" s="78" t="s">
        <v>194</v>
      </c>
      <c r="J13" s="78" t="s">
        <v>32</v>
      </c>
      <c r="K13" s="78" t="s">
        <v>1081</v>
      </c>
    </row>
    <row r="14" spans="1:11" x14ac:dyDescent="0.25">
      <c r="A14" s="78">
        <v>23</v>
      </c>
      <c r="B14" s="78" t="s">
        <v>71</v>
      </c>
      <c r="C14" s="78" t="s">
        <v>72</v>
      </c>
      <c r="D14" s="78" t="s">
        <v>73</v>
      </c>
      <c r="E14" s="78" t="s">
        <v>28</v>
      </c>
      <c r="F14" s="78" t="s">
        <v>74</v>
      </c>
      <c r="G14" s="78" t="s">
        <v>1019</v>
      </c>
      <c r="H14" s="78" t="s">
        <v>30</v>
      </c>
      <c r="I14" s="78" t="s">
        <v>75</v>
      </c>
      <c r="J14" s="78" t="s">
        <v>32</v>
      </c>
      <c r="K14" s="78" t="s">
        <v>1058</v>
      </c>
    </row>
    <row r="15" spans="1:11" x14ac:dyDescent="0.25">
      <c r="A15" s="78">
        <v>31</v>
      </c>
      <c r="B15" s="78" t="s">
        <v>64</v>
      </c>
      <c r="C15" s="78" t="s">
        <v>65</v>
      </c>
      <c r="D15" s="78" t="s">
        <v>66</v>
      </c>
      <c r="E15" s="78" t="s">
        <v>1</v>
      </c>
      <c r="F15" s="78" t="s">
        <v>67</v>
      </c>
      <c r="G15" s="78" t="s">
        <v>1019</v>
      </c>
      <c r="H15" s="78" t="s">
        <v>30</v>
      </c>
      <c r="I15" s="78" t="s">
        <v>68</v>
      </c>
      <c r="J15" s="78" t="s">
        <v>32</v>
      </c>
      <c r="K15" s="78" t="s">
        <v>959</v>
      </c>
    </row>
    <row r="16" spans="1:11" x14ac:dyDescent="0.25">
      <c r="A16" s="78">
        <v>66</v>
      </c>
      <c r="B16" s="78" t="s">
        <v>15</v>
      </c>
      <c r="C16" s="78" t="s">
        <v>16</v>
      </c>
      <c r="D16" s="78" t="s">
        <v>17</v>
      </c>
      <c r="E16" s="78" t="s">
        <v>7</v>
      </c>
      <c r="F16" s="78" t="s">
        <v>77</v>
      </c>
      <c r="G16" s="78" t="s">
        <v>1019</v>
      </c>
      <c r="H16" s="78" t="s">
        <v>30</v>
      </c>
      <c r="I16" s="78" t="s">
        <v>78</v>
      </c>
      <c r="J16" s="78" t="s">
        <v>32</v>
      </c>
      <c r="K16" s="78" t="s">
        <v>705</v>
      </c>
    </row>
    <row r="17" spans="1:11" x14ac:dyDescent="0.25">
      <c r="A17" s="78">
        <v>68</v>
      </c>
      <c r="B17" s="78" t="s">
        <v>460</v>
      </c>
      <c r="C17" s="78" t="s">
        <v>461</v>
      </c>
      <c r="D17" s="78" t="s">
        <v>462</v>
      </c>
      <c r="E17" s="78" t="s">
        <v>1</v>
      </c>
      <c r="F17" s="78" t="s">
        <v>463</v>
      </c>
      <c r="G17" s="78" t="s">
        <v>1019</v>
      </c>
      <c r="H17" s="78" t="s">
        <v>30</v>
      </c>
      <c r="I17" s="78" t="s">
        <v>464</v>
      </c>
      <c r="J17" s="78" t="s">
        <v>32</v>
      </c>
      <c r="K17" s="78" t="s">
        <v>711</v>
      </c>
    </row>
    <row r="18" spans="1:11" x14ac:dyDescent="0.25">
      <c r="A18" s="78">
        <v>69</v>
      </c>
      <c r="B18" s="78" t="s">
        <v>165</v>
      </c>
      <c r="C18" s="78" t="s">
        <v>166</v>
      </c>
      <c r="D18" s="78" t="s">
        <v>27</v>
      </c>
      <c r="E18" s="78" t="s">
        <v>28</v>
      </c>
      <c r="F18" s="78" t="s">
        <v>167</v>
      </c>
      <c r="G18" s="78" t="s">
        <v>1019</v>
      </c>
      <c r="H18" s="78" t="s">
        <v>30</v>
      </c>
      <c r="I18" s="78" t="s">
        <v>168</v>
      </c>
      <c r="J18" s="78" t="s">
        <v>32</v>
      </c>
      <c r="K18" s="78" t="s">
        <v>712</v>
      </c>
    </row>
    <row r="19" spans="1:11" x14ac:dyDescent="0.25">
      <c r="A19" s="78">
        <v>70</v>
      </c>
      <c r="B19" s="78" t="s">
        <v>25</v>
      </c>
      <c r="C19" s="78" t="s">
        <v>26</v>
      </c>
      <c r="D19" s="78" t="s">
        <v>27</v>
      </c>
      <c r="E19" s="78" t="s">
        <v>28</v>
      </c>
      <c r="F19" s="78" t="s">
        <v>29</v>
      </c>
      <c r="G19" s="78" t="s">
        <v>1019</v>
      </c>
      <c r="H19" s="78" t="s">
        <v>30</v>
      </c>
      <c r="I19" s="78" t="s">
        <v>31</v>
      </c>
      <c r="J19" s="78" t="s">
        <v>32</v>
      </c>
      <c r="K19" s="78" t="s">
        <v>714</v>
      </c>
    </row>
    <row r="20" spans="1:11" x14ac:dyDescent="0.25">
      <c r="A20" s="78">
        <v>87</v>
      </c>
      <c r="B20" s="78" t="s">
        <v>467</v>
      </c>
      <c r="C20" s="78" t="s">
        <v>468</v>
      </c>
      <c r="D20" s="78" t="s">
        <v>0</v>
      </c>
      <c r="E20" s="78" t="s">
        <v>1</v>
      </c>
      <c r="F20" s="78" t="s">
        <v>477</v>
      </c>
      <c r="G20" s="78" t="s">
        <v>1019</v>
      </c>
      <c r="H20" s="78" t="s">
        <v>30</v>
      </c>
      <c r="I20" s="78" t="s">
        <v>478</v>
      </c>
      <c r="J20" s="78" t="s">
        <v>32</v>
      </c>
      <c r="K20" s="78" t="s">
        <v>740</v>
      </c>
    </row>
    <row r="21" spans="1:11" x14ac:dyDescent="0.25">
      <c r="A21" s="78">
        <v>35</v>
      </c>
      <c r="B21" s="78" t="s">
        <v>49</v>
      </c>
      <c r="C21" s="78" t="s">
        <v>97</v>
      </c>
      <c r="D21" s="78" t="s">
        <v>66</v>
      </c>
      <c r="E21" s="78" t="s">
        <v>1</v>
      </c>
      <c r="F21" s="78" t="s">
        <v>391</v>
      </c>
      <c r="G21" s="78" t="s">
        <v>1019</v>
      </c>
      <c r="H21" s="78" t="s">
        <v>294</v>
      </c>
      <c r="I21" s="78" t="s">
        <v>392</v>
      </c>
      <c r="J21" s="78" t="s">
        <v>289</v>
      </c>
      <c r="K21" s="78" t="s">
        <v>921</v>
      </c>
    </row>
    <row r="22" spans="1:11" x14ac:dyDescent="0.25">
      <c r="A22" s="78">
        <v>37</v>
      </c>
      <c r="B22" s="78" t="s">
        <v>845</v>
      </c>
      <c r="C22" s="78" t="s">
        <v>846</v>
      </c>
      <c r="D22" s="78" t="s">
        <v>27</v>
      </c>
      <c r="E22" s="78" t="s">
        <v>28</v>
      </c>
      <c r="F22" s="78" t="s">
        <v>847</v>
      </c>
      <c r="G22" s="78" t="s">
        <v>1019</v>
      </c>
      <c r="H22" s="78" t="s">
        <v>294</v>
      </c>
      <c r="I22" s="78" t="s">
        <v>848</v>
      </c>
      <c r="J22" s="78" t="s">
        <v>289</v>
      </c>
      <c r="K22" s="78" t="s">
        <v>849</v>
      </c>
    </row>
    <row r="23" spans="1:11" x14ac:dyDescent="0.25">
      <c r="A23" s="78">
        <v>40</v>
      </c>
      <c r="B23" s="78" t="s">
        <v>530</v>
      </c>
      <c r="C23" s="78" t="s">
        <v>531</v>
      </c>
      <c r="D23" s="78" t="s">
        <v>36</v>
      </c>
      <c r="E23" s="78" t="s">
        <v>1</v>
      </c>
      <c r="F23" s="78" t="s">
        <v>532</v>
      </c>
      <c r="G23" s="78" t="s">
        <v>1019</v>
      </c>
      <c r="H23" s="78" t="s">
        <v>294</v>
      </c>
      <c r="I23" s="78" t="s">
        <v>533</v>
      </c>
      <c r="J23" s="78" t="s">
        <v>516</v>
      </c>
      <c r="K23" s="78" t="s">
        <v>764</v>
      </c>
    </row>
    <row r="24" spans="1:11" x14ac:dyDescent="0.25">
      <c r="A24" s="78">
        <v>41</v>
      </c>
      <c r="B24" s="78" t="s">
        <v>651</v>
      </c>
      <c r="C24" s="78" t="s">
        <v>652</v>
      </c>
      <c r="D24" s="78" t="s">
        <v>653</v>
      </c>
      <c r="E24" s="78" t="s">
        <v>1</v>
      </c>
      <c r="F24" s="78" t="s">
        <v>654</v>
      </c>
      <c r="G24" s="78" t="s">
        <v>1019</v>
      </c>
      <c r="H24" s="78" t="s">
        <v>294</v>
      </c>
      <c r="I24" s="78" t="s">
        <v>655</v>
      </c>
      <c r="J24" s="78" t="s">
        <v>289</v>
      </c>
      <c r="K24" s="78" t="s">
        <v>656</v>
      </c>
    </row>
    <row r="25" spans="1:11" x14ac:dyDescent="0.25">
      <c r="A25" s="78">
        <v>44</v>
      </c>
      <c r="B25" s="78" t="s">
        <v>608</v>
      </c>
      <c r="C25" s="78" t="s">
        <v>378</v>
      </c>
      <c r="D25" s="78" t="s">
        <v>27</v>
      </c>
      <c r="E25" s="78" t="s">
        <v>28</v>
      </c>
      <c r="F25" s="78" t="s">
        <v>609</v>
      </c>
      <c r="G25" s="78" t="s">
        <v>1019</v>
      </c>
      <c r="H25" s="78" t="s">
        <v>294</v>
      </c>
      <c r="I25" s="78" t="s">
        <v>610</v>
      </c>
      <c r="J25" s="78" t="s">
        <v>289</v>
      </c>
      <c r="K25" s="78" t="s">
        <v>663</v>
      </c>
    </row>
    <row r="26" spans="1:11" x14ac:dyDescent="0.25">
      <c r="A26" s="78">
        <v>49</v>
      </c>
      <c r="B26" s="78"/>
      <c r="C26" s="78"/>
      <c r="D26" s="78"/>
      <c r="E26" s="78"/>
      <c r="F26" s="78" t="s">
        <v>540</v>
      </c>
      <c r="G26" s="78" t="s">
        <v>1019</v>
      </c>
      <c r="H26" s="78" t="s">
        <v>294</v>
      </c>
      <c r="I26" s="78" t="s">
        <v>541</v>
      </c>
      <c r="J26" s="78" t="s">
        <v>289</v>
      </c>
      <c r="K26" s="78" t="s">
        <v>677</v>
      </c>
    </row>
    <row r="27" spans="1:11" x14ac:dyDescent="0.25">
      <c r="A27" s="78">
        <v>50</v>
      </c>
      <c r="B27" s="78" t="s">
        <v>291</v>
      </c>
      <c r="C27" s="78" t="s">
        <v>292</v>
      </c>
      <c r="D27" s="78" t="s">
        <v>0</v>
      </c>
      <c r="E27" s="78" t="s">
        <v>1</v>
      </c>
      <c r="F27" s="78" t="s">
        <v>293</v>
      </c>
      <c r="G27" s="78" t="s">
        <v>1019</v>
      </c>
      <c r="H27" s="78" t="s">
        <v>294</v>
      </c>
      <c r="I27" s="78" t="s">
        <v>295</v>
      </c>
      <c r="J27" s="78" t="s">
        <v>289</v>
      </c>
      <c r="K27" s="78" t="s">
        <v>679</v>
      </c>
    </row>
    <row r="28" spans="1:11" x14ac:dyDescent="0.25">
      <c r="A28" s="78">
        <v>51</v>
      </c>
      <c r="B28" s="78" t="s">
        <v>297</v>
      </c>
      <c r="C28" s="78" t="s">
        <v>255</v>
      </c>
      <c r="D28" s="78" t="s">
        <v>0</v>
      </c>
      <c r="E28" s="78" t="s">
        <v>1</v>
      </c>
      <c r="F28" s="78" t="s">
        <v>298</v>
      </c>
      <c r="G28" s="78" t="s">
        <v>1019</v>
      </c>
      <c r="H28" s="78" t="s">
        <v>294</v>
      </c>
      <c r="I28" s="78" t="s">
        <v>299</v>
      </c>
      <c r="J28" s="78" t="s">
        <v>289</v>
      </c>
      <c r="K28" s="78" t="s">
        <v>680</v>
      </c>
    </row>
    <row r="29" spans="1:11" x14ac:dyDescent="0.25">
      <c r="A29" s="78">
        <v>52</v>
      </c>
      <c r="B29" s="78" t="s">
        <v>311</v>
      </c>
      <c r="C29" s="78" t="s">
        <v>312</v>
      </c>
      <c r="D29" s="78" t="s">
        <v>313</v>
      </c>
      <c r="E29" s="78" t="s">
        <v>43</v>
      </c>
      <c r="F29" s="78" t="s">
        <v>314</v>
      </c>
      <c r="G29" s="78" t="s">
        <v>1019</v>
      </c>
      <c r="H29" s="78" t="s">
        <v>294</v>
      </c>
      <c r="I29" s="78" t="s">
        <v>315</v>
      </c>
      <c r="J29" s="78" t="s">
        <v>289</v>
      </c>
      <c r="K29" s="78" t="s">
        <v>683</v>
      </c>
    </row>
    <row r="30" spans="1:11" x14ac:dyDescent="0.25">
      <c r="A30" s="78">
        <v>57</v>
      </c>
      <c r="B30" s="78" t="s">
        <v>355</v>
      </c>
      <c r="C30" s="78" t="s">
        <v>356</v>
      </c>
      <c r="D30" s="78" t="s">
        <v>0</v>
      </c>
      <c r="E30" s="78" t="s">
        <v>1</v>
      </c>
      <c r="F30" s="78" t="s">
        <v>357</v>
      </c>
      <c r="G30" s="78" t="s">
        <v>1019</v>
      </c>
      <c r="H30" s="78" t="s">
        <v>294</v>
      </c>
      <c r="I30" s="78" t="s">
        <v>358</v>
      </c>
      <c r="J30" s="78" t="s">
        <v>289</v>
      </c>
      <c r="K30" s="78" t="s">
        <v>690</v>
      </c>
    </row>
    <row r="31" spans="1:11" x14ac:dyDescent="0.25">
      <c r="A31" s="78">
        <v>59</v>
      </c>
      <c r="B31" s="78" t="s">
        <v>366</v>
      </c>
      <c r="C31" s="78" t="s">
        <v>367</v>
      </c>
      <c r="D31" s="78" t="s">
        <v>368</v>
      </c>
      <c r="E31" s="78" t="s">
        <v>43</v>
      </c>
      <c r="F31" s="78" t="s">
        <v>369</v>
      </c>
      <c r="G31" s="78" t="s">
        <v>1019</v>
      </c>
      <c r="H31" s="78" t="s">
        <v>294</v>
      </c>
      <c r="I31" s="78" t="s">
        <v>370</v>
      </c>
      <c r="J31" s="78" t="s">
        <v>289</v>
      </c>
      <c r="K31" s="78" t="s">
        <v>693</v>
      </c>
    </row>
    <row r="32" spans="1:11" x14ac:dyDescent="0.25">
      <c r="A32" s="78">
        <v>63</v>
      </c>
      <c r="B32" s="78" t="s">
        <v>262</v>
      </c>
      <c r="C32" s="78" t="s">
        <v>399</v>
      </c>
      <c r="D32" s="78" t="s">
        <v>0</v>
      </c>
      <c r="E32" s="78" t="s">
        <v>1</v>
      </c>
      <c r="F32" s="78" t="s">
        <v>400</v>
      </c>
      <c r="G32" s="78" t="s">
        <v>1019</v>
      </c>
      <c r="H32" s="78" t="s">
        <v>294</v>
      </c>
      <c r="I32" s="78" t="s">
        <v>401</v>
      </c>
      <c r="J32" s="78" t="s">
        <v>289</v>
      </c>
      <c r="K32" s="78" t="s">
        <v>700</v>
      </c>
    </row>
    <row r="33" spans="1:11" x14ac:dyDescent="0.25">
      <c r="A33" s="78">
        <v>65</v>
      </c>
      <c r="B33" s="78" t="s">
        <v>431</v>
      </c>
      <c r="C33" s="78" t="s">
        <v>172</v>
      </c>
      <c r="D33" s="78" t="s">
        <v>432</v>
      </c>
      <c r="E33" s="78" t="s">
        <v>28</v>
      </c>
      <c r="F33" s="78" t="s">
        <v>433</v>
      </c>
      <c r="G33" s="78" t="s">
        <v>1019</v>
      </c>
      <c r="H33" s="78" t="s">
        <v>294</v>
      </c>
      <c r="I33" s="78" t="s">
        <v>434</v>
      </c>
      <c r="J33" s="78" t="s">
        <v>289</v>
      </c>
      <c r="K33" s="78" t="s">
        <v>704</v>
      </c>
    </row>
    <row r="34" spans="1:11" x14ac:dyDescent="0.25">
      <c r="A34" s="78">
        <v>1</v>
      </c>
      <c r="B34" s="78" t="s">
        <v>345</v>
      </c>
      <c r="C34" s="78" t="s">
        <v>346</v>
      </c>
      <c r="D34" s="78" t="s">
        <v>17</v>
      </c>
      <c r="E34" s="78" t="s">
        <v>7</v>
      </c>
      <c r="F34" s="78" t="s">
        <v>347</v>
      </c>
      <c r="G34" s="78" t="s">
        <v>1019</v>
      </c>
      <c r="H34" s="78" t="s">
        <v>287</v>
      </c>
      <c r="I34" s="78" t="s">
        <v>348</v>
      </c>
      <c r="J34" s="78" t="s">
        <v>289</v>
      </c>
      <c r="K34" s="78" t="s">
        <v>1193</v>
      </c>
    </row>
    <row r="35" spans="1:11" x14ac:dyDescent="0.25">
      <c r="A35" s="78">
        <v>33</v>
      </c>
      <c r="B35" s="78" t="s">
        <v>322</v>
      </c>
      <c r="C35" s="78" t="s">
        <v>323</v>
      </c>
      <c r="D35" s="78" t="s">
        <v>66</v>
      </c>
      <c r="E35" s="78" t="s">
        <v>1</v>
      </c>
      <c r="F35" s="78" t="s">
        <v>324</v>
      </c>
      <c r="G35" s="78" t="s">
        <v>1019</v>
      </c>
      <c r="H35" s="78" t="s">
        <v>287</v>
      </c>
      <c r="I35" s="78" t="s">
        <v>325</v>
      </c>
      <c r="J35" s="78" t="s">
        <v>289</v>
      </c>
      <c r="K35" s="78" t="s">
        <v>956</v>
      </c>
    </row>
    <row r="36" spans="1:11" x14ac:dyDescent="0.25">
      <c r="A36" s="78">
        <v>43</v>
      </c>
      <c r="B36" s="78" t="s">
        <v>425</v>
      </c>
      <c r="C36" s="78" t="s">
        <v>426</v>
      </c>
      <c r="D36" s="78" t="s">
        <v>427</v>
      </c>
      <c r="E36" s="78" t="s">
        <v>28</v>
      </c>
      <c r="F36" s="78" t="s">
        <v>428</v>
      </c>
      <c r="G36" s="78" t="s">
        <v>1019</v>
      </c>
      <c r="H36" s="78" t="s">
        <v>287</v>
      </c>
      <c r="I36" s="78" t="s">
        <v>429</v>
      </c>
      <c r="J36" s="78" t="s">
        <v>289</v>
      </c>
      <c r="K36" s="78" t="s">
        <v>659</v>
      </c>
    </row>
    <row r="37" spans="1:11" x14ac:dyDescent="0.25">
      <c r="A37" s="78">
        <v>45</v>
      </c>
      <c r="B37" s="78"/>
      <c r="C37" s="78"/>
      <c r="D37" s="78"/>
      <c r="E37" s="78"/>
      <c r="F37" s="78" t="s">
        <v>572</v>
      </c>
      <c r="G37" s="78" t="s">
        <v>1019</v>
      </c>
      <c r="H37" s="78" t="s">
        <v>287</v>
      </c>
      <c r="I37" s="78" t="s">
        <v>573</v>
      </c>
      <c r="J37" s="78" t="s">
        <v>289</v>
      </c>
      <c r="K37" s="78" t="s">
        <v>665</v>
      </c>
    </row>
    <row r="38" spans="1:11" x14ac:dyDescent="0.25">
      <c r="A38" s="78">
        <v>48</v>
      </c>
      <c r="B38" s="78" t="s">
        <v>566</v>
      </c>
      <c r="C38" s="78" t="s">
        <v>556</v>
      </c>
      <c r="D38" s="78" t="s">
        <v>0</v>
      </c>
      <c r="E38" s="78" t="s">
        <v>1</v>
      </c>
      <c r="F38" s="78" t="s">
        <v>557</v>
      </c>
      <c r="G38" s="78" t="s">
        <v>1019</v>
      </c>
      <c r="H38" s="78" t="s">
        <v>287</v>
      </c>
      <c r="I38" s="78" t="s">
        <v>558</v>
      </c>
      <c r="J38" s="78" t="s">
        <v>289</v>
      </c>
      <c r="K38" s="78" t="s">
        <v>673</v>
      </c>
    </row>
    <row r="39" spans="1:11" x14ac:dyDescent="0.25">
      <c r="A39" s="78">
        <v>53</v>
      </c>
      <c r="B39" s="78" t="s">
        <v>317</v>
      </c>
      <c r="C39" s="78" t="s">
        <v>279</v>
      </c>
      <c r="D39" s="78" t="s">
        <v>318</v>
      </c>
      <c r="E39" s="78" t="s">
        <v>28</v>
      </c>
      <c r="F39" s="78" t="s">
        <v>319</v>
      </c>
      <c r="G39" s="78" t="s">
        <v>1019</v>
      </c>
      <c r="H39" s="78" t="s">
        <v>287</v>
      </c>
      <c r="I39" s="78" t="s">
        <v>320</v>
      </c>
      <c r="J39" s="78" t="s">
        <v>289</v>
      </c>
      <c r="K39" s="78" t="s">
        <v>758</v>
      </c>
    </row>
    <row r="40" spans="1:11" x14ac:dyDescent="0.25">
      <c r="A40" s="78">
        <v>64</v>
      </c>
      <c r="B40" s="78" t="s">
        <v>403</v>
      </c>
      <c r="C40" s="78" t="s">
        <v>60</v>
      </c>
      <c r="D40" s="78" t="s">
        <v>27</v>
      </c>
      <c r="E40" s="78" t="s">
        <v>28</v>
      </c>
      <c r="F40" s="78" t="s">
        <v>404</v>
      </c>
      <c r="G40" s="78" t="s">
        <v>1019</v>
      </c>
      <c r="H40" s="78" t="s">
        <v>287</v>
      </c>
      <c r="I40" s="78" t="s">
        <v>405</v>
      </c>
      <c r="J40" s="78" t="s">
        <v>289</v>
      </c>
      <c r="K40" s="78" t="s">
        <v>701</v>
      </c>
    </row>
    <row r="41" spans="1:11" x14ac:dyDescent="0.25">
      <c r="A41" s="78">
        <v>3</v>
      </c>
      <c r="B41" s="78" t="s">
        <v>116</v>
      </c>
      <c r="C41" s="78" t="s">
        <v>117</v>
      </c>
      <c r="D41" s="78" t="s">
        <v>648</v>
      </c>
      <c r="E41" s="78" t="s">
        <v>1</v>
      </c>
      <c r="F41" s="78" t="s">
        <v>118</v>
      </c>
      <c r="G41" s="78" t="s">
        <v>1019</v>
      </c>
      <c r="H41" s="78" t="s">
        <v>3</v>
      </c>
      <c r="I41" s="78" t="s">
        <v>119</v>
      </c>
      <c r="J41" s="78" t="s">
        <v>53</v>
      </c>
      <c r="K41" s="78" t="s">
        <v>1167</v>
      </c>
    </row>
    <row r="42" spans="1:11" x14ac:dyDescent="0.25">
      <c r="A42" s="78">
        <v>18</v>
      </c>
      <c r="B42" s="78" t="s">
        <v>50</v>
      </c>
      <c r="C42" s="78" t="s">
        <v>51</v>
      </c>
      <c r="D42" s="78" t="s">
        <v>52</v>
      </c>
      <c r="E42" s="78" t="s">
        <v>43</v>
      </c>
      <c r="F42" s="78" t="s">
        <v>246</v>
      </c>
      <c r="G42" s="78" t="s">
        <v>1019</v>
      </c>
      <c r="H42" s="78" t="s">
        <v>3</v>
      </c>
      <c r="I42" s="78" t="s">
        <v>247</v>
      </c>
      <c r="J42" s="78" t="s">
        <v>125</v>
      </c>
      <c r="K42" s="78" t="s">
        <v>1127</v>
      </c>
    </row>
    <row r="43" spans="1:11" x14ac:dyDescent="0.25">
      <c r="A43" s="78">
        <v>22</v>
      </c>
      <c r="B43" s="78" t="s">
        <v>262</v>
      </c>
      <c r="C43" s="78" t="s">
        <v>263</v>
      </c>
      <c r="D43" s="78" t="s">
        <v>264</v>
      </c>
      <c r="E43" s="78" t="s">
        <v>1</v>
      </c>
      <c r="F43" s="78" t="s">
        <v>265</v>
      </c>
      <c r="G43" s="78" t="s">
        <v>1019</v>
      </c>
      <c r="H43" s="78" t="s">
        <v>3</v>
      </c>
      <c r="I43" s="78" t="s">
        <v>266</v>
      </c>
      <c r="J43" s="78" t="s">
        <v>53</v>
      </c>
      <c r="K43" s="78" t="s">
        <v>1057</v>
      </c>
    </row>
    <row r="44" spans="1:11" x14ac:dyDescent="0.25">
      <c r="A44" s="78">
        <v>24</v>
      </c>
      <c r="B44" s="78" t="s">
        <v>273</v>
      </c>
      <c r="C44" s="78" t="s">
        <v>274</v>
      </c>
      <c r="D44" s="78" t="s">
        <v>0</v>
      </c>
      <c r="E44" s="78" t="s">
        <v>1</v>
      </c>
      <c r="F44" s="78" t="s">
        <v>275</v>
      </c>
      <c r="G44" s="78" t="s">
        <v>1019</v>
      </c>
      <c r="H44" s="78" t="s">
        <v>3</v>
      </c>
      <c r="I44" s="78" t="s">
        <v>276</v>
      </c>
      <c r="J44" s="78" t="s">
        <v>53</v>
      </c>
      <c r="K44" s="78" t="s">
        <v>1069</v>
      </c>
    </row>
    <row r="45" spans="1:11" x14ac:dyDescent="0.25">
      <c r="A45" s="78">
        <v>25</v>
      </c>
      <c r="B45" s="78" t="s">
        <v>102</v>
      </c>
      <c r="C45" s="78" t="s">
        <v>141</v>
      </c>
      <c r="D45" s="78" t="s">
        <v>42</v>
      </c>
      <c r="E45" s="78" t="s">
        <v>43</v>
      </c>
      <c r="F45" s="78" t="s">
        <v>142</v>
      </c>
      <c r="G45" s="78" t="s">
        <v>1019</v>
      </c>
      <c r="H45" s="78" t="s">
        <v>3</v>
      </c>
      <c r="I45" s="78" t="s">
        <v>143</v>
      </c>
      <c r="J45" s="78" t="s">
        <v>53</v>
      </c>
      <c r="K45" s="78" t="s">
        <v>1070</v>
      </c>
    </row>
    <row r="46" spans="1:11" x14ac:dyDescent="0.25">
      <c r="A46" s="78">
        <v>27</v>
      </c>
      <c r="B46" s="78" t="s">
        <v>145</v>
      </c>
      <c r="C46" s="78" t="s">
        <v>97</v>
      </c>
      <c r="D46" s="78" t="s">
        <v>1046</v>
      </c>
      <c r="E46" s="78" t="s">
        <v>1</v>
      </c>
      <c r="F46" s="78" t="s">
        <v>147</v>
      </c>
      <c r="G46" s="78" t="s">
        <v>1019</v>
      </c>
      <c r="H46" s="78" t="s">
        <v>3</v>
      </c>
      <c r="I46" s="78" t="s">
        <v>148</v>
      </c>
      <c r="J46" s="78" t="s">
        <v>53</v>
      </c>
      <c r="K46" s="78" t="s">
        <v>1047</v>
      </c>
    </row>
    <row r="47" spans="1:11" x14ac:dyDescent="0.25">
      <c r="A47" s="78">
        <v>30</v>
      </c>
      <c r="B47" s="78" t="s">
        <v>982</v>
      </c>
      <c r="C47" s="78" t="s">
        <v>292</v>
      </c>
      <c r="D47" s="78" t="s">
        <v>462</v>
      </c>
      <c r="E47" s="78" t="s">
        <v>1</v>
      </c>
      <c r="F47" s="78" t="s">
        <v>422</v>
      </c>
      <c r="G47" s="78" t="s">
        <v>1019</v>
      </c>
      <c r="H47" s="78" t="s">
        <v>3</v>
      </c>
      <c r="I47" s="78" t="s">
        <v>423</v>
      </c>
      <c r="J47" s="78" t="s">
        <v>2</v>
      </c>
      <c r="K47" s="78" t="s">
        <v>983</v>
      </c>
    </row>
    <row r="48" spans="1:11" x14ac:dyDescent="0.25">
      <c r="A48" s="78">
        <v>32</v>
      </c>
      <c r="B48" s="78" t="s">
        <v>242</v>
      </c>
      <c r="C48" s="78" t="s">
        <v>243</v>
      </c>
      <c r="D48" s="78" t="s">
        <v>957</v>
      </c>
      <c r="E48" s="78" t="s">
        <v>43</v>
      </c>
      <c r="F48" s="78" t="s">
        <v>244</v>
      </c>
      <c r="G48" s="78" t="s">
        <v>1019</v>
      </c>
      <c r="H48" s="78" t="s">
        <v>3</v>
      </c>
      <c r="I48" s="78" t="s">
        <v>245</v>
      </c>
      <c r="J48" s="78" t="s">
        <v>125</v>
      </c>
      <c r="K48" s="78" t="s">
        <v>958</v>
      </c>
    </row>
    <row r="49" spans="1:11" x14ac:dyDescent="0.25">
      <c r="A49" s="78">
        <v>36</v>
      </c>
      <c r="B49" s="78" t="s">
        <v>361</v>
      </c>
      <c r="C49" s="78" t="s">
        <v>362</v>
      </c>
      <c r="D49" s="78" t="s">
        <v>0</v>
      </c>
      <c r="E49" s="78" t="s">
        <v>1</v>
      </c>
      <c r="F49" s="78" t="s">
        <v>886</v>
      </c>
      <c r="G49" s="78" t="s">
        <v>1019</v>
      </c>
      <c r="H49" s="78" t="s">
        <v>3</v>
      </c>
      <c r="I49" s="78" t="s">
        <v>861</v>
      </c>
      <c r="J49" s="78" t="s">
        <v>516</v>
      </c>
      <c r="K49" s="78" t="s">
        <v>896</v>
      </c>
    </row>
    <row r="50" spans="1:11" x14ac:dyDescent="0.25">
      <c r="A50" s="78">
        <v>47</v>
      </c>
      <c r="B50" s="78" t="s">
        <v>257</v>
      </c>
      <c r="C50" s="78" t="s">
        <v>258</v>
      </c>
      <c r="D50" s="78" t="s">
        <v>36</v>
      </c>
      <c r="E50" s="78" t="s">
        <v>1</v>
      </c>
      <c r="F50" s="78" t="s">
        <v>259</v>
      </c>
      <c r="G50" s="78" t="s">
        <v>1019</v>
      </c>
      <c r="H50" s="78" t="s">
        <v>3</v>
      </c>
      <c r="I50" s="78" t="s">
        <v>260</v>
      </c>
      <c r="J50" s="78" t="s">
        <v>53</v>
      </c>
      <c r="K50" s="78" t="s">
        <v>670</v>
      </c>
    </row>
    <row r="51" spans="1:11" x14ac:dyDescent="0.25">
      <c r="A51" s="78">
        <v>58</v>
      </c>
      <c r="B51" s="78" t="s">
        <v>238</v>
      </c>
      <c r="C51" s="78" t="s">
        <v>239</v>
      </c>
      <c r="D51" s="78" t="s">
        <v>0</v>
      </c>
      <c r="E51" s="78" t="s">
        <v>1</v>
      </c>
      <c r="F51" s="78" t="s">
        <v>240</v>
      </c>
      <c r="G51" s="78" t="s">
        <v>1019</v>
      </c>
      <c r="H51" s="78" t="s">
        <v>3</v>
      </c>
      <c r="I51" s="78" t="s">
        <v>241</v>
      </c>
      <c r="J51" s="78" t="s">
        <v>53</v>
      </c>
      <c r="K51" s="78" t="s">
        <v>691</v>
      </c>
    </row>
    <row r="52" spans="1:11" x14ac:dyDescent="0.25">
      <c r="A52" s="78">
        <v>62</v>
      </c>
      <c r="B52" s="78" t="s">
        <v>137</v>
      </c>
      <c r="C52" s="78" t="s">
        <v>138</v>
      </c>
      <c r="D52" s="78" t="s">
        <v>0</v>
      </c>
      <c r="E52" s="78" t="s">
        <v>1</v>
      </c>
      <c r="F52" s="78" t="s">
        <v>139</v>
      </c>
      <c r="G52" s="78" t="s">
        <v>1019</v>
      </c>
      <c r="H52" s="78" t="s">
        <v>3</v>
      </c>
      <c r="I52" s="78" t="s">
        <v>140</v>
      </c>
      <c r="J52" s="78" t="s">
        <v>53</v>
      </c>
      <c r="K52" s="78" t="s">
        <v>699</v>
      </c>
    </row>
    <row r="53" spans="1:11" x14ac:dyDescent="0.25">
      <c r="A53" s="78">
        <v>74</v>
      </c>
      <c r="B53" s="78" t="s">
        <v>110</v>
      </c>
      <c r="C53" s="78" t="s">
        <v>111</v>
      </c>
      <c r="D53" s="78" t="s">
        <v>112</v>
      </c>
      <c r="E53" s="78" t="s">
        <v>43</v>
      </c>
      <c r="F53" s="78" t="s">
        <v>113</v>
      </c>
      <c r="G53" s="78" t="s">
        <v>1019</v>
      </c>
      <c r="H53" s="78" t="s">
        <v>3</v>
      </c>
      <c r="I53" s="78" t="s">
        <v>114</v>
      </c>
      <c r="J53" s="78" t="s">
        <v>53</v>
      </c>
      <c r="K53" s="78" t="s">
        <v>727</v>
      </c>
    </row>
    <row r="54" spans="1:11" x14ac:dyDescent="0.25">
      <c r="A54" s="78">
        <v>75</v>
      </c>
      <c r="B54" s="78" t="s">
        <v>120</v>
      </c>
      <c r="C54" s="78" t="s">
        <v>121</v>
      </c>
      <c r="D54" s="78" t="s">
        <v>122</v>
      </c>
      <c r="E54" s="78" t="s">
        <v>43</v>
      </c>
      <c r="F54" s="78" t="s">
        <v>123</v>
      </c>
      <c r="G54" s="78" t="s">
        <v>1019</v>
      </c>
      <c r="H54" s="78" t="s">
        <v>3</v>
      </c>
      <c r="I54" s="78" t="s">
        <v>124</v>
      </c>
      <c r="J54" s="78" t="s">
        <v>125</v>
      </c>
      <c r="K54" s="78" t="s">
        <v>728</v>
      </c>
    </row>
    <row r="55" spans="1:11" x14ac:dyDescent="0.25">
      <c r="A55" s="78">
        <v>89</v>
      </c>
      <c r="B55" s="78" t="s">
        <v>206</v>
      </c>
      <c r="C55" s="78" t="s">
        <v>207</v>
      </c>
      <c r="D55" s="78" t="s">
        <v>173</v>
      </c>
      <c r="E55" s="78" t="s">
        <v>43</v>
      </c>
      <c r="F55" s="78" t="s">
        <v>208</v>
      </c>
      <c r="G55" s="78" t="s">
        <v>1019</v>
      </c>
      <c r="H55" s="78" t="s">
        <v>3</v>
      </c>
      <c r="I55" s="78" t="s">
        <v>209</v>
      </c>
      <c r="J55" s="78" t="s">
        <v>53</v>
      </c>
      <c r="K55" s="78" t="s">
        <v>745</v>
      </c>
    </row>
    <row r="56" spans="1:11" x14ac:dyDescent="0.25">
      <c r="A56" s="78">
        <v>90</v>
      </c>
      <c r="B56" s="78" t="s">
        <v>224</v>
      </c>
      <c r="C56" s="78" t="s">
        <v>225</v>
      </c>
      <c r="D56" s="78" t="s">
        <v>0</v>
      </c>
      <c r="E56" s="78" t="s">
        <v>1</v>
      </c>
      <c r="F56" s="78" t="s">
        <v>226</v>
      </c>
      <c r="G56" s="78" t="s">
        <v>1019</v>
      </c>
      <c r="H56" s="78" t="s">
        <v>3</v>
      </c>
      <c r="I56" s="78" t="s">
        <v>227</v>
      </c>
      <c r="J56" s="78" t="s">
        <v>53</v>
      </c>
      <c r="K56" s="78" t="s">
        <v>748</v>
      </c>
    </row>
    <row r="57" spans="1:11" x14ac:dyDescent="0.25">
      <c r="A57" s="78">
        <v>91</v>
      </c>
      <c r="B57" s="78" t="s">
        <v>54</v>
      </c>
      <c r="C57" s="78" t="s">
        <v>55</v>
      </c>
      <c r="D57" s="78" t="s">
        <v>0</v>
      </c>
      <c r="E57" s="78" t="s">
        <v>1</v>
      </c>
      <c r="F57" s="78" t="s">
        <v>229</v>
      </c>
      <c r="G57" s="78" t="s">
        <v>1019</v>
      </c>
      <c r="H57" s="78" t="s">
        <v>3</v>
      </c>
      <c r="I57" s="78" t="s">
        <v>230</v>
      </c>
      <c r="J57" s="78" t="s">
        <v>53</v>
      </c>
      <c r="K57" s="78" t="s">
        <v>749</v>
      </c>
    </row>
    <row r="58" spans="1:11" x14ac:dyDescent="0.25">
      <c r="A58" s="78">
        <v>93</v>
      </c>
      <c r="B58" s="78" t="s">
        <v>268</v>
      </c>
      <c r="C58" s="78" t="s">
        <v>269</v>
      </c>
      <c r="D58" s="78" t="s">
        <v>66</v>
      </c>
      <c r="E58" s="78" t="s">
        <v>1</v>
      </c>
      <c r="F58" s="78" t="s">
        <v>270</v>
      </c>
      <c r="G58" s="78" t="s">
        <v>1019</v>
      </c>
      <c r="H58" s="78" t="s">
        <v>3</v>
      </c>
      <c r="I58" s="78" t="s">
        <v>271</v>
      </c>
      <c r="J58" s="78" t="s">
        <v>53</v>
      </c>
      <c r="K58" s="78" t="s">
        <v>754</v>
      </c>
    </row>
    <row r="59" spans="1:11" x14ac:dyDescent="0.25">
      <c r="A59" s="78">
        <v>94</v>
      </c>
      <c r="B59" s="78" t="s">
        <v>278</v>
      </c>
      <c r="C59" s="78" t="s">
        <v>279</v>
      </c>
      <c r="D59" s="78" t="s">
        <v>66</v>
      </c>
      <c r="E59" s="78" t="s">
        <v>1</v>
      </c>
      <c r="F59" s="78" t="s">
        <v>280</v>
      </c>
      <c r="G59" s="78" t="s">
        <v>1019</v>
      </c>
      <c r="H59" s="78" t="s">
        <v>3</v>
      </c>
      <c r="I59" s="78" t="s">
        <v>281</v>
      </c>
      <c r="J59" s="78" t="s">
        <v>53</v>
      </c>
      <c r="K59" s="78" t="s">
        <v>756</v>
      </c>
    </row>
    <row r="60" spans="1:11" x14ac:dyDescent="0.25">
      <c r="A60" s="78">
        <v>46</v>
      </c>
      <c r="B60" s="78" t="s">
        <v>590</v>
      </c>
      <c r="C60" s="78" t="s">
        <v>591</v>
      </c>
      <c r="D60" s="78" t="s">
        <v>592</v>
      </c>
      <c r="E60" s="78" t="s">
        <v>43</v>
      </c>
      <c r="F60" s="78" t="s">
        <v>593</v>
      </c>
      <c r="G60" s="78" t="s">
        <v>1131</v>
      </c>
      <c r="H60" s="78" t="s">
        <v>30</v>
      </c>
      <c r="I60" s="78" t="s">
        <v>594</v>
      </c>
      <c r="J60" s="78" t="s">
        <v>32</v>
      </c>
      <c r="K60" s="78" t="s">
        <v>669</v>
      </c>
    </row>
    <row r="61" spans="1:11" x14ac:dyDescent="0.25">
      <c r="A61" s="78">
        <v>19</v>
      </c>
      <c r="B61" s="78" t="s">
        <v>1072</v>
      </c>
      <c r="C61" s="78" t="s">
        <v>1073</v>
      </c>
      <c r="D61" s="78" t="s">
        <v>122</v>
      </c>
      <c r="E61" s="78" t="s">
        <v>43</v>
      </c>
      <c r="F61" s="78" t="s">
        <v>221</v>
      </c>
      <c r="G61" s="78" t="s">
        <v>1131</v>
      </c>
      <c r="H61" s="78" t="s">
        <v>3</v>
      </c>
      <c r="I61" s="78" t="s">
        <v>222</v>
      </c>
      <c r="J61" s="78" t="s">
        <v>53</v>
      </c>
      <c r="K61" s="78" t="s">
        <v>1074</v>
      </c>
    </row>
    <row r="62" spans="1:11" x14ac:dyDescent="0.25">
      <c r="A62" s="78">
        <v>26</v>
      </c>
      <c r="B62" s="78" t="s">
        <v>766</v>
      </c>
      <c r="C62" s="78" t="s">
        <v>767</v>
      </c>
      <c r="D62" s="78" t="s">
        <v>577</v>
      </c>
      <c r="E62" s="78" t="s">
        <v>7</v>
      </c>
      <c r="F62" s="78" t="s">
        <v>1040</v>
      </c>
      <c r="G62" s="78" t="s">
        <v>1050</v>
      </c>
      <c r="H62" s="78" t="s">
        <v>781</v>
      </c>
      <c r="I62" s="78" t="s">
        <v>1042</v>
      </c>
      <c r="J62" s="78" t="s">
        <v>1043</v>
      </c>
      <c r="K62" s="78" t="s">
        <v>1044</v>
      </c>
    </row>
    <row r="63" spans="1:11" x14ac:dyDescent="0.25">
      <c r="A63" s="78">
        <v>85</v>
      </c>
      <c r="B63" s="78" t="s">
        <v>174</v>
      </c>
      <c r="C63" s="78" t="s">
        <v>175</v>
      </c>
      <c r="D63" s="78" t="s">
        <v>0</v>
      </c>
      <c r="E63" s="78" t="s">
        <v>1</v>
      </c>
      <c r="F63" s="78" t="s">
        <v>472</v>
      </c>
      <c r="G63" s="78" t="s">
        <v>1050</v>
      </c>
      <c r="H63" s="78" t="s">
        <v>473</v>
      </c>
      <c r="I63" s="78" t="s">
        <v>474</v>
      </c>
      <c r="J63" s="78" t="s">
        <v>475</v>
      </c>
      <c r="K63" s="78" t="s">
        <v>737</v>
      </c>
    </row>
    <row r="64" spans="1:11" x14ac:dyDescent="0.25">
      <c r="A64" s="78">
        <v>88</v>
      </c>
      <c r="B64" s="78" t="s">
        <v>54</v>
      </c>
      <c r="C64" s="78" t="s">
        <v>55</v>
      </c>
      <c r="D64" s="78" t="s">
        <v>0</v>
      </c>
      <c r="E64" s="78" t="s">
        <v>1</v>
      </c>
      <c r="F64" s="78" t="s">
        <v>480</v>
      </c>
      <c r="G64" s="78" t="s">
        <v>1050</v>
      </c>
      <c r="H64" s="78" t="s">
        <v>473</v>
      </c>
      <c r="I64" s="78" t="s">
        <v>481</v>
      </c>
      <c r="J64" s="78" t="s">
        <v>475</v>
      </c>
      <c r="K64" s="78" t="s">
        <v>744</v>
      </c>
    </row>
    <row r="65" spans="1:11" x14ac:dyDescent="0.25">
      <c r="A65" s="57">
        <v>2</v>
      </c>
      <c r="B65" s="57" t="s">
        <v>1194</v>
      </c>
      <c r="C65" s="57" t="s">
        <v>1195</v>
      </c>
      <c r="D65" s="57" t="s">
        <v>1196</v>
      </c>
      <c r="E65" s="57" t="s">
        <v>28</v>
      </c>
      <c r="F65" s="57" t="s">
        <v>1197</v>
      </c>
      <c r="G65" s="57" t="s">
        <v>960</v>
      </c>
      <c r="H65" s="57" t="s">
        <v>1013</v>
      </c>
      <c r="I65" s="57" t="s">
        <v>1198</v>
      </c>
      <c r="J65" s="78" t="s">
        <v>960</v>
      </c>
      <c r="K65" s="78" t="s">
        <v>1199</v>
      </c>
    </row>
    <row r="66" spans="1:11" x14ac:dyDescent="0.25">
      <c r="A66" s="57">
        <v>21</v>
      </c>
      <c r="B66" s="57"/>
      <c r="C66" s="57"/>
      <c r="D66" s="57"/>
      <c r="E66" s="57"/>
      <c r="F66" s="57" t="s">
        <v>1030</v>
      </c>
      <c r="G66" s="57" t="s">
        <v>960</v>
      </c>
      <c r="H66" s="57" t="s">
        <v>1013</v>
      </c>
      <c r="I66" s="57" t="s">
        <v>1031</v>
      </c>
      <c r="J66" s="78" t="s">
        <v>960</v>
      </c>
      <c r="K66" s="78" t="s">
        <v>1132</v>
      </c>
    </row>
    <row r="67" spans="1:11" x14ac:dyDescent="0.25">
      <c r="A67" s="57">
        <v>83</v>
      </c>
      <c r="B67" s="57" t="s">
        <v>797</v>
      </c>
      <c r="C67" s="57" t="s">
        <v>798</v>
      </c>
      <c r="D67" s="57" t="s">
        <v>799</v>
      </c>
      <c r="E67" s="57" t="s">
        <v>1</v>
      </c>
      <c r="F67" s="57" t="s">
        <v>800</v>
      </c>
      <c r="G67" s="57" t="s">
        <v>960</v>
      </c>
      <c r="H67" s="57" t="s">
        <v>8</v>
      </c>
      <c r="I67" s="57" t="s">
        <v>801</v>
      </c>
      <c r="J67" s="78" t="s">
        <v>9</v>
      </c>
      <c r="K67" s="78" t="s">
        <v>802</v>
      </c>
    </row>
    <row r="68" spans="1:11" x14ac:dyDescent="0.25">
      <c r="A68" s="57">
        <v>84</v>
      </c>
      <c r="B68" s="57" t="s">
        <v>174</v>
      </c>
      <c r="C68" s="57" t="s">
        <v>175</v>
      </c>
      <c r="D68" s="57" t="s">
        <v>0</v>
      </c>
      <c r="E68" s="57" t="s">
        <v>1</v>
      </c>
      <c r="F68" s="57" t="s">
        <v>176</v>
      </c>
      <c r="G68" s="57" t="s">
        <v>960</v>
      </c>
      <c r="H68" s="57" t="s">
        <v>8</v>
      </c>
      <c r="I68" s="57" t="s">
        <v>177</v>
      </c>
      <c r="J68" s="78" t="s">
        <v>9</v>
      </c>
      <c r="K68" s="78" t="s">
        <v>736</v>
      </c>
    </row>
    <row r="69" spans="1:11" x14ac:dyDescent="0.25">
      <c r="A69" s="78">
        <v>4</v>
      </c>
      <c r="B69" s="78" t="s">
        <v>1176</v>
      </c>
      <c r="C69" s="78" t="s">
        <v>1177</v>
      </c>
      <c r="D69" s="78" t="s">
        <v>173</v>
      </c>
      <c r="E69" s="78" t="s">
        <v>43</v>
      </c>
      <c r="F69" s="78" t="s">
        <v>1178</v>
      </c>
      <c r="G69" s="78" t="s">
        <v>1136</v>
      </c>
      <c r="H69" s="78" t="s">
        <v>1013</v>
      </c>
      <c r="I69" s="78" t="s">
        <v>1179</v>
      </c>
      <c r="J69" s="78" t="s">
        <v>960</v>
      </c>
      <c r="K69" s="78" t="s">
        <v>1180</v>
      </c>
    </row>
    <row r="70" spans="1:11" x14ac:dyDescent="0.25">
      <c r="A70" s="78">
        <v>5</v>
      </c>
      <c r="B70" s="78" t="s">
        <v>1187</v>
      </c>
      <c r="C70" s="78" t="s">
        <v>1188</v>
      </c>
      <c r="D70" s="78" t="s">
        <v>1189</v>
      </c>
      <c r="E70" s="78" t="s">
        <v>43</v>
      </c>
      <c r="F70" s="78" t="s">
        <v>1190</v>
      </c>
      <c r="G70" s="78" t="s">
        <v>1136</v>
      </c>
      <c r="H70" s="78" t="s">
        <v>1013</v>
      </c>
      <c r="I70" s="78" t="s">
        <v>1191</v>
      </c>
      <c r="J70" s="78" t="s">
        <v>960</v>
      </c>
      <c r="K70" s="78" t="s">
        <v>1192</v>
      </c>
    </row>
    <row r="71" spans="1:11" x14ac:dyDescent="0.25">
      <c r="A71" s="78">
        <v>6</v>
      </c>
      <c r="B71" s="78" t="s">
        <v>64</v>
      </c>
      <c r="C71" s="78" t="s">
        <v>65</v>
      </c>
      <c r="D71" s="78" t="s">
        <v>66</v>
      </c>
      <c r="E71" s="78" t="s">
        <v>1</v>
      </c>
      <c r="F71" s="78" t="s">
        <v>1133</v>
      </c>
      <c r="G71" s="78" t="s">
        <v>1136</v>
      </c>
      <c r="H71" s="78" t="s">
        <v>1013</v>
      </c>
      <c r="I71" s="78" t="s">
        <v>1134</v>
      </c>
      <c r="J71" s="78" t="s">
        <v>960</v>
      </c>
      <c r="K71" s="78" t="s">
        <v>1135</v>
      </c>
    </row>
    <row r="72" spans="1:11" x14ac:dyDescent="0.25">
      <c r="A72" s="78">
        <v>7</v>
      </c>
      <c r="B72" s="78" t="s">
        <v>1146</v>
      </c>
      <c r="C72" s="78" t="s">
        <v>1147</v>
      </c>
      <c r="D72" s="78" t="s">
        <v>1142</v>
      </c>
      <c r="E72" s="78" t="s">
        <v>1</v>
      </c>
      <c r="F72" s="78" t="s">
        <v>1148</v>
      </c>
      <c r="G72" s="78" t="s">
        <v>1136</v>
      </c>
      <c r="H72" s="78" t="s">
        <v>1013</v>
      </c>
      <c r="I72" s="78" t="s">
        <v>1149</v>
      </c>
      <c r="J72" s="78" t="s">
        <v>960</v>
      </c>
      <c r="K72" s="78" t="s">
        <v>1150</v>
      </c>
    </row>
    <row r="73" spans="1:11" x14ac:dyDescent="0.25">
      <c r="A73" s="78">
        <v>8</v>
      </c>
      <c r="B73" s="78" t="s">
        <v>1151</v>
      </c>
      <c r="C73" s="78" t="s">
        <v>1152</v>
      </c>
      <c r="D73" s="78" t="s">
        <v>1153</v>
      </c>
      <c r="E73" s="78" t="s">
        <v>48</v>
      </c>
      <c r="F73" s="78" t="s">
        <v>1154</v>
      </c>
      <c r="G73" s="78" t="s">
        <v>1136</v>
      </c>
      <c r="H73" s="78" t="s">
        <v>1013</v>
      </c>
      <c r="I73" s="78" t="s">
        <v>1155</v>
      </c>
      <c r="J73" s="78" t="s">
        <v>960</v>
      </c>
      <c r="K73" s="78" t="s">
        <v>1156</v>
      </c>
    </row>
    <row r="74" spans="1:11" x14ac:dyDescent="0.25">
      <c r="A74" s="78">
        <v>9</v>
      </c>
      <c r="B74" s="78" t="s">
        <v>530</v>
      </c>
      <c r="C74" s="78" t="s">
        <v>531</v>
      </c>
      <c r="D74" s="78" t="s">
        <v>36</v>
      </c>
      <c r="E74" s="78" t="s">
        <v>1</v>
      </c>
      <c r="F74" s="78" t="s">
        <v>1158</v>
      </c>
      <c r="G74" s="78" t="s">
        <v>1136</v>
      </c>
      <c r="H74" s="78" t="s">
        <v>1013</v>
      </c>
      <c r="I74" s="78" t="s">
        <v>1159</v>
      </c>
      <c r="J74" s="78" t="s">
        <v>960</v>
      </c>
      <c r="K74" s="78" t="s">
        <v>1160</v>
      </c>
    </row>
    <row r="75" spans="1:11" x14ac:dyDescent="0.25">
      <c r="A75" s="78">
        <v>10</v>
      </c>
      <c r="B75" s="78" t="s">
        <v>50</v>
      </c>
      <c r="C75" s="78" t="s">
        <v>51</v>
      </c>
      <c r="D75" s="78" t="s">
        <v>52</v>
      </c>
      <c r="E75" s="78" t="s">
        <v>43</v>
      </c>
      <c r="F75" s="78" t="s">
        <v>1085</v>
      </c>
      <c r="G75" s="78" t="s">
        <v>1136</v>
      </c>
      <c r="H75" s="78" t="s">
        <v>1013</v>
      </c>
      <c r="I75" s="78" t="s">
        <v>1086</v>
      </c>
      <c r="J75" s="78" t="s">
        <v>960</v>
      </c>
      <c r="K75" s="78" t="s">
        <v>1087</v>
      </c>
    </row>
    <row r="76" spans="1:11" x14ac:dyDescent="0.25">
      <c r="A76" s="78">
        <v>11</v>
      </c>
      <c r="B76" s="78" t="s">
        <v>1094</v>
      </c>
      <c r="C76" s="78" t="s">
        <v>1095</v>
      </c>
      <c r="D76" s="78" t="s">
        <v>173</v>
      </c>
      <c r="E76" s="78" t="s">
        <v>43</v>
      </c>
      <c r="F76" s="78" t="s">
        <v>1096</v>
      </c>
      <c r="G76" s="78" t="s">
        <v>1136</v>
      </c>
      <c r="H76" s="78" t="s">
        <v>1013</v>
      </c>
      <c r="I76" s="78" t="s">
        <v>1097</v>
      </c>
      <c r="J76" s="78" t="s">
        <v>960</v>
      </c>
      <c r="K76" s="78" t="s">
        <v>1098</v>
      </c>
    </row>
    <row r="77" spans="1:11" x14ac:dyDescent="0.25">
      <c r="A77" s="78">
        <v>12</v>
      </c>
      <c r="B77" s="78" t="s">
        <v>366</v>
      </c>
      <c r="C77" s="78" t="s">
        <v>1099</v>
      </c>
      <c r="D77" s="78" t="s">
        <v>368</v>
      </c>
      <c r="E77" s="78" t="s">
        <v>43</v>
      </c>
      <c r="F77" s="78" t="s">
        <v>1100</v>
      </c>
      <c r="G77" s="78" t="s">
        <v>1136</v>
      </c>
      <c r="H77" s="78" t="s">
        <v>1013</v>
      </c>
      <c r="I77" s="78" t="s">
        <v>1101</v>
      </c>
      <c r="J77" s="78" t="s">
        <v>960</v>
      </c>
      <c r="K77" s="78" t="s">
        <v>1102</v>
      </c>
    </row>
    <row r="78" spans="1:11" x14ac:dyDescent="0.25">
      <c r="A78" s="78">
        <v>13</v>
      </c>
      <c r="B78" s="78" t="s">
        <v>262</v>
      </c>
      <c r="C78" s="78" t="s">
        <v>399</v>
      </c>
      <c r="D78" s="78" t="s">
        <v>0</v>
      </c>
      <c r="E78" s="78" t="s">
        <v>1</v>
      </c>
      <c r="F78" s="78" t="s">
        <v>1103</v>
      </c>
      <c r="G78" s="78" t="s">
        <v>1136</v>
      </c>
      <c r="H78" s="78" t="s">
        <v>1013</v>
      </c>
      <c r="I78" s="78" t="s">
        <v>1104</v>
      </c>
      <c r="J78" s="78" t="s">
        <v>960</v>
      </c>
      <c r="K78" s="78" t="s">
        <v>1105</v>
      </c>
    </row>
    <row r="79" spans="1:11" x14ac:dyDescent="0.25">
      <c r="A79" s="78">
        <v>14</v>
      </c>
      <c r="B79" s="78" t="s">
        <v>196</v>
      </c>
      <c r="C79" s="78" t="s">
        <v>104</v>
      </c>
      <c r="D79" s="78" t="s">
        <v>197</v>
      </c>
      <c r="E79" s="78" t="s">
        <v>198</v>
      </c>
      <c r="F79" s="78" t="s">
        <v>1107</v>
      </c>
      <c r="G79" s="78" t="s">
        <v>1136</v>
      </c>
      <c r="H79" s="78" t="s">
        <v>1013</v>
      </c>
      <c r="I79" s="78" t="s">
        <v>1108</v>
      </c>
      <c r="J79" s="78" t="s">
        <v>960</v>
      </c>
      <c r="K79" s="78" t="s">
        <v>1109</v>
      </c>
    </row>
    <row r="80" spans="1:11" x14ac:dyDescent="0.25">
      <c r="A80" s="78">
        <v>15</v>
      </c>
      <c r="B80" s="78" t="s">
        <v>1110</v>
      </c>
      <c r="C80" s="78" t="s">
        <v>408</v>
      </c>
      <c r="D80" s="78" t="s">
        <v>1111</v>
      </c>
      <c r="E80" s="78" t="s">
        <v>912</v>
      </c>
      <c r="F80" s="78" t="s">
        <v>1112</v>
      </c>
      <c r="G80" s="78" t="s">
        <v>1136</v>
      </c>
      <c r="H80" s="78" t="s">
        <v>1013</v>
      </c>
      <c r="I80" s="78" t="s">
        <v>1113</v>
      </c>
      <c r="J80" s="78" t="s">
        <v>960</v>
      </c>
      <c r="K80" s="78" t="s">
        <v>1114</v>
      </c>
    </row>
    <row r="81" spans="1:11" x14ac:dyDescent="0.25">
      <c r="A81" s="78">
        <v>16</v>
      </c>
      <c r="B81" s="78" t="s">
        <v>1115</v>
      </c>
      <c r="C81" s="78" t="s">
        <v>1116</v>
      </c>
      <c r="D81" s="78" t="s">
        <v>1117</v>
      </c>
      <c r="E81" s="78" t="s">
        <v>1</v>
      </c>
      <c r="F81" s="78" t="s">
        <v>1118</v>
      </c>
      <c r="G81" s="78" t="s">
        <v>1136</v>
      </c>
      <c r="H81" s="78" t="s">
        <v>1013</v>
      </c>
      <c r="I81" s="78" t="s">
        <v>1119</v>
      </c>
      <c r="J81" s="78" t="s">
        <v>960</v>
      </c>
      <c r="K81" s="78" t="s">
        <v>1120</v>
      </c>
    </row>
    <row r="82" spans="1:11" x14ac:dyDescent="0.25">
      <c r="A82" s="78">
        <v>17</v>
      </c>
      <c r="B82" s="78" t="s">
        <v>174</v>
      </c>
      <c r="C82" s="78" t="s">
        <v>175</v>
      </c>
      <c r="D82" s="78" t="s">
        <v>0</v>
      </c>
      <c r="E82" s="78" t="s">
        <v>1</v>
      </c>
      <c r="F82" s="78" t="s">
        <v>1124</v>
      </c>
      <c r="G82" s="78" t="s">
        <v>1136</v>
      </c>
      <c r="H82" s="78" t="s">
        <v>1013</v>
      </c>
      <c r="I82" s="78" t="s">
        <v>1125</v>
      </c>
      <c r="J82" s="78" t="s">
        <v>960</v>
      </c>
      <c r="K82" s="78" t="s">
        <v>1126</v>
      </c>
    </row>
    <row r="83" spans="1:11" x14ac:dyDescent="0.25">
      <c r="A83" s="78">
        <v>28</v>
      </c>
      <c r="B83" s="78" t="s">
        <v>803</v>
      </c>
      <c r="C83" s="78" t="s">
        <v>804</v>
      </c>
      <c r="D83" s="78" t="s">
        <v>17</v>
      </c>
      <c r="E83" s="78" t="s">
        <v>7</v>
      </c>
      <c r="F83" s="78" t="s">
        <v>805</v>
      </c>
      <c r="G83" s="78" t="s">
        <v>1136</v>
      </c>
      <c r="H83" s="78" t="s">
        <v>5</v>
      </c>
      <c r="I83" s="78" t="s">
        <v>806</v>
      </c>
      <c r="J83" s="78" t="s">
        <v>6</v>
      </c>
      <c r="K83" s="78" t="s">
        <v>996</v>
      </c>
    </row>
    <row r="84" spans="1:11" x14ac:dyDescent="0.25">
      <c r="A84" s="78">
        <v>54</v>
      </c>
      <c r="B84" s="78" t="s">
        <v>15</v>
      </c>
      <c r="C84" s="78" t="s">
        <v>16</v>
      </c>
      <c r="D84" s="78" t="s">
        <v>17</v>
      </c>
      <c r="E84" s="78" t="s">
        <v>7</v>
      </c>
      <c r="F84" s="78" t="s">
        <v>18</v>
      </c>
      <c r="G84" s="78" t="s">
        <v>1136</v>
      </c>
      <c r="H84" s="78" t="s">
        <v>5</v>
      </c>
      <c r="I84" s="78" t="s">
        <v>19</v>
      </c>
      <c r="J84" s="78" t="s">
        <v>6</v>
      </c>
      <c r="K84" s="78" t="s">
        <v>685</v>
      </c>
    </row>
    <row r="85" spans="1:11" x14ac:dyDescent="0.25">
      <c r="A85" s="78">
        <v>67</v>
      </c>
      <c r="B85" s="78" t="s">
        <v>443</v>
      </c>
      <c r="C85" s="78" t="s">
        <v>444</v>
      </c>
      <c r="D85" s="78" t="s">
        <v>0</v>
      </c>
      <c r="E85" s="78" t="s">
        <v>1</v>
      </c>
      <c r="F85" s="78" t="s">
        <v>445</v>
      </c>
      <c r="G85" s="78" t="s">
        <v>1136</v>
      </c>
      <c r="H85" s="78" t="s">
        <v>5</v>
      </c>
      <c r="I85" s="78" t="s">
        <v>446</v>
      </c>
      <c r="J85" s="78" t="s">
        <v>6</v>
      </c>
      <c r="K85" s="78" t="s">
        <v>708</v>
      </c>
    </row>
    <row r="86" spans="1:11" x14ac:dyDescent="0.25">
      <c r="A86" s="78">
        <v>71</v>
      </c>
      <c r="B86" s="78" t="s">
        <v>54</v>
      </c>
      <c r="C86" s="78" t="s">
        <v>55</v>
      </c>
      <c r="D86" s="78" t="s">
        <v>0</v>
      </c>
      <c r="E86" s="78" t="s">
        <v>1</v>
      </c>
      <c r="F86" s="78" t="s">
        <v>56</v>
      </c>
      <c r="G86" s="78" t="s">
        <v>1136</v>
      </c>
      <c r="H86" s="78" t="s">
        <v>5</v>
      </c>
      <c r="I86" s="78" t="s">
        <v>57</v>
      </c>
      <c r="J86" s="78" t="s">
        <v>6</v>
      </c>
      <c r="K86" s="78" t="s">
        <v>717</v>
      </c>
    </row>
    <row r="87" spans="1:11" x14ac:dyDescent="0.25">
      <c r="A87" s="78">
        <v>72</v>
      </c>
      <c r="B87" s="78" t="s">
        <v>467</v>
      </c>
      <c r="C87" s="78" t="s">
        <v>468</v>
      </c>
      <c r="D87" s="78" t="s">
        <v>0</v>
      </c>
      <c r="E87" s="78" t="s">
        <v>1</v>
      </c>
      <c r="F87" s="78" t="s">
        <v>469</v>
      </c>
      <c r="G87" s="78" t="s">
        <v>1136</v>
      </c>
      <c r="H87" s="78" t="s">
        <v>5</v>
      </c>
      <c r="I87" s="78" t="s">
        <v>470</v>
      </c>
      <c r="J87" s="78" t="s">
        <v>6</v>
      </c>
      <c r="K87" s="78" t="s">
        <v>720</v>
      </c>
    </row>
    <row r="88" spans="1:11" x14ac:dyDescent="0.25">
      <c r="A88" s="78">
        <v>73</v>
      </c>
      <c r="B88" s="78" t="s">
        <v>50</v>
      </c>
      <c r="C88" s="78" t="s">
        <v>51</v>
      </c>
      <c r="D88" s="78" t="s">
        <v>52</v>
      </c>
      <c r="E88" s="78" t="s">
        <v>43</v>
      </c>
      <c r="F88" s="78" t="s">
        <v>94</v>
      </c>
      <c r="G88" s="78" t="s">
        <v>1136</v>
      </c>
      <c r="H88" s="78" t="s">
        <v>5</v>
      </c>
      <c r="I88" s="78" t="s">
        <v>95</v>
      </c>
      <c r="J88" s="78" t="s">
        <v>6</v>
      </c>
      <c r="K88" s="78" t="s">
        <v>724</v>
      </c>
    </row>
    <row r="89" spans="1:11" x14ac:dyDescent="0.25">
      <c r="A89" s="78">
        <v>38</v>
      </c>
      <c r="B89" s="78" t="s">
        <v>544</v>
      </c>
      <c r="C89" s="78" t="s">
        <v>545</v>
      </c>
      <c r="D89" s="78" t="s">
        <v>546</v>
      </c>
      <c r="E89" s="78" t="s">
        <v>1</v>
      </c>
      <c r="F89" s="78" t="s">
        <v>547</v>
      </c>
      <c r="G89" s="78" t="s">
        <v>1136</v>
      </c>
      <c r="H89" s="78" t="s">
        <v>8</v>
      </c>
      <c r="I89" s="78" t="s">
        <v>548</v>
      </c>
      <c r="J89" s="78" t="s">
        <v>9</v>
      </c>
      <c r="K89" s="78" t="s">
        <v>783</v>
      </c>
    </row>
    <row r="90" spans="1:11" x14ac:dyDescent="0.25">
      <c r="A90" s="78">
        <v>76</v>
      </c>
      <c r="B90" s="78" t="s">
        <v>127</v>
      </c>
      <c r="C90" s="78" t="s">
        <v>47</v>
      </c>
      <c r="D90" s="78" t="s">
        <v>0</v>
      </c>
      <c r="E90" s="78" t="s">
        <v>1</v>
      </c>
      <c r="F90" s="78" t="s">
        <v>128</v>
      </c>
      <c r="G90" s="78" t="s">
        <v>1136</v>
      </c>
      <c r="H90" s="78" t="s">
        <v>8</v>
      </c>
      <c r="I90" s="78" t="s">
        <v>129</v>
      </c>
      <c r="J90" s="78" t="s">
        <v>9</v>
      </c>
      <c r="K90" s="78" t="s">
        <v>729</v>
      </c>
    </row>
    <row r="91" spans="1:11" x14ac:dyDescent="0.25">
      <c r="A91" s="78">
        <v>78</v>
      </c>
      <c r="B91" s="78" t="s">
        <v>925</v>
      </c>
      <c r="C91" s="78" t="s">
        <v>926</v>
      </c>
      <c r="D91" s="78" t="s">
        <v>821</v>
      </c>
      <c r="E91" s="78" t="s">
        <v>822</v>
      </c>
      <c r="F91" s="78" t="s">
        <v>927</v>
      </c>
      <c r="G91" s="78" t="s">
        <v>1136</v>
      </c>
      <c r="H91" s="78" t="s">
        <v>8</v>
      </c>
      <c r="I91" s="78" t="s">
        <v>928</v>
      </c>
      <c r="J91" s="78" t="s">
        <v>9</v>
      </c>
      <c r="K91" s="78" t="s">
        <v>929</v>
      </c>
    </row>
    <row r="92" spans="1:11" x14ac:dyDescent="0.25">
      <c r="A92" s="78">
        <v>79</v>
      </c>
      <c r="B92" s="78" t="s">
        <v>869</v>
      </c>
      <c r="C92" s="78" t="s">
        <v>870</v>
      </c>
      <c r="D92" s="78" t="s">
        <v>871</v>
      </c>
      <c r="E92" s="78" t="s">
        <v>198</v>
      </c>
      <c r="F92" s="78" t="s">
        <v>872</v>
      </c>
      <c r="G92" s="78" t="s">
        <v>1136</v>
      </c>
      <c r="H92" s="78" t="s">
        <v>8</v>
      </c>
      <c r="I92" s="78" t="s">
        <v>873</v>
      </c>
      <c r="J92" s="78" t="s">
        <v>9</v>
      </c>
      <c r="K92" s="78" t="s">
        <v>874</v>
      </c>
    </row>
    <row r="93" spans="1:11" x14ac:dyDescent="0.25">
      <c r="A93" s="78">
        <v>81</v>
      </c>
      <c r="B93" s="78" t="s">
        <v>819</v>
      </c>
      <c r="C93" s="78" t="s">
        <v>820</v>
      </c>
      <c r="D93" s="78" t="s">
        <v>821</v>
      </c>
      <c r="E93" s="78" t="s">
        <v>822</v>
      </c>
      <c r="F93" s="78" t="s">
        <v>823</v>
      </c>
      <c r="G93" s="78" t="s">
        <v>1136</v>
      </c>
      <c r="H93" s="78" t="s">
        <v>8</v>
      </c>
      <c r="I93" s="78" t="s">
        <v>824</v>
      </c>
      <c r="J93" s="78" t="s">
        <v>9</v>
      </c>
      <c r="K93" s="78" t="s">
        <v>825</v>
      </c>
    </row>
    <row r="94" spans="1:11" x14ac:dyDescent="0.25">
      <c r="A94" s="78">
        <v>82</v>
      </c>
      <c r="B94" s="78" t="s">
        <v>875</v>
      </c>
      <c r="C94" s="78" t="s">
        <v>876</v>
      </c>
      <c r="D94" s="78" t="s">
        <v>877</v>
      </c>
      <c r="E94" s="78" t="s">
        <v>878</v>
      </c>
      <c r="F94" s="78" t="s">
        <v>879</v>
      </c>
      <c r="G94" s="78" t="s">
        <v>1136</v>
      </c>
      <c r="H94" s="78" t="s">
        <v>8</v>
      </c>
      <c r="I94" s="78" t="s">
        <v>880</v>
      </c>
      <c r="J94" s="78" t="s">
        <v>9</v>
      </c>
      <c r="K94" s="78" t="s">
        <v>881</v>
      </c>
    </row>
    <row r="95" spans="1:11" x14ac:dyDescent="0.25">
      <c r="A95" s="78">
        <v>86</v>
      </c>
      <c r="B95" s="78" t="s">
        <v>179</v>
      </c>
      <c r="C95" s="78" t="s">
        <v>180</v>
      </c>
      <c r="D95" s="78" t="s">
        <v>181</v>
      </c>
      <c r="E95" s="78" t="s">
        <v>43</v>
      </c>
      <c r="F95" s="78" t="s">
        <v>182</v>
      </c>
      <c r="G95" s="78" t="s">
        <v>1136</v>
      </c>
      <c r="H95" s="78" t="s">
        <v>8</v>
      </c>
      <c r="I95" s="78" t="s">
        <v>183</v>
      </c>
      <c r="J95" s="78" t="s">
        <v>9</v>
      </c>
      <c r="K95" s="78" t="s">
        <v>738</v>
      </c>
    </row>
  </sheetData>
  <sortState ref="A2:K95">
    <sortCondition ref="G2:G95"/>
    <sortCondition ref="H2:H95"/>
  </sortState>
  <pageMargins bottom="0.75" footer="0.3" header="0.3" left="0.7" right="0.7" top="0.75"/>
</worksheet>
</file>

<file path=xl/worksheets/sheet2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101"/>
  <sheetViews>
    <sheetView topLeftCell="A76" workbookViewId="0">
      <selection activeCell="H71" sqref="H71:H89"/>
    </sheetView>
  </sheetViews>
  <sheetFormatPr defaultRowHeight="15" x14ac:dyDescent="0.25"/>
  <cols>
    <col min="1" max="1" bestFit="true" customWidth="true" width="4.0" collapsed="true"/>
    <col min="2" max="2" bestFit="true" customWidth="true" width="14.28515625" collapsed="true"/>
    <col min="3" max="3" bestFit="true" customWidth="true" width="10.5703125" collapsed="true"/>
    <col min="4" max="4" bestFit="true" customWidth="true" width="13.85546875" collapsed="true"/>
    <col min="5" max="5" bestFit="true" customWidth="true" width="5.5703125" collapsed="true"/>
    <col min="6" max="6" bestFit="true" customWidth="true" width="15.140625" collapsed="true"/>
    <col min="7" max="7" bestFit="true" customWidth="true" width="11.7109375" collapsed="true"/>
    <col min="8" max="8" bestFit="true" customWidth="true" width="14.140625" collapsed="true"/>
    <col min="9" max="9" bestFit="true" customWidth="true" width="14.42578125" collapsed="true"/>
    <col min="10" max="10" bestFit="true" customWidth="true" width="19.28515625" collapsed="true"/>
    <col min="11" max="11" bestFit="true" customWidth="true" width="25.28515625" collapsed="true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45</v>
      </c>
      <c r="B2" s="77" t="s">
        <v>453</v>
      </c>
      <c r="C2" s="77" t="s">
        <v>454</v>
      </c>
      <c r="D2" s="77" t="s">
        <v>455</v>
      </c>
      <c r="E2" s="77" t="s">
        <v>456</v>
      </c>
      <c r="F2" s="77" t="s">
        <v>457</v>
      </c>
      <c r="G2" s="77" t="s">
        <v>666</v>
      </c>
      <c r="H2" s="77" t="s">
        <v>30</v>
      </c>
      <c r="I2" s="77" t="s">
        <v>458</v>
      </c>
      <c r="J2" s="77" t="s">
        <v>32</v>
      </c>
      <c r="K2" s="77" t="s">
        <v>763</v>
      </c>
    </row>
    <row r="3" spans="1:11" x14ac:dyDescent="0.25">
      <c r="A3">
        <v>83</v>
      </c>
      <c r="B3" s="77" t="s">
        <v>131</v>
      </c>
      <c r="C3" s="77" t="s">
        <v>132</v>
      </c>
      <c r="D3" s="77" t="s">
        <v>133</v>
      </c>
      <c r="E3" s="77" t="s">
        <v>28</v>
      </c>
      <c r="F3" s="77" t="s">
        <v>134</v>
      </c>
      <c r="G3" s="77" t="s">
        <v>666</v>
      </c>
      <c r="H3" s="77" t="s">
        <v>30</v>
      </c>
      <c r="I3" s="77" t="s">
        <v>135</v>
      </c>
      <c r="J3" s="77" t="s">
        <v>32</v>
      </c>
      <c r="K3" s="77" t="s">
        <v>731</v>
      </c>
    </row>
    <row r="4" spans="1:11" x14ac:dyDescent="0.25">
      <c r="A4" s="77">
        <v>86</v>
      </c>
      <c r="B4" s="77" t="s">
        <v>54</v>
      </c>
      <c r="C4" s="77" t="s">
        <v>55</v>
      </c>
      <c r="D4" s="77" t="s">
        <v>0</v>
      </c>
      <c r="E4" s="77" t="s">
        <v>1</v>
      </c>
      <c r="F4" s="77" t="s">
        <v>156</v>
      </c>
      <c r="G4" s="77" t="s">
        <v>666</v>
      </c>
      <c r="H4" s="77" t="s">
        <v>157</v>
      </c>
      <c r="I4" s="77" t="s">
        <v>158</v>
      </c>
      <c r="J4" s="77" t="s">
        <v>159</v>
      </c>
      <c r="K4" s="77" t="s">
        <v>734</v>
      </c>
    </row>
    <row r="5" spans="1:11" x14ac:dyDescent="0.25">
      <c r="A5" s="77">
        <v>35</v>
      </c>
      <c r="B5" s="77" t="s">
        <v>830</v>
      </c>
      <c r="C5" s="77" t="s">
        <v>624</v>
      </c>
      <c r="D5" s="77" t="s">
        <v>625</v>
      </c>
      <c r="E5" s="77" t="s">
        <v>48</v>
      </c>
      <c r="F5" s="77" t="s">
        <v>626</v>
      </c>
      <c r="G5" s="77" t="s">
        <v>666</v>
      </c>
      <c r="H5" s="77" t="s">
        <v>294</v>
      </c>
      <c r="I5" s="77" t="s">
        <v>627</v>
      </c>
      <c r="J5" s="77" t="s">
        <v>289</v>
      </c>
      <c r="K5" s="77" t="s">
        <v>987</v>
      </c>
    </row>
    <row r="6" spans="1:11" x14ac:dyDescent="0.25">
      <c r="A6" s="77">
        <v>48</v>
      </c>
      <c r="B6" s="77" t="s">
        <v>407</v>
      </c>
      <c r="C6" s="77" t="s">
        <v>408</v>
      </c>
      <c r="D6" s="77" t="s">
        <v>618</v>
      </c>
      <c r="E6" s="77" t="s">
        <v>619</v>
      </c>
      <c r="F6" s="77" t="s">
        <v>620</v>
      </c>
      <c r="G6" s="77" t="s">
        <v>666</v>
      </c>
      <c r="H6" s="77" t="s">
        <v>294</v>
      </c>
      <c r="I6" s="77" t="s">
        <v>621</v>
      </c>
      <c r="J6" s="77" t="s">
        <v>289</v>
      </c>
      <c r="K6" s="77" t="s">
        <v>658</v>
      </c>
    </row>
    <row r="7" spans="1:11" x14ac:dyDescent="0.25">
      <c r="A7" s="77">
        <v>66</v>
      </c>
      <c r="B7" s="77" t="s">
        <v>377</v>
      </c>
      <c r="C7" s="77" t="s">
        <v>378</v>
      </c>
      <c r="D7" s="77" t="s">
        <v>256</v>
      </c>
      <c r="E7" s="77" t="s">
        <v>1</v>
      </c>
      <c r="F7" s="77" t="s">
        <v>379</v>
      </c>
      <c r="G7" s="77" t="s">
        <v>666</v>
      </c>
      <c r="H7" s="77" t="s">
        <v>294</v>
      </c>
      <c r="I7" s="77" t="s">
        <v>380</v>
      </c>
      <c r="J7" s="77" t="s">
        <v>289</v>
      </c>
      <c r="K7" s="77" t="s">
        <v>695</v>
      </c>
    </row>
    <row r="8" spans="1:11" x14ac:dyDescent="0.25">
      <c r="A8" s="77">
        <v>61</v>
      </c>
      <c r="B8" s="77" t="s">
        <v>333</v>
      </c>
      <c r="C8" s="77" t="s">
        <v>334</v>
      </c>
      <c r="D8" s="77" t="s">
        <v>335</v>
      </c>
      <c r="E8" s="77" t="s">
        <v>48</v>
      </c>
      <c r="F8" s="77" t="s">
        <v>336</v>
      </c>
      <c r="G8" s="77" t="s">
        <v>666</v>
      </c>
      <c r="H8" s="77" t="s">
        <v>287</v>
      </c>
      <c r="I8" s="77" t="s">
        <v>337</v>
      </c>
      <c r="J8" s="77" t="s">
        <v>289</v>
      </c>
      <c r="K8" s="77" t="s">
        <v>686</v>
      </c>
    </row>
    <row r="9" spans="1:11" x14ac:dyDescent="0.25">
      <c r="A9" s="77">
        <v>62</v>
      </c>
      <c r="B9" s="77" t="s">
        <v>350</v>
      </c>
      <c r="C9" s="77" t="s">
        <v>340</v>
      </c>
      <c r="D9" s="77" t="s">
        <v>351</v>
      </c>
      <c r="E9" s="77" t="s">
        <v>48</v>
      </c>
      <c r="F9" s="77" t="s">
        <v>352</v>
      </c>
      <c r="G9" s="77" t="s">
        <v>666</v>
      </c>
      <c r="H9" s="77" t="s">
        <v>287</v>
      </c>
      <c r="I9" s="77" t="s">
        <v>353</v>
      </c>
      <c r="J9" s="77" t="s">
        <v>289</v>
      </c>
      <c r="K9" s="77" t="s">
        <v>689</v>
      </c>
    </row>
    <row r="10" spans="1:11" x14ac:dyDescent="0.25">
      <c r="A10" s="77">
        <v>67</v>
      </c>
      <c r="B10" s="77" t="s">
        <v>387</v>
      </c>
      <c r="C10" s="77" t="s">
        <v>279</v>
      </c>
      <c r="D10" s="77" t="s">
        <v>351</v>
      </c>
      <c r="E10" s="77" t="s">
        <v>48</v>
      </c>
      <c r="F10" s="77" t="s">
        <v>388</v>
      </c>
      <c r="G10" s="77" t="s">
        <v>666</v>
      </c>
      <c r="H10" s="77" t="s">
        <v>287</v>
      </c>
      <c r="I10" s="77" t="s">
        <v>389</v>
      </c>
      <c r="J10" s="77" t="s">
        <v>289</v>
      </c>
      <c r="K10" s="77" t="s">
        <v>696</v>
      </c>
    </row>
    <row r="11" spans="1:11" x14ac:dyDescent="0.25">
      <c r="A11" s="77">
        <v>40</v>
      </c>
      <c r="B11" s="77" t="s">
        <v>567</v>
      </c>
      <c r="C11" s="77" t="s">
        <v>561</v>
      </c>
      <c r="D11" s="77" t="s">
        <v>0</v>
      </c>
      <c r="E11" s="77" t="s">
        <v>1</v>
      </c>
      <c r="F11" s="77" t="s">
        <v>61</v>
      </c>
      <c r="G11" s="77" t="s">
        <v>666</v>
      </c>
      <c r="H11" s="77" t="s">
        <v>3</v>
      </c>
      <c r="I11" s="77" t="s">
        <v>62</v>
      </c>
      <c r="J11" s="77" t="s">
        <v>53</v>
      </c>
      <c r="K11" s="77" t="s">
        <v>919</v>
      </c>
    </row>
    <row r="12" spans="1:11" x14ac:dyDescent="0.25">
      <c r="A12" s="77">
        <v>98</v>
      </c>
      <c r="B12" s="77" t="s">
        <v>232</v>
      </c>
      <c r="C12" s="77" t="s">
        <v>233</v>
      </c>
      <c r="D12" s="77" t="s">
        <v>234</v>
      </c>
      <c r="E12" s="77" t="s">
        <v>1</v>
      </c>
      <c r="F12" s="77" t="s">
        <v>235</v>
      </c>
      <c r="G12" s="77" t="s">
        <v>666</v>
      </c>
      <c r="H12" s="77" t="s">
        <v>3</v>
      </c>
      <c r="I12" s="77" t="s">
        <v>236</v>
      </c>
      <c r="J12" s="77" t="s">
        <v>53</v>
      </c>
      <c r="K12" s="77" t="s">
        <v>750</v>
      </c>
    </row>
    <row r="13" spans="1:11" x14ac:dyDescent="0.25">
      <c r="A13" s="77">
        <v>26</v>
      </c>
      <c r="B13" s="77" t="s">
        <v>190</v>
      </c>
      <c r="C13" s="77" t="s">
        <v>191</v>
      </c>
      <c r="D13" s="77" t="s">
        <v>192</v>
      </c>
      <c r="E13" s="77" t="s">
        <v>28</v>
      </c>
      <c r="F13" s="77" t="s">
        <v>193</v>
      </c>
      <c r="G13" s="77" t="s">
        <v>1019</v>
      </c>
      <c r="H13" s="77" t="s">
        <v>30</v>
      </c>
      <c r="I13" s="77" t="s">
        <v>194</v>
      </c>
      <c r="J13" s="77" t="s">
        <v>32</v>
      </c>
      <c r="K13" s="77" t="s">
        <v>1081</v>
      </c>
    </row>
    <row r="14" spans="1:11" x14ac:dyDescent="0.25">
      <c r="A14" s="77">
        <v>29</v>
      </c>
      <c r="B14" s="77" t="s">
        <v>71</v>
      </c>
      <c r="C14" s="77" t="s">
        <v>72</v>
      </c>
      <c r="D14" s="77" t="s">
        <v>73</v>
      </c>
      <c r="E14" s="77" t="s">
        <v>28</v>
      </c>
      <c r="F14" s="77" t="s">
        <v>74</v>
      </c>
      <c r="G14" s="77" t="s">
        <v>1019</v>
      </c>
      <c r="H14" s="77" t="s">
        <v>30</v>
      </c>
      <c r="I14" s="77" t="s">
        <v>75</v>
      </c>
      <c r="J14" s="77" t="s">
        <v>32</v>
      </c>
      <c r="K14" s="77" t="s">
        <v>1058</v>
      </c>
    </row>
    <row r="15" spans="1:11" x14ac:dyDescent="0.25">
      <c r="A15" s="77">
        <v>37</v>
      </c>
      <c r="B15" s="77" t="s">
        <v>64</v>
      </c>
      <c r="C15" s="77" t="s">
        <v>65</v>
      </c>
      <c r="D15" s="77" t="s">
        <v>66</v>
      </c>
      <c r="E15" s="77" t="s">
        <v>1</v>
      </c>
      <c r="F15" s="77" t="s">
        <v>67</v>
      </c>
      <c r="G15" s="77" t="s">
        <v>1019</v>
      </c>
      <c r="H15" s="77" t="s">
        <v>30</v>
      </c>
      <c r="I15" s="77" t="s">
        <v>68</v>
      </c>
      <c r="J15" s="77" t="s">
        <v>32</v>
      </c>
      <c r="K15" s="77" t="s">
        <v>959</v>
      </c>
    </row>
    <row r="16" spans="1:11" x14ac:dyDescent="0.25">
      <c r="A16" s="77">
        <v>72</v>
      </c>
      <c r="B16" s="77" t="s">
        <v>15</v>
      </c>
      <c r="C16" s="77" t="s">
        <v>16</v>
      </c>
      <c r="D16" s="77" t="s">
        <v>17</v>
      </c>
      <c r="E16" s="77" t="s">
        <v>7</v>
      </c>
      <c r="F16" s="77" t="s">
        <v>77</v>
      </c>
      <c r="G16" s="77" t="s">
        <v>1019</v>
      </c>
      <c r="H16" s="77" t="s">
        <v>30</v>
      </c>
      <c r="I16" s="77" t="s">
        <v>78</v>
      </c>
      <c r="J16" s="77" t="s">
        <v>32</v>
      </c>
      <c r="K16" s="77" t="s">
        <v>705</v>
      </c>
    </row>
    <row r="17" spans="1:11" x14ac:dyDescent="0.25">
      <c r="A17" s="77">
        <v>74</v>
      </c>
      <c r="B17" s="77" t="s">
        <v>460</v>
      </c>
      <c r="C17" s="77" t="s">
        <v>461</v>
      </c>
      <c r="D17" s="77" t="s">
        <v>462</v>
      </c>
      <c r="E17" s="77" t="s">
        <v>1</v>
      </c>
      <c r="F17" s="77" t="s">
        <v>463</v>
      </c>
      <c r="G17" s="77" t="s">
        <v>1019</v>
      </c>
      <c r="H17" s="77" t="s">
        <v>30</v>
      </c>
      <c r="I17" s="77" t="s">
        <v>464</v>
      </c>
      <c r="J17" s="77" t="s">
        <v>32</v>
      </c>
      <c r="K17" s="77" t="s">
        <v>711</v>
      </c>
    </row>
    <row r="18" spans="1:11" x14ac:dyDescent="0.25">
      <c r="A18" s="77">
        <v>75</v>
      </c>
      <c r="B18" s="77" t="s">
        <v>165</v>
      </c>
      <c r="C18" s="77" t="s">
        <v>166</v>
      </c>
      <c r="D18" s="77" t="s">
        <v>27</v>
      </c>
      <c r="E18" s="77" t="s">
        <v>28</v>
      </c>
      <c r="F18" s="77" t="s">
        <v>167</v>
      </c>
      <c r="G18" s="77" t="s">
        <v>1019</v>
      </c>
      <c r="H18" s="77" t="s">
        <v>30</v>
      </c>
      <c r="I18" s="77" t="s">
        <v>168</v>
      </c>
      <c r="J18" s="77" t="s">
        <v>32</v>
      </c>
      <c r="K18" s="77" t="s">
        <v>712</v>
      </c>
    </row>
    <row r="19" spans="1:11" x14ac:dyDescent="0.25">
      <c r="A19" s="77">
        <v>76</v>
      </c>
      <c r="B19" s="77" t="s">
        <v>25</v>
      </c>
      <c r="C19" s="77" t="s">
        <v>26</v>
      </c>
      <c r="D19" s="77" t="s">
        <v>27</v>
      </c>
      <c r="E19" s="77" t="s">
        <v>28</v>
      </c>
      <c r="F19" s="77" t="s">
        <v>29</v>
      </c>
      <c r="G19" s="77" t="s">
        <v>1019</v>
      </c>
      <c r="H19" s="77" t="s">
        <v>30</v>
      </c>
      <c r="I19" s="77" t="s">
        <v>31</v>
      </c>
      <c r="J19" s="77" t="s">
        <v>32</v>
      </c>
      <c r="K19" s="77" t="s">
        <v>714</v>
      </c>
    </row>
    <row r="20" spans="1:11" x14ac:dyDescent="0.25">
      <c r="A20" s="77">
        <v>93</v>
      </c>
      <c r="B20" s="77" t="s">
        <v>467</v>
      </c>
      <c r="C20" s="77" t="s">
        <v>468</v>
      </c>
      <c r="D20" s="77" t="s">
        <v>0</v>
      </c>
      <c r="E20" s="77" t="s">
        <v>1</v>
      </c>
      <c r="F20" s="77" t="s">
        <v>477</v>
      </c>
      <c r="G20" s="77" t="s">
        <v>1019</v>
      </c>
      <c r="H20" s="77" t="s">
        <v>30</v>
      </c>
      <c r="I20" s="77" t="s">
        <v>478</v>
      </c>
      <c r="J20" s="77" t="s">
        <v>32</v>
      </c>
      <c r="K20" s="77" t="s">
        <v>740</v>
      </c>
    </row>
    <row r="21" spans="1:11" x14ac:dyDescent="0.25">
      <c r="A21" s="77">
        <v>41</v>
      </c>
      <c r="B21" s="77" t="s">
        <v>49</v>
      </c>
      <c r="C21" s="77" t="s">
        <v>97</v>
      </c>
      <c r="D21" s="77" t="s">
        <v>66</v>
      </c>
      <c r="E21" s="77" t="s">
        <v>1</v>
      </c>
      <c r="F21" s="77" t="s">
        <v>391</v>
      </c>
      <c r="G21" s="77" t="s">
        <v>1019</v>
      </c>
      <c r="H21" s="77" t="s">
        <v>294</v>
      </c>
      <c r="I21" s="77" t="s">
        <v>392</v>
      </c>
      <c r="J21" s="77" t="s">
        <v>289</v>
      </c>
      <c r="K21" s="77" t="s">
        <v>921</v>
      </c>
    </row>
    <row r="22" spans="1:11" x14ac:dyDescent="0.25">
      <c r="A22" s="77">
        <v>43</v>
      </c>
      <c r="B22" s="77" t="s">
        <v>845</v>
      </c>
      <c r="C22" s="77" t="s">
        <v>846</v>
      </c>
      <c r="D22" s="77" t="s">
        <v>27</v>
      </c>
      <c r="E22" s="77" t="s">
        <v>28</v>
      </c>
      <c r="F22" s="77" t="s">
        <v>847</v>
      </c>
      <c r="G22" s="77" t="s">
        <v>1019</v>
      </c>
      <c r="H22" s="77" t="s">
        <v>294</v>
      </c>
      <c r="I22" s="77" t="s">
        <v>848</v>
      </c>
      <c r="J22" s="77" t="s">
        <v>289</v>
      </c>
      <c r="K22" s="77" t="s">
        <v>849</v>
      </c>
    </row>
    <row r="23" spans="1:11" x14ac:dyDescent="0.25">
      <c r="A23" s="77">
        <v>46</v>
      </c>
      <c r="B23" s="77" t="s">
        <v>530</v>
      </c>
      <c r="C23" s="77" t="s">
        <v>531</v>
      </c>
      <c r="D23" s="77" t="s">
        <v>36</v>
      </c>
      <c r="E23" s="77" t="s">
        <v>1</v>
      </c>
      <c r="F23" s="77" t="s">
        <v>532</v>
      </c>
      <c r="G23" s="77" t="s">
        <v>1019</v>
      </c>
      <c r="H23" s="77" t="s">
        <v>294</v>
      </c>
      <c r="I23" s="77" t="s">
        <v>533</v>
      </c>
      <c r="J23" s="77" t="s">
        <v>516</v>
      </c>
      <c r="K23" s="77" t="s">
        <v>764</v>
      </c>
    </row>
    <row r="24" spans="1:11" x14ac:dyDescent="0.25">
      <c r="A24" s="77">
        <v>47</v>
      </c>
      <c r="B24" s="77" t="s">
        <v>651</v>
      </c>
      <c r="C24" s="77" t="s">
        <v>652</v>
      </c>
      <c r="D24" s="77" t="s">
        <v>653</v>
      </c>
      <c r="E24" s="77" t="s">
        <v>1</v>
      </c>
      <c r="F24" s="77" t="s">
        <v>654</v>
      </c>
      <c r="G24" s="77" t="s">
        <v>1019</v>
      </c>
      <c r="H24" s="77" t="s">
        <v>294</v>
      </c>
      <c r="I24" s="77" t="s">
        <v>655</v>
      </c>
      <c r="J24" s="77" t="s">
        <v>289</v>
      </c>
      <c r="K24" s="77" t="s">
        <v>656</v>
      </c>
    </row>
    <row r="25" spans="1:11" x14ac:dyDescent="0.25">
      <c r="A25" s="77">
        <v>50</v>
      </c>
      <c r="B25" s="77" t="s">
        <v>608</v>
      </c>
      <c r="C25" s="77" t="s">
        <v>378</v>
      </c>
      <c r="D25" s="77" t="s">
        <v>27</v>
      </c>
      <c r="E25" s="77" t="s">
        <v>28</v>
      </c>
      <c r="F25" s="77" t="s">
        <v>609</v>
      </c>
      <c r="G25" s="77" t="s">
        <v>1019</v>
      </c>
      <c r="H25" s="77" t="s">
        <v>294</v>
      </c>
      <c r="I25" s="77" t="s">
        <v>610</v>
      </c>
      <c r="J25" s="77" t="s">
        <v>289</v>
      </c>
      <c r="K25" s="77" t="s">
        <v>663</v>
      </c>
    </row>
    <row r="26" spans="1:11" x14ac:dyDescent="0.25">
      <c r="A26" s="77">
        <v>55</v>
      </c>
      <c r="B26" s="77"/>
      <c r="C26" s="77"/>
      <c r="D26" s="77"/>
      <c r="E26" s="77"/>
      <c r="F26" s="77" t="s">
        <v>540</v>
      </c>
      <c r="G26" s="77" t="s">
        <v>1019</v>
      </c>
      <c r="H26" s="77" t="s">
        <v>294</v>
      </c>
      <c r="I26" s="77" t="s">
        <v>541</v>
      </c>
      <c r="J26" s="77" t="s">
        <v>289</v>
      </c>
      <c r="K26" s="77" t="s">
        <v>677</v>
      </c>
    </row>
    <row r="27" spans="1:11" x14ac:dyDescent="0.25">
      <c r="A27" s="77">
        <v>56</v>
      </c>
      <c r="B27" s="77" t="s">
        <v>291</v>
      </c>
      <c r="C27" s="77" t="s">
        <v>292</v>
      </c>
      <c r="D27" s="77" t="s">
        <v>0</v>
      </c>
      <c r="E27" s="77" t="s">
        <v>1</v>
      </c>
      <c r="F27" s="77" t="s">
        <v>293</v>
      </c>
      <c r="G27" s="77" t="s">
        <v>1019</v>
      </c>
      <c r="H27" s="77" t="s">
        <v>294</v>
      </c>
      <c r="I27" s="77" t="s">
        <v>295</v>
      </c>
      <c r="J27" s="77" t="s">
        <v>289</v>
      </c>
      <c r="K27" s="77" t="s">
        <v>679</v>
      </c>
    </row>
    <row r="28" spans="1:11" x14ac:dyDescent="0.25">
      <c r="A28" s="77">
        <v>57</v>
      </c>
      <c r="B28" s="77" t="s">
        <v>297</v>
      </c>
      <c r="C28" s="77" t="s">
        <v>255</v>
      </c>
      <c r="D28" s="77" t="s">
        <v>0</v>
      </c>
      <c r="E28" s="77" t="s">
        <v>1</v>
      </c>
      <c r="F28" s="77" t="s">
        <v>298</v>
      </c>
      <c r="G28" s="77" t="s">
        <v>1019</v>
      </c>
      <c r="H28" s="77" t="s">
        <v>294</v>
      </c>
      <c r="I28" s="77" t="s">
        <v>299</v>
      </c>
      <c r="J28" s="77" t="s">
        <v>289</v>
      </c>
      <c r="K28" s="77" t="s">
        <v>680</v>
      </c>
    </row>
    <row r="29" spans="1:11" x14ac:dyDescent="0.25">
      <c r="A29" s="77">
        <v>58</v>
      </c>
      <c r="B29" s="77" t="s">
        <v>311</v>
      </c>
      <c r="C29" s="77" t="s">
        <v>312</v>
      </c>
      <c r="D29" s="77" t="s">
        <v>313</v>
      </c>
      <c r="E29" s="77" t="s">
        <v>43</v>
      </c>
      <c r="F29" s="77" t="s">
        <v>314</v>
      </c>
      <c r="G29" s="77" t="s">
        <v>1019</v>
      </c>
      <c r="H29" s="77" t="s">
        <v>294</v>
      </c>
      <c r="I29" s="77" t="s">
        <v>315</v>
      </c>
      <c r="J29" s="77" t="s">
        <v>289</v>
      </c>
      <c r="K29" s="77" t="s">
        <v>683</v>
      </c>
    </row>
    <row r="30" spans="1:11" x14ac:dyDescent="0.25">
      <c r="A30" s="77">
        <v>63</v>
      </c>
      <c r="B30" s="77" t="s">
        <v>355</v>
      </c>
      <c r="C30" s="77" t="s">
        <v>356</v>
      </c>
      <c r="D30" s="77" t="s">
        <v>0</v>
      </c>
      <c r="E30" s="77" t="s">
        <v>1</v>
      </c>
      <c r="F30" s="77" t="s">
        <v>357</v>
      </c>
      <c r="G30" s="77" t="s">
        <v>1019</v>
      </c>
      <c r="H30" s="77" t="s">
        <v>294</v>
      </c>
      <c r="I30" s="77" t="s">
        <v>358</v>
      </c>
      <c r="J30" s="77" t="s">
        <v>289</v>
      </c>
      <c r="K30" s="77" t="s">
        <v>690</v>
      </c>
    </row>
    <row r="31" spans="1:11" x14ac:dyDescent="0.25">
      <c r="A31" s="77">
        <v>65</v>
      </c>
      <c r="B31" s="77" t="s">
        <v>366</v>
      </c>
      <c r="C31" s="77" t="s">
        <v>367</v>
      </c>
      <c r="D31" s="77" t="s">
        <v>368</v>
      </c>
      <c r="E31" s="77" t="s">
        <v>43</v>
      </c>
      <c r="F31" s="77" t="s">
        <v>369</v>
      </c>
      <c r="G31" s="77" t="s">
        <v>1019</v>
      </c>
      <c r="H31" s="77" t="s">
        <v>294</v>
      </c>
      <c r="I31" s="77" t="s">
        <v>370</v>
      </c>
      <c r="J31" s="77" t="s">
        <v>289</v>
      </c>
      <c r="K31" s="77" t="s">
        <v>693</v>
      </c>
    </row>
    <row r="32" spans="1:11" x14ac:dyDescent="0.25">
      <c r="A32" s="77">
        <v>69</v>
      </c>
      <c r="B32" s="77" t="s">
        <v>262</v>
      </c>
      <c r="C32" s="77" t="s">
        <v>399</v>
      </c>
      <c r="D32" s="77" t="s">
        <v>0</v>
      </c>
      <c r="E32" s="77" t="s">
        <v>1</v>
      </c>
      <c r="F32" s="77" t="s">
        <v>400</v>
      </c>
      <c r="G32" s="77" t="s">
        <v>1019</v>
      </c>
      <c r="H32" s="77" t="s">
        <v>294</v>
      </c>
      <c r="I32" s="77" t="s">
        <v>401</v>
      </c>
      <c r="J32" s="77" t="s">
        <v>289</v>
      </c>
      <c r="K32" s="77" t="s">
        <v>700</v>
      </c>
    </row>
    <row r="33" spans="1:11" x14ac:dyDescent="0.25">
      <c r="A33" s="77">
        <v>71</v>
      </c>
      <c r="B33" s="77" t="s">
        <v>431</v>
      </c>
      <c r="C33" s="77" t="s">
        <v>172</v>
      </c>
      <c r="D33" s="77" t="s">
        <v>432</v>
      </c>
      <c r="E33" s="77" t="s">
        <v>28</v>
      </c>
      <c r="F33" s="77" t="s">
        <v>433</v>
      </c>
      <c r="G33" s="77" t="s">
        <v>1019</v>
      </c>
      <c r="H33" s="77" t="s">
        <v>294</v>
      </c>
      <c r="I33" s="77" t="s">
        <v>434</v>
      </c>
      <c r="J33" s="77" t="s">
        <v>289</v>
      </c>
      <c r="K33" s="77" t="s">
        <v>704</v>
      </c>
    </row>
    <row r="34" spans="1:11" x14ac:dyDescent="0.25">
      <c r="A34" s="77">
        <v>1</v>
      </c>
      <c r="B34" s="77" t="s">
        <v>345</v>
      </c>
      <c r="C34" s="77" t="s">
        <v>346</v>
      </c>
      <c r="D34" s="77" t="s">
        <v>17</v>
      </c>
      <c r="E34" s="77" t="s">
        <v>7</v>
      </c>
      <c r="F34" s="77" t="s">
        <v>347</v>
      </c>
      <c r="G34" s="77" t="s">
        <v>1019</v>
      </c>
      <c r="H34" s="77" t="s">
        <v>287</v>
      </c>
      <c r="I34" s="77" t="s">
        <v>348</v>
      </c>
      <c r="J34" s="77" t="s">
        <v>289</v>
      </c>
      <c r="K34" s="77" t="s">
        <v>1193</v>
      </c>
    </row>
    <row r="35" spans="1:11" x14ac:dyDescent="0.25">
      <c r="A35" s="77">
        <v>39</v>
      </c>
      <c r="B35" s="77" t="s">
        <v>322</v>
      </c>
      <c r="C35" s="77" t="s">
        <v>323</v>
      </c>
      <c r="D35" s="77" t="s">
        <v>66</v>
      </c>
      <c r="E35" s="77" t="s">
        <v>1</v>
      </c>
      <c r="F35" s="77" t="s">
        <v>324</v>
      </c>
      <c r="G35" s="77" t="s">
        <v>1019</v>
      </c>
      <c r="H35" s="77" t="s">
        <v>287</v>
      </c>
      <c r="I35" s="77" t="s">
        <v>325</v>
      </c>
      <c r="J35" s="77" t="s">
        <v>289</v>
      </c>
      <c r="K35" s="77" t="s">
        <v>956</v>
      </c>
    </row>
    <row r="36" spans="1:11" x14ac:dyDescent="0.25">
      <c r="A36" s="77">
        <v>49</v>
      </c>
      <c r="B36" s="77" t="s">
        <v>425</v>
      </c>
      <c r="C36" s="77" t="s">
        <v>426</v>
      </c>
      <c r="D36" s="77" t="s">
        <v>427</v>
      </c>
      <c r="E36" s="77" t="s">
        <v>28</v>
      </c>
      <c r="F36" s="77" t="s">
        <v>428</v>
      </c>
      <c r="G36" s="77" t="s">
        <v>1019</v>
      </c>
      <c r="H36" s="77" t="s">
        <v>287</v>
      </c>
      <c r="I36" s="77" t="s">
        <v>429</v>
      </c>
      <c r="J36" s="77" t="s">
        <v>289</v>
      </c>
      <c r="K36" s="77" t="s">
        <v>659</v>
      </c>
    </row>
    <row r="37" spans="1:11" x14ac:dyDescent="0.25">
      <c r="A37" s="77">
        <v>51</v>
      </c>
      <c r="B37" s="77"/>
      <c r="C37" s="77"/>
      <c r="D37" s="77"/>
      <c r="E37" s="77"/>
      <c r="F37" s="77" t="s">
        <v>572</v>
      </c>
      <c r="G37" s="77" t="s">
        <v>1019</v>
      </c>
      <c r="H37" s="77" t="s">
        <v>287</v>
      </c>
      <c r="I37" s="77" t="s">
        <v>573</v>
      </c>
      <c r="J37" s="77" t="s">
        <v>289</v>
      </c>
      <c r="K37" s="77" t="s">
        <v>665</v>
      </c>
    </row>
    <row r="38" spans="1:11" x14ac:dyDescent="0.25">
      <c r="A38" s="77">
        <v>54</v>
      </c>
      <c r="B38" s="77" t="s">
        <v>566</v>
      </c>
      <c r="C38" s="77" t="s">
        <v>556</v>
      </c>
      <c r="D38" s="77" t="s">
        <v>0</v>
      </c>
      <c r="E38" s="77" t="s">
        <v>1</v>
      </c>
      <c r="F38" s="77" t="s">
        <v>557</v>
      </c>
      <c r="G38" s="77" t="s">
        <v>1019</v>
      </c>
      <c r="H38" s="77" t="s">
        <v>287</v>
      </c>
      <c r="I38" s="77" t="s">
        <v>558</v>
      </c>
      <c r="J38" s="77" t="s">
        <v>289</v>
      </c>
      <c r="K38" s="77" t="s">
        <v>673</v>
      </c>
    </row>
    <row r="39" spans="1:11" x14ac:dyDescent="0.25">
      <c r="A39" s="77">
        <v>59</v>
      </c>
      <c r="B39" s="77" t="s">
        <v>317</v>
      </c>
      <c r="C39" s="77" t="s">
        <v>279</v>
      </c>
      <c r="D39" s="77" t="s">
        <v>318</v>
      </c>
      <c r="E39" s="77" t="s">
        <v>28</v>
      </c>
      <c r="F39" s="77" t="s">
        <v>319</v>
      </c>
      <c r="G39" s="77" t="s">
        <v>1019</v>
      </c>
      <c r="H39" s="77" t="s">
        <v>287</v>
      </c>
      <c r="I39" s="77" t="s">
        <v>320</v>
      </c>
      <c r="J39" s="77" t="s">
        <v>289</v>
      </c>
      <c r="K39" s="77" t="s">
        <v>758</v>
      </c>
    </row>
    <row r="40" spans="1:11" x14ac:dyDescent="0.25">
      <c r="A40" s="77">
        <v>70</v>
      </c>
      <c r="B40" s="77" t="s">
        <v>403</v>
      </c>
      <c r="C40" s="77" t="s">
        <v>60</v>
      </c>
      <c r="D40" s="77" t="s">
        <v>27</v>
      </c>
      <c r="E40" s="77" t="s">
        <v>28</v>
      </c>
      <c r="F40" s="77" t="s">
        <v>404</v>
      </c>
      <c r="G40" s="77" t="s">
        <v>1019</v>
      </c>
      <c r="H40" s="77" t="s">
        <v>287</v>
      </c>
      <c r="I40" s="77" t="s">
        <v>405</v>
      </c>
      <c r="J40" s="77" t="s">
        <v>289</v>
      </c>
      <c r="K40" s="77" t="s">
        <v>701</v>
      </c>
    </row>
    <row r="41" spans="1:11" x14ac:dyDescent="0.25">
      <c r="A41" s="77">
        <v>3</v>
      </c>
      <c r="B41" s="77" t="s">
        <v>116</v>
      </c>
      <c r="C41" s="77" t="s">
        <v>117</v>
      </c>
      <c r="D41" s="77" t="s">
        <v>648</v>
      </c>
      <c r="E41" s="77" t="s">
        <v>1</v>
      </c>
      <c r="F41" s="77" t="s">
        <v>118</v>
      </c>
      <c r="G41" s="77" t="s">
        <v>1019</v>
      </c>
      <c r="H41" s="77" t="s">
        <v>3</v>
      </c>
      <c r="I41" s="77" t="s">
        <v>119</v>
      </c>
      <c r="J41" s="77" t="s">
        <v>53</v>
      </c>
      <c r="K41" s="77" t="s">
        <v>1167</v>
      </c>
    </row>
    <row r="42" spans="1:11" x14ac:dyDescent="0.25">
      <c r="A42" s="77">
        <v>24</v>
      </c>
      <c r="B42" s="77" t="s">
        <v>50</v>
      </c>
      <c r="C42" s="77" t="s">
        <v>51</v>
      </c>
      <c r="D42" s="77" t="s">
        <v>52</v>
      </c>
      <c r="E42" s="77" t="s">
        <v>43</v>
      </c>
      <c r="F42" s="77" t="s">
        <v>246</v>
      </c>
      <c r="G42" s="77" t="s">
        <v>1019</v>
      </c>
      <c r="H42" s="77" t="s">
        <v>3</v>
      </c>
      <c r="I42" s="77" t="s">
        <v>247</v>
      </c>
      <c r="J42" s="77" t="s">
        <v>125</v>
      </c>
      <c r="K42" s="77" t="s">
        <v>1127</v>
      </c>
    </row>
    <row r="43" spans="1:11" x14ac:dyDescent="0.25">
      <c r="A43" s="77">
        <v>28</v>
      </c>
      <c r="B43" s="77" t="s">
        <v>262</v>
      </c>
      <c r="C43" s="77" t="s">
        <v>263</v>
      </c>
      <c r="D43" s="77" t="s">
        <v>264</v>
      </c>
      <c r="E43" s="77" t="s">
        <v>1</v>
      </c>
      <c r="F43" s="77" t="s">
        <v>265</v>
      </c>
      <c r="G43" s="77" t="s">
        <v>1019</v>
      </c>
      <c r="H43" s="77" t="s">
        <v>3</v>
      </c>
      <c r="I43" s="77" t="s">
        <v>266</v>
      </c>
      <c r="J43" s="77" t="s">
        <v>53</v>
      </c>
      <c r="K43" s="77" t="s">
        <v>1057</v>
      </c>
    </row>
    <row r="44" spans="1:11" x14ac:dyDescent="0.25">
      <c r="A44" s="77">
        <v>30</v>
      </c>
      <c r="B44" s="77" t="s">
        <v>273</v>
      </c>
      <c r="C44" s="77" t="s">
        <v>274</v>
      </c>
      <c r="D44" s="77" t="s">
        <v>0</v>
      </c>
      <c r="E44" s="77" t="s">
        <v>1</v>
      </c>
      <c r="F44" s="77" t="s">
        <v>275</v>
      </c>
      <c r="G44" s="77" t="s">
        <v>1019</v>
      </c>
      <c r="H44" s="77" t="s">
        <v>3</v>
      </c>
      <c r="I44" s="77" t="s">
        <v>276</v>
      </c>
      <c r="J44" s="77" t="s">
        <v>53</v>
      </c>
      <c r="K44" s="77" t="s">
        <v>1069</v>
      </c>
    </row>
    <row r="45" spans="1:11" x14ac:dyDescent="0.25">
      <c r="A45" s="77">
        <v>31</v>
      </c>
      <c r="B45" s="77" t="s">
        <v>102</v>
      </c>
      <c r="C45" s="77" t="s">
        <v>141</v>
      </c>
      <c r="D45" s="77" t="s">
        <v>42</v>
      </c>
      <c r="E45" s="77" t="s">
        <v>43</v>
      </c>
      <c r="F45" s="77" t="s">
        <v>142</v>
      </c>
      <c r="G45" s="77" t="s">
        <v>1019</v>
      </c>
      <c r="H45" s="77" t="s">
        <v>3</v>
      </c>
      <c r="I45" s="77" t="s">
        <v>143</v>
      </c>
      <c r="J45" s="77" t="s">
        <v>53</v>
      </c>
      <c r="K45" s="77" t="s">
        <v>1070</v>
      </c>
    </row>
    <row r="46" spans="1:11" x14ac:dyDescent="0.25">
      <c r="A46" s="77">
        <v>33</v>
      </c>
      <c r="B46" s="77" t="s">
        <v>145</v>
      </c>
      <c r="C46" s="77" t="s">
        <v>97</v>
      </c>
      <c r="D46" s="77" t="s">
        <v>1046</v>
      </c>
      <c r="E46" s="77" t="s">
        <v>1</v>
      </c>
      <c r="F46" s="77" t="s">
        <v>147</v>
      </c>
      <c r="G46" s="77" t="s">
        <v>1019</v>
      </c>
      <c r="H46" s="77" t="s">
        <v>3</v>
      </c>
      <c r="I46" s="77" t="s">
        <v>148</v>
      </c>
      <c r="J46" s="77" t="s">
        <v>53</v>
      </c>
      <c r="K46" s="77" t="s">
        <v>1047</v>
      </c>
    </row>
    <row r="47" spans="1:11" x14ac:dyDescent="0.25">
      <c r="A47" s="77">
        <v>36</v>
      </c>
      <c r="B47" s="77" t="s">
        <v>982</v>
      </c>
      <c r="C47" s="77" t="s">
        <v>292</v>
      </c>
      <c r="D47" s="77" t="s">
        <v>462</v>
      </c>
      <c r="E47" s="77" t="s">
        <v>1</v>
      </c>
      <c r="F47" s="77" t="s">
        <v>422</v>
      </c>
      <c r="G47" s="77" t="s">
        <v>1019</v>
      </c>
      <c r="H47" s="77" t="s">
        <v>3</v>
      </c>
      <c r="I47" s="77" t="s">
        <v>423</v>
      </c>
      <c r="J47" s="77" t="s">
        <v>2</v>
      </c>
      <c r="K47" s="77" t="s">
        <v>983</v>
      </c>
    </row>
    <row r="48" spans="1:11" x14ac:dyDescent="0.25">
      <c r="A48" s="77">
        <v>38</v>
      </c>
      <c r="B48" s="77" t="s">
        <v>242</v>
      </c>
      <c r="C48" s="77" t="s">
        <v>243</v>
      </c>
      <c r="D48" s="77" t="s">
        <v>957</v>
      </c>
      <c r="E48" s="77" t="s">
        <v>43</v>
      </c>
      <c r="F48" s="77" t="s">
        <v>244</v>
      </c>
      <c r="G48" s="77" t="s">
        <v>1019</v>
      </c>
      <c r="H48" s="77" t="s">
        <v>3</v>
      </c>
      <c r="I48" s="77" t="s">
        <v>245</v>
      </c>
      <c r="J48" s="77" t="s">
        <v>125</v>
      </c>
      <c r="K48" s="77" t="s">
        <v>958</v>
      </c>
    </row>
    <row r="49" spans="1:11" x14ac:dyDescent="0.25">
      <c r="A49" s="77">
        <v>42</v>
      </c>
      <c r="B49" s="77" t="s">
        <v>361</v>
      </c>
      <c r="C49" s="77" t="s">
        <v>362</v>
      </c>
      <c r="D49" s="77" t="s">
        <v>0</v>
      </c>
      <c r="E49" s="77" t="s">
        <v>1</v>
      </c>
      <c r="F49" s="77" t="s">
        <v>886</v>
      </c>
      <c r="G49" s="77" t="s">
        <v>1019</v>
      </c>
      <c r="H49" s="77" t="s">
        <v>3</v>
      </c>
      <c r="I49" s="77" t="s">
        <v>861</v>
      </c>
      <c r="J49" s="77" t="s">
        <v>516</v>
      </c>
      <c r="K49" s="77" t="s">
        <v>896</v>
      </c>
    </row>
    <row r="50" spans="1:11" x14ac:dyDescent="0.25">
      <c r="A50" s="77">
        <v>53</v>
      </c>
      <c r="B50" s="77" t="s">
        <v>257</v>
      </c>
      <c r="C50" s="77" t="s">
        <v>258</v>
      </c>
      <c r="D50" s="77" t="s">
        <v>36</v>
      </c>
      <c r="E50" s="77" t="s">
        <v>1</v>
      </c>
      <c r="F50" s="77" t="s">
        <v>259</v>
      </c>
      <c r="G50" s="77" t="s">
        <v>1019</v>
      </c>
      <c r="H50" s="77" t="s">
        <v>3</v>
      </c>
      <c r="I50" s="77" t="s">
        <v>260</v>
      </c>
      <c r="J50" s="77" t="s">
        <v>53</v>
      </c>
      <c r="K50" s="77" t="s">
        <v>670</v>
      </c>
    </row>
    <row r="51" spans="1:11" x14ac:dyDescent="0.25">
      <c r="A51" s="77">
        <v>64</v>
      </c>
      <c r="B51" s="77" t="s">
        <v>238</v>
      </c>
      <c r="C51" s="77" t="s">
        <v>239</v>
      </c>
      <c r="D51" s="77" t="s">
        <v>0</v>
      </c>
      <c r="E51" s="77" t="s">
        <v>1</v>
      </c>
      <c r="F51" s="77" t="s">
        <v>240</v>
      </c>
      <c r="G51" s="77" t="s">
        <v>1019</v>
      </c>
      <c r="H51" s="77" t="s">
        <v>3</v>
      </c>
      <c r="I51" s="77" t="s">
        <v>241</v>
      </c>
      <c r="J51" s="77" t="s">
        <v>53</v>
      </c>
      <c r="K51" s="77" t="s">
        <v>691</v>
      </c>
    </row>
    <row r="52" spans="1:11" x14ac:dyDescent="0.25">
      <c r="A52" s="77">
        <v>68</v>
      </c>
      <c r="B52" s="77" t="s">
        <v>137</v>
      </c>
      <c r="C52" s="77" t="s">
        <v>138</v>
      </c>
      <c r="D52" s="77" t="s">
        <v>0</v>
      </c>
      <c r="E52" s="77" t="s">
        <v>1</v>
      </c>
      <c r="F52" s="77" t="s">
        <v>139</v>
      </c>
      <c r="G52" s="77" t="s">
        <v>1019</v>
      </c>
      <c r="H52" s="77" t="s">
        <v>3</v>
      </c>
      <c r="I52" s="77" t="s">
        <v>140</v>
      </c>
      <c r="J52" s="77" t="s">
        <v>53</v>
      </c>
      <c r="K52" s="77" t="s">
        <v>699</v>
      </c>
    </row>
    <row r="53" spans="1:11" x14ac:dyDescent="0.25">
      <c r="A53" s="77">
        <v>80</v>
      </c>
      <c r="B53" s="77" t="s">
        <v>110</v>
      </c>
      <c r="C53" s="77" t="s">
        <v>111</v>
      </c>
      <c r="D53" s="77" t="s">
        <v>112</v>
      </c>
      <c r="E53" s="77" t="s">
        <v>43</v>
      </c>
      <c r="F53" s="77" t="s">
        <v>113</v>
      </c>
      <c r="G53" s="77" t="s">
        <v>1019</v>
      </c>
      <c r="H53" s="77" t="s">
        <v>3</v>
      </c>
      <c r="I53" s="77" t="s">
        <v>114</v>
      </c>
      <c r="J53" s="77" t="s">
        <v>53</v>
      </c>
      <c r="K53" s="77" t="s">
        <v>727</v>
      </c>
    </row>
    <row r="54" spans="1:11" x14ac:dyDescent="0.25">
      <c r="A54" s="77">
        <v>81</v>
      </c>
      <c r="B54" s="77" t="s">
        <v>120</v>
      </c>
      <c r="C54" s="77" t="s">
        <v>121</v>
      </c>
      <c r="D54" s="77" t="s">
        <v>122</v>
      </c>
      <c r="E54" s="77" t="s">
        <v>43</v>
      </c>
      <c r="F54" s="77" t="s">
        <v>123</v>
      </c>
      <c r="G54" s="77" t="s">
        <v>1019</v>
      </c>
      <c r="H54" s="77" t="s">
        <v>3</v>
      </c>
      <c r="I54" s="77" t="s">
        <v>124</v>
      </c>
      <c r="J54" s="77" t="s">
        <v>125</v>
      </c>
      <c r="K54" s="77" t="s">
        <v>728</v>
      </c>
    </row>
    <row r="55" spans="1:11" x14ac:dyDescent="0.25">
      <c r="A55" s="77">
        <v>95</v>
      </c>
      <c r="B55" s="77" t="s">
        <v>206</v>
      </c>
      <c r="C55" s="77" t="s">
        <v>207</v>
      </c>
      <c r="D55" s="77" t="s">
        <v>173</v>
      </c>
      <c r="E55" s="77" t="s">
        <v>43</v>
      </c>
      <c r="F55" s="77" t="s">
        <v>208</v>
      </c>
      <c r="G55" s="77" t="s">
        <v>1019</v>
      </c>
      <c r="H55" s="77" t="s">
        <v>3</v>
      </c>
      <c r="I55" s="77" t="s">
        <v>209</v>
      </c>
      <c r="J55" s="77" t="s">
        <v>53</v>
      </c>
      <c r="K55" s="77" t="s">
        <v>745</v>
      </c>
    </row>
    <row r="56" spans="1:11" x14ac:dyDescent="0.25">
      <c r="A56" s="77">
        <v>96</v>
      </c>
      <c r="B56" s="77" t="s">
        <v>224</v>
      </c>
      <c r="C56" s="77" t="s">
        <v>225</v>
      </c>
      <c r="D56" s="77" t="s">
        <v>0</v>
      </c>
      <c r="E56" s="77" t="s">
        <v>1</v>
      </c>
      <c r="F56" s="77" t="s">
        <v>226</v>
      </c>
      <c r="G56" s="77" t="s">
        <v>1019</v>
      </c>
      <c r="H56" s="77" t="s">
        <v>3</v>
      </c>
      <c r="I56" s="77" t="s">
        <v>227</v>
      </c>
      <c r="J56" s="77" t="s">
        <v>53</v>
      </c>
      <c r="K56" s="77" t="s">
        <v>748</v>
      </c>
    </row>
    <row r="57" spans="1:11" x14ac:dyDescent="0.25">
      <c r="A57" s="77">
        <v>97</v>
      </c>
      <c r="B57" s="77" t="s">
        <v>54</v>
      </c>
      <c r="C57" s="77" t="s">
        <v>55</v>
      </c>
      <c r="D57" s="77" t="s">
        <v>0</v>
      </c>
      <c r="E57" s="77" t="s">
        <v>1</v>
      </c>
      <c r="F57" s="77" t="s">
        <v>229</v>
      </c>
      <c r="G57" s="77" t="s">
        <v>1019</v>
      </c>
      <c r="H57" s="77" t="s">
        <v>3</v>
      </c>
      <c r="I57" s="77" t="s">
        <v>230</v>
      </c>
      <c r="J57" s="77" t="s">
        <v>53</v>
      </c>
      <c r="K57" s="77" t="s">
        <v>749</v>
      </c>
    </row>
    <row r="58" spans="1:11" x14ac:dyDescent="0.25">
      <c r="A58" s="77">
        <v>99</v>
      </c>
      <c r="B58" s="77" t="s">
        <v>268</v>
      </c>
      <c r="C58" s="77" t="s">
        <v>269</v>
      </c>
      <c r="D58" s="77" t="s">
        <v>66</v>
      </c>
      <c r="E58" s="77" t="s">
        <v>1</v>
      </c>
      <c r="F58" s="77" t="s">
        <v>270</v>
      </c>
      <c r="G58" s="77" t="s">
        <v>1019</v>
      </c>
      <c r="H58" s="77" t="s">
        <v>3</v>
      </c>
      <c r="I58" s="77" t="s">
        <v>271</v>
      </c>
      <c r="J58" s="77" t="s">
        <v>53</v>
      </c>
      <c r="K58" s="77" t="s">
        <v>754</v>
      </c>
    </row>
    <row r="59" spans="1:11" x14ac:dyDescent="0.25">
      <c r="A59" s="77">
        <v>100</v>
      </c>
      <c r="B59" s="77" t="s">
        <v>278</v>
      </c>
      <c r="C59" s="77" t="s">
        <v>279</v>
      </c>
      <c r="D59" s="77" t="s">
        <v>66</v>
      </c>
      <c r="E59" s="77" t="s">
        <v>1</v>
      </c>
      <c r="F59" s="77" t="s">
        <v>280</v>
      </c>
      <c r="G59" s="77" t="s">
        <v>1019</v>
      </c>
      <c r="H59" s="77" t="s">
        <v>3</v>
      </c>
      <c r="I59" s="77" t="s">
        <v>281</v>
      </c>
      <c r="J59" s="77" t="s">
        <v>53</v>
      </c>
      <c r="K59" s="77" t="s">
        <v>756</v>
      </c>
    </row>
    <row r="60" spans="1:11" x14ac:dyDescent="0.25">
      <c r="A60" s="77">
        <v>52</v>
      </c>
      <c r="B60" s="77" t="s">
        <v>590</v>
      </c>
      <c r="C60" s="77" t="s">
        <v>591</v>
      </c>
      <c r="D60" s="77" t="s">
        <v>592</v>
      </c>
      <c r="E60" s="77" t="s">
        <v>43</v>
      </c>
      <c r="F60" s="77" t="s">
        <v>593</v>
      </c>
      <c r="G60" s="77" t="s">
        <v>1131</v>
      </c>
      <c r="H60" s="77" t="s">
        <v>30</v>
      </c>
      <c r="I60" s="77" t="s">
        <v>594</v>
      </c>
      <c r="J60" s="77" t="s">
        <v>32</v>
      </c>
      <c r="K60" s="77" t="s">
        <v>669</v>
      </c>
    </row>
    <row r="61" spans="1:11" x14ac:dyDescent="0.25">
      <c r="A61" s="77">
        <v>25</v>
      </c>
      <c r="B61" s="77" t="s">
        <v>1072</v>
      </c>
      <c r="C61" s="77" t="s">
        <v>1073</v>
      </c>
      <c r="D61" s="77" t="s">
        <v>122</v>
      </c>
      <c r="E61" s="77" t="s">
        <v>43</v>
      </c>
      <c r="F61" s="77" t="s">
        <v>221</v>
      </c>
      <c r="G61" s="77" t="s">
        <v>1131</v>
      </c>
      <c r="H61" s="77" t="s">
        <v>3</v>
      </c>
      <c r="I61" s="77" t="s">
        <v>222</v>
      </c>
      <c r="J61" s="77" t="s">
        <v>53</v>
      </c>
      <c r="K61" s="77" t="s">
        <v>1074</v>
      </c>
    </row>
    <row r="62" spans="1:11" x14ac:dyDescent="0.25">
      <c r="A62" s="77">
        <v>32</v>
      </c>
      <c r="B62" s="77" t="s">
        <v>766</v>
      </c>
      <c r="C62" s="77" t="s">
        <v>767</v>
      </c>
      <c r="D62" s="77" t="s">
        <v>577</v>
      </c>
      <c r="E62" s="77" t="s">
        <v>7</v>
      </c>
      <c r="F62" s="77" t="s">
        <v>1040</v>
      </c>
      <c r="G62" s="77" t="s">
        <v>1050</v>
      </c>
      <c r="H62" s="77" t="s">
        <v>781</v>
      </c>
      <c r="I62" s="77" t="s">
        <v>1042</v>
      </c>
      <c r="J62" s="77" t="s">
        <v>1043</v>
      </c>
      <c r="K62" s="77" t="s">
        <v>1044</v>
      </c>
    </row>
    <row r="63" spans="1:11" x14ac:dyDescent="0.25">
      <c r="A63" s="77">
        <v>91</v>
      </c>
      <c r="B63" s="77" t="s">
        <v>174</v>
      </c>
      <c r="C63" s="77" t="s">
        <v>175</v>
      </c>
      <c r="D63" s="77" t="s">
        <v>0</v>
      </c>
      <c r="E63" s="77" t="s">
        <v>1</v>
      </c>
      <c r="F63" s="77" t="s">
        <v>472</v>
      </c>
      <c r="G63" s="77" t="s">
        <v>1050</v>
      </c>
      <c r="H63" s="77" t="s">
        <v>473</v>
      </c>
      <c r="I63" s="77" t="s">
        <v>474</v>
      </c>
      <c r="J63" s="77" t="s">
        <v>475</v>
      </c>
      <c r="K63" s="77" t="s">
        <v>737</v>
      </c>
    </row>
    <row r="64" spans="1:11" x14ac:dyDescent="0.25">
      <c r="A64" s="77">
        <v>94</v>
      </c>
      <c r="B64" s="77" t="s">
        <v>54</v>
      </c>
      <c r="C64" s="77" t="s">
        <v>55</v>
      </c>
      <c r="D64" s="77" t="s">
        <v>0</v>
      </c>
      <c r="E64" s="77" t="s">
        <v>1</v>
      </c>
      <c r="F64" s="77" t="s">
        <v>480</v>
      </c>
      <c r="G64" s="77" t="s">
        <v>1050</v>
      </c>
      <c r="H64" s="77" t="s">
        <v>473</v>
      </c>
      <c r="I64" s="77" t="s">
        <v>481</v>
      </c>
      <c r="J64" s="77" t="s">
        <v>475</v>
      </c>
      <c r="K64" s="77" t="s">
        <v>744</v>
      </c>
    </row>
    <row r="65" spans="1:11" x14ac:dyDescent="0.25">
      <c r="A65" s="77">
        <v>15</v>
      </c>
      <c r="B65" s="77" t="s">
        <v>1088</v>
      </c>
      <c r="C65" s="77" t="s">
        <v>1089</v>
      </c>
      <c r="D65" s="77" t="s">
        <v>1090</v>
      </c>
      <c r="E65" s="77" t="s">
        <v>971</v>
      </c>
      <c r="F65" s="77" t="s">
        <v>1091</v>
      </c>
      <c r="G65" s="77" t="s">
        <v>960</v>
      </c>
      <c r="H65" s="77" t="s">
        <v>1013</v>
      </c>
      <c r="I65" s="77" t="s">
        <v>1092</v>
      </c>
      <c r="J65" s="77" t="s">
        <v>960</v>
      </c>
      <c r="K65" s="77" t="s">
        <v>1093</v>
      </c>
    </row>
    <row r="66" spans="1:11" x14ac:dyDescent="0.25">
      <c r="A66" s="77">
        <v>27</v>
      </c>
      <c r="B66" s="77"/>
      <c r="C66" s="77"/>
      <c r="D66" s="77"/>
      <c r="E66" s="77"/>
      <c r="F66" s="77" t="s">
        <v>1030</v>
      </c>
      <c r="G66" s="77" t="s">
        <v>960</v>
      </c>
      <c r="H66" s="77" t="s">
        <v>1013</v>
      </c>
      <c r="I66" s="77" t="s">
        <v>1031</v>
      </c>
      <c r="J66" s="77" t="s">
        <v>960</v>
      </c>
      <c r="K66" s="77" t="s">
        <v>1132</v>
      </c>
    </row>
    <row r="67" spans="1:11" x14ac:dyDescent="0.25">
      <c r="A67" s="77">
        <v>84</v>
      </c>
      <c r="B67" s="77" t="s">
        <v>925</v>
      </c>
      <c r="C67" s="77" t="s">
        <v>926</v>
      </c>
      <c r="D67" s="77" t="s">
        <v>821</v>
      </c>
      <c r="E67" s="77" t="s">
        <v>822</v>
      </c>
      <c r="F67" s="77" t="s">
        <v>927</v>
      </c>
      <c r="G67" s="77" t="s">
        <v>960</v>
      </c>
      <c r="H67" s="77" t="s">
        <v>8</v>
      </c>
      <c r="I67" s="77" t="s">
        <v>928</v>
      </c>
      <c r="J67" s="77" t="s">
        <v>9</v>
      </c>
      <c r="K67" s="77" t="s">
        <v>929</v>
      </c>
    </row>
    <row r="68" spans="1:11" x14ac:dyDescent="0.25">
      <c r="A68" s="77">
        <v>85</v>
      </c>
      <c r="B68" s="77" t="s">
        <v>869</v>
      </c>
      <c r="C68" s="77" t="s">
        <v>870</v>
      </c>
      <c r="D68" s="77" t="s">
        <v>871</v>
      </c>
      <c r="E68" s="77" t="s">
        <v>198</v>
      </c>
      <c r="F68" s="77" t="s">
        <v>872</v>
      </c>
      <c r="G68" s="77" t="s">
        <v>960</v>
      </c>
      <c r="H68" s="77" t="s">
        <v>8</v>
      </c>
      <c r="I68" s="77" t="s">
        <v>873</v>
      </c>
      <c r="J68" s="77" t="s">
        <v>9</v>
      </c>
      <c r="K68" s="77" t="s">
        <v>874</v>
      </c>
    </row>
    <row r="69" spans="1:11" x14ac:dyDescent="0.25">
      <c r="A69" s="77">
        <v>88</v>
      </c>
      <c r="B69" s="77" t="s">
        <v>797</v>
      </c>
      <c r="C69" s="77" t="s">
        <v>798</v>
      </c>
      <c r="D69" s="77" t="s">
        <v>799</v>
      </c>
      <c r="E69" s="77" t="s">
        <v>1</v>
      </c>
      <c r="F69" s="77" t="s">
        <v>800</v>
      </c>
      <c r="G69" s="77" t="s">
        <v>960</v>
      </c>
      <c r="H69" s="77" t="s">
        <v>8</v>
      </c>
      <c r="I69" s="77" t="s">
        <v>801</v>
      </c>
      <c r="J69" s="77" t="s">
        <v>9</v>
      </c>
      <c r="K69" s="77" t="s">
        <v>802</v>
      </c>
    </row>
    <row r="70" spans="1:11" x14ac:dyDescent="0.25">
      <c r="A70" s="77">
        <v>90</v>
      </c>
      <c r="B70" s="77" t="s">
        <v>174</v>
      </c>
      <c r="C70" s="77" t="s">
        <v>175</v>
      </c>
      <c r="D70" s="77" t="s">
        <v>0</v>
      </c>
      <c r="E70" s="77" t="s">
        <v>1</v>
      </c>
      <c r="F70" s="77" t="s">
        <v>176</v>
      </c>
      <c r="G70" s="77" t="s">
        <v>960</v>
      </c>
      <c r="H70" s="77" t="s">
        <v>8</v>
      </c>
      <c r="I70" s="77" t="s">
        <v>177</v>
      </c>
      <c r="J70" s="77" t="s">
        <v>9</v>
      </c>
      <c r="K70" s="77" t="s">
        <v>736</v>
      </c>
    </row>
    <row r="71" spans="1:11" x14ac:dyDescent="0.25">
      <c r="A71" s="77">
        <v>4</v>
      </c>
      <c r="B71" s="77" t="s">
        <v>196</v>
      </c>
      <c r="C71" s="77" t="s">
        <v>104</v>
      </c>
      <c r="D71" s="77" t="s">
        <v>197</v>
      </c>
      <c r="E71" s="77" t="s">
        <v>198</v>
      </c>
      <c r="F71" s="77" t="s">
        <v>1168</v>
      </c>
      <c r="G71" s="77" t="s">
        <v>1136</v>
      </c>
      <c r="H71" s="77" t="s">
        <v>1013</v>
      </c>
      <c r="I71" s="77" t="s">
        <v>1169</v>
      </c>
      <c r="J71" s="77" t="s">
        <v>960</v>
      </c>
      <c r="K71" s="77" t="s">
        <v>1170</v>
      </c>
    </row>
    <row r="72" spans="1:11" x14ac:dyDescent="0.25">
      <c r="A72" s="77">
        <v>5</v>
      </c>
      <c r="B72" s="77" t="s">
        <v>1171</v>
      </c>
      <c r="C72" s="77" t="s">
        <v>1172</v>
      </c>
      <c r="D72" s="77" t="s">
        <v>0</v>
      </c>
      <c r="E72" s="77" t="s">
        <v>1</v>
      </c>
      <c r="F72" s="77" t="s">
        <v>1173</v>
      </c>
      <c r="G72" s="77" t="s">
        <v>1136</v>
      </c>
      <c r="H72" s="77" t="s">
        <v>1013</v>
      </c>
      <c r="I72" s="77" t="s">
        <v>1174</v>
      </c>
      <c r="J72" s="77" t="s">
        <v>960</v>
      </c>
      <c r="K72" s="77" t="s">
        <v>1175</v>
      </c>
    </row>
    <row r="73" spans="1:11" x14ac:dyDescent="0.25">
      <c r="A73" s="77">
        <v>6</v>
      </c>
      <c r="B73" s="77" t="s">
        <v>1176</v>
      </c>
      <c r="C73" s="77" t="s">
        <v>1177</v>
      </c>
      <c r="D73" s="77" t="s">
        <v>173</v>
      </c>
      <c r="E73" s="77" t="s">
        <v>43</v>
      </c>
      <c r="F73" s="77" t="s">
        <v>1178</v>
      </c>
      <c r="G73" s="77" t="s">
        <v>1136</v>
      </c>
      <c r="H73" s="77" t="s">
        <v>1013</v>
      </c>
      <c r="I73" s="77" t="s">
        <v>1179</v>
      </c>
      <c r="J73" s="77" t="s">
        <v>960</v>
      </c>
      <c r="K73" s="77" t="s">
        <v>1180</v>
      </c>
    </row>
    <row r="74" spans="1:11" x14ac:dyDescent="0.25">
      <c r="A74" s="77">
        <v>7</v>
      </c>
      <c r="B74" s="77" t="s">
        <v>1181</v>
      </c>
      <c r="C74" s="77" t="s">
        <v>1182</v>
      </c>
      <c r="D74" s="77" t="s">
        <v>1183</v>
      </c>
      <c r="E74" s="77" t="s">
        <v>48</v>
      </c>
      <c r="F74" s="77" t="s">
        <v>1184</v>
      </c>
      <c r="G74" s="77" t="s">
        <v>1136</v>
      </c>
      <c r="H74" s="77" t="s">
        <v>1013</v>
      </c>
      <c r="I74" s="77" t="s">
        <v>1185</v>
      </c>
      <c r="J74" s="77" t="s">
        <v>960</v>
      </c>
      <c r="K74" s="77" t="s">
        <v>1186</v>
      </c>
    </row>
    <row r="75" spans="1:11" x14ac:dyDescent="0.25">
      <c r="A75" s="77">
        <v>8</v>
      </c>
      <c r="B75" s="77" t="s">
        <v>1187</v>
      </c>
      <c r="C75" s="77" t="s">
        <v>1188</v>
      </c>
      <c r="D75" s="77" t="s">
        <v>1189</v>
      </c>
      <c r="E75" s="77" t="s">
        <v>43</v>
      </c>
      <c r="F75" s="77" t="s">
        <v>1190</v>
      </c>
      <c r="G75" s="77" t="s">
        <v>1136</v>
      </c>
      <c r="H75" s="77" t="s">
        <v>1013</v>
      </c>
      <c r="I75" s="77" t="s">
        <v>1191</v>
      </c>
      <c r="J75" s="77" t="s">
        <v>960</v>
      </c>
      <c r="K75" s="77" t="s">
        <v>1192</v>
      </c>
    </row>
    <row r="76" spans="1:11" x14ac:dyDescent="0.25">
      <c r="A76" s="77">
        <v>9</v>
      </c>
      <c r="B76" s="77" t="s">
        <v>64</v>
      </c>
      <c r="C76" s="77" t="s">
        <v>65</v>
      </c>
      <c r="D76" s="77" t="s">
        <v>66</v>
      </c>
      <c r="E76" s="77" t="s">
        <v>1</v>
      </c>
      <c r="F76" s="77" t="s">
        <v>1133</v>
      </c>
      <c r="G76" s="77" t="s">
        <v>1136</v>
      </c>
      <c r="H76" s="77" t="s">
        <v>1013</v>
      </c>
      <c r="I76" s="77" t="s">
        <v>1134</v>
      </c>
      <c r="J76" s="77" t="s">
        <v>960</v>
      </c>
      <c r="K76" s="77" t="s">
        <v>1135</v>
      </c>
    </row>
    <row r="77" spans="1:11" x14ac:dyDescent="0.25">
      <c r="A77" s="77">
        <v>10</v>
      </c>
      <c r="B77" s="77" t="s">
        <v>262</v>
      </c>
      <c r="C77" s="77" t="s">
        <v>1141</v>
      </c>
      <c r="D77" s="77" t="s">
        <v>1142</v>
      </c>
      <c r="E77" s="77" t="s">
        <v>1</v>
      </c>
      <c r="F77" s="77" t="s">
        <v>1143</v>
      </c>
      <c r="G77" s="77" t="s">
        <v>1136</v>
      </c>
      <c r="H77" s="77" t="s">
        <v>1013</v>
      </c>
      <c r="I77" s="77" t="s">
        <v>1144</v>
      </c>
      <c r="J77" s="77" t="s">
        <v>960</v>
      </c>
      <c r="K77" s="77" t="s">
        <v>1145</v>
      </c>
    </row>
    <row r="78" spans="1:11" x14ac:dyDescent="0.25">
      <c r="A78" s="77">
        <v>11</v>
      </c>
      <c r="B78" s="77" t="s">
        <v>1146</v>
      </c>
      <c r="C78" s="77" t="s">
        <v>1147</v>
      </c>
      <c r="D78" s="77" t="s">
        <v>1142</v>
      </c>
      <c r="E78" s="77" t="s">
        <v>1</v>
      </c>
      <c r="F78" s="77" t="s">
        <v>1148</v>
      </c>
      <c r="G78" s="77" t="s">
        <v>1136</v>
      </c>
      <c r="H78" s="77" t="s">
        <v>1013</v>
      </c>
      <c r="I78" s="77" t="s">
        <v>1149</v>
      </c>
      <c r="J78" s="77" t="s">
        <v>960</v>
      </c>
      <c r="K78" s="77" t="s">
        <v>1150</v>
      </c>
    </row>
    <row r="79" spans="1:11" x14ac:dyDescent="0.25">
      <c r="A79" s="77">
        <v>12</v>
      </c>
      <c r="B79" s="77" t="s">
        <v>1151</v>
      </c>
      <c r="C79" s="77" t="s">
        <v>1152</v>
      </c>
      <c r="D79" s="77" t="s">
        <v>1153</v>
      </c>
      <c r="E79" s="77" t="s">
        <v>48</v>
      </c>
      <c r="F79" s="77" t="s">
        <v>1154</v>
      </c>
      <c r="G79" s="77" t="s">
        <v>1136</v>
      </c>
      <c r="H79" s="77" t="s">
        <v>1013</v>
      </c>
      <c r="I79" s="77" t="s">
        <v>1155</v>
      </c>
      <c r="J79" s="77" t="s">
        <v>960</v>
      </c>
      <c r="K79" s="77" t="s">
        <v>1156</v>
      </c>
    </row>
    <row r="80" spans="1:11" x14ac:dyDescent="0.25">
      <c r="A80" s="77">
        <v>13</v>
      </c>
      <c r="B80" s="77" t="s">
        <v>530</v>
      </c>
      <c r="C80" s="77" t="s">
        <v>531</v>
      </c>
      <c r="D80" s="77" t="s">
        <v>36</v>
      </c>
      <c r="E80" s="77" t="s">
        <v>1</v>
      </c>
      <c r="F80" s="77" t="s">
        <v>1158</v>
      </c>
      <c r="G80" s="77" t="s">
        <v>1136</v>
      </c>
      <c r="H80" s="77" t="s">
        <v>1013</v>
      </c>
      <c r="I80" s="77" t="s">
        <v>1159</v>
      </c>
      <c r="J80" s="77" t="s">
        <v>960</v>
      </c>
      <c r="K80" s="77" t="s">
        <v>1160</v>
      </c>
    </row>
    <row r="81" spans="1:11" x14ac:dyDescent="0.25">
      <c r="A81" s="77">
        <v>14</v>
      </c>
      <c r="B81" s="77" t="s">
        <v>50</v>
      </c>
      <c r="C81" s="77" t="s">
        <v>51</v>
      </c>
      <c r="D81" s="77" t="s">
        <v>52</v>
      </c>
      <c r="E81" s="77" t="s">
        <v>43</v>
      </c>
      <c r="F81" s="77" t="s">
        <v>1085</v>
      </c>
      <c r="G81" s="77" t="s">
        <v>1136</v>
      </c>
      <c r="H81" s="77" t="s">
        <v>1013</v>
      </c>
      <c r="I81" s="77" t="s">
        <v>1086</v>
      </c>
      <c r="J81" s="77" t="s">
        <v>960</v>
      </c>
      <c r="K81" s="77" t="s">
        <v>1087</v>
      </c>
    </row>
    <row r="82" spans="1:11" x14ac:dyDescent="0.25">
      <c r="A82" s="77">
        <v>16</v>
      </c>
      <c r="B82" s="77" t="s">
        <v>1094</v>
      </c>
      <c r="C82" s="77" t="s">
        <v>1095</v>
      </c>
      <c r="D82" s="77" t="s">
        <v>173</v>
      </c>
      <c r="E82" s="77" t="s">
        <v>43</v>
      </c>
      <c r="F82" s="77" t="s">
        <v>1096</v>
      </c>
      <c r="G82" s="77" t="s">
        <v>1136</v>
      </c>
      <c r="H82" s="77" t="s">
        <v>1013</v>
      </c>
      <c r="I82" s="77" t="s">
        <v>1097</v>
      </c>
      <c r="J82" s="77" t="s">
        <v>960</v>
      </c>
      <c r="K82" s="77" t="s">
        <v>1098</v>
      </c>
    </row>
    <row r="83" spans="1:11" x14ac:dyDescent="0.25">
      <c r="A83" s="77">
        <v>17</v>
      </c>
      <c r="B83" s="77" t="s">
        <v>366</v>
      </c>
      <c r="C83" s="77" t="s">
        <v>1099</v>
      </c>
      <c r="D83" s="77" t="s">
        <v>368</v>
      </c>
      <c r="E83" s="77" t="s">
        <v>43</v>
      </c>
      <c r="F83" s="77" t="s">
        <v>1100</v>
      </c>
      <c r="G83" s="77" t="s">
        <v>1136</v>
      </c>
      <c r="H83" s="77" t="s">
        <v>1013</v>
      </c>
      <c r="I83" s="77" t="s">
        <v>1101</v>
      </c>
      <c r="J83" s="77" t="s">
        <v>960</v>
      </c>
      <c r="K83" s="77" t="s">
        <v>1102</v>
      </c>
    </row>
    <row r="84" spans="1:11" x14ac:dyDescent="0.25">
      <c r="A84" s="77">
        <v>18</v>
      </c>
      <c r="B84" s="77" t="s">
        <v>262</v>
      </c>
      <c r="C84" s="77" t="s">
        <v>399</v>
      </c>
      <c r="D84" s="77" t="s">
        <v>0</v>
      </c>
      <c r="E84" s="77" t="s">
        <v>1</v>
      </c>
      <c r="F84" s="77" t="s">
        <v>1103</v>
      </c>
      <c r="G84" s="77" t="s">
        <v>1136</v>
      </c>
      <c r="H84" s="77" t="s">
        <v>1013</v>
      </c>
      <c r="I84" s="77" t="s">
        <v>1104</v>
      </c>
      <c r="J84" s="77" t="s">
        <v>960</v>
      </c>
      <c r="K84" s="77" t="s">
        <v>1105</v>
      </c>
    </row>
    <row r="85" spans="1:11" x14ac:dyDescent="0.25">
      <c r="A85" s="77">
        <v>19</v>
      </c>
      <c r="B85" s="77" t="s">
        <v>196</v>
      </c>
      <c r="C85" s="77" t="s">
        <v>104</v>
      </c>
      <c r="D85" s="77" t="s">
        <v>197</v>
      </c>
      <c r="E85" s="77" t="s">
        <v>198</v>
      </c>
      <c r="F85" s="77" t="s">
        <v>1107</v>
      </c>
      <c r="G85" s="77" t="s">
        <v>1136</v>
      </c>
      <c r="H85" s="77" t="s">
        <v>1013</v>
      </c>
      <c r="I85" s="77" t="s">
        <v>1108</v>
      </c>
      <c r="J85" s="77" t="s">
        <v>960</v>
      </c>
      <c r="K85" s="77" t="s">
        <v>1109</v>
      </c>
    </row>
    <row r="86" spans="1:11" x14ac:dyDescent="0.25">
      <c r="A86" s="77">
        <v>20</v>
      </c>
      <c r="B86" s="77" t="s">
        <v>1110</v>
      </c>
      <c r="C86" s="77" t="s">
        <v>408</v>
      </c>
      <c r="D86" s="77" t="s">
        <v>1111</v>
      </c>
      <c r="E86" s="77" t="s">
        <v>912</v>
      </c>
      <c r="F86" s="77" t="s">
        <v>1112</v>
      </c>
      <c r="G86" s="77" t="s">
        <v>1136</v>
      </c>
      <c r="H86" s="77" t="s">
        <v>1013</v>
      </c>
      <c r="I86" s="77" t="s">
        <v>1113</v>
      </c>
      <c r="J86" s="77" t="s">
        <v>960</v>
      </c>
      <c r="K86" s="77" t="s">
        <v>1114</v>
      </c>
    </row>
    <row r="87" spans="1:11" x14ac:dyDescent="0.25">
      <c r="A87" s="77">
        <v>21</v>
      </c>
      <c r="B87" s="77" t="s">
        <v>1115</v>
      </c>
      <c r="C87" s="77" t="s">
        <v>1116</v>
      </c>
      <c r="D87" s="77" t="s">
        <v>1117</v>
      </c>
      <c r="E87" s="77" t="s">
        <v>1</v>
      </c>
      <c r="F87" s="77" t="s">
        <v>1118</v>
      </c>
      <c r="G87" s="77" t="s">
        <v>1136</v>
      </c>
      <c r="H87" s="77" t="s">
        <v>1013</v>
      </c>
      <c r="I87" s="77" t="s">
        <v>1119</v>
      </c>
      <c r="J87" s="77" t="s">
        <v>960</v>
      </c>
      <c r="K87" s="77" t="s">
        <v>1120</v>
      </c>
    </row>
    <row r="88" spans="1:11" x14ac:dyDescent="0.25">
      <c r="A88" s="77">
        <v>22</v>
      </c>
      <c r="B88" s="77" t="s">
        <v>803</v>
      </c>
      <c r="C88" s="77" t="s">
        <v>804</v>
      </c>
      <c r="D88" s="77" t="s">
        <v>17</v>
      </c>
      <c r="E88" s="77" t="s">
        <v>7</v>
      </c>
      <c r="F88" s="77" t="s">
        <v>1121</v>
      </c>
      <c r="G88" s="77" t="s">
        <v>1136</v>
      </c>
      <c r="H88" s="77" t="s">
        <v>1013</v>
      </c>
      <c r="I88" s="77" t="s">
        <v>1122</v>
      </c>
      <c r="J88" s="77" t="s">
        <v>960</v>
      </c>
      <c r="K88" s="77" t="s">
        <v>1123</v>
      </c>
    </row>
    <row r="89" spans="1:11" x14ac:dyDescent="0.25">
      <c r="A89" s="77">
        <v>23</v>
      </c>
      <c r="B89" s="77" t="s">
        <v>174</v>
      </c>
      <c r="C89" s="77" t="s">
        <v>175</v>
      </c>
      <c r="D89" s="77" t="s">
        <v>0</v>
      </c>
      <c r="E89" s="77" t="s">
        <v>1</v>
      </c>
      <c r="F89" s="77" t="s">
        <v>1124</v>
      </c>
      <c r="G89" s="77" t="s">
        <v>1136</v>
      </c>
      <c r="H89" s="77" t="s">
        <v>1013</v>
      </c>
      <c r="I89" s="77" t="s">
        <v>1125</v>
      </c>
      <c r="J89" s="77" t="s">
        <v>960</v>
      </c>
      <c r="K89" s="77" t="s">
        <v>1126</v>
      </c>
    </row>
    <row r="90" spans="1:11" x14ac:dyDescent="0.25">
      <c r="A90" s="77">
        <v>34</v>
      </c>
      <c r="B90" s="77" t="s">
        <v>803</v>
      </c>
      <c r="C90" s="77" t="s">
        <v>804</v>
      </c>
      <c r="D90" s="77" t="s">
        <v>17</v>
      </c>
      <c r="E90" s="77" t="s">
        <v>7</v>
      </c>
      <c r="F90" s="77" t="s">
        <v>805</v>
      </c>
      <c r="G90" s="77" t="s">
        <v>1136</v>
      </c>
      <c r="H90" s="77" t="s">
        <v>5</v>
      </c>
      <c r="I90" s="77" t="s">
        <v>806</v>
      </c>
      <c r="J90" s="77" t="s">
        <v>6</v>
      </c>
      <c r="K90" s="77" t="s">
        <v>996</v>
      </c>
    </row>
    <row r="91" spans="1:11" x14ac:dyDescent="0.25">
      <c r="A91" s="77">
        <v>60</v>
      </c>
      <c r="B91" s="77" t="s">
        <v>15</v>
      </c>
      <c r="C91" s="77" t="s">
        <v>16</v>
      </c>
      <c r="D91" s="77" t="s">
        <v>17</v>
      </c>
      <c r="E91" s="77" t="s">
        <v>7</v>
      </c>
      <c r="F91" s="77" t="s">
        <v>18</v>
      </c>
      <c r="G91" s="77" t="s">
        <v>1136</v>
      </c>
      <c r="H91" s="77" t="s">
        <v>5</v>
      </c>
      <c r="I91" s="77" t="s">
        <v>19</v>
      </c>
      <c r="J91" s="77" t="s">
        <v>6</v>
      </c>
      <c r="K91" s="77" t="s">
        <v>685</v>
      </c>
    </row>
    <row r="92" spans="1:11" x14ac:dyDescent="0.25">
      <c r="A92" s="77">
        <v>73</v>
      </c>
      <c r="B92" s="77" t="s">
        <v>443</v>
      </c>
      <c r="C92" s="77" t="s">
        <v>444</v>
      </c>
      <c r="D92" s="77" t="s">
        <v>0</v>
      </c>
      <c r="E92" s="77" t="s">
        <v>1</v>
      </c>
      <c r="F92" s="77" t="s">
        <v>445</v>
      </c>
      <c r="G92" s="77" t="s">
        <v>1136</v>
      </c>
      <c r="H92" s="77" t="s">
        <v>5</v>
      </c>
      <c r="I92" s="77" t="s">
        <v>446</v>
      </c>
      <c r="J92" s="77" t="s">
        <v>6</v>
      </c>
      <c r="K92" s="77" t="s">
        <v>708</v>
      </c>
    </row>
    <row r="93" spans="1:11" x14ac:dyDescent="0.25">
      <c r="A93" s="77">
        <v>77</v>
      </c>
      <c r="B93" s="77" t="s">
        <v>54</v>
      </c>
      <c r="C93" s="77" t="s">
        <v>55</v>
      </c>
      <c r="D93" s="77" t="s">
        <v>0</v>
      </c>
      <c r="E93" s="77" t="s">
        <v>1</v>
      </c>
      <c r="F93" s="77" t="s">
        <v>56</v>
      </c>
      <c r="G93" s="77" t="s">
        <v>1136</v>
      </c>
      <c r="H93" s="77" t="s">
        <v>5</v>
      </c>
      <c r="I93" s="77" t="s">
        <v>57</v>
      </c>
      <c r="J93" s="77" t="s">
        <v>6</v>
      </c>
      <c r="K93" s="77" t="s">
        <v>717</v>
      </c>
    </row>
    <row r="94" spans="1:11" x14ac:dyDescent="0.25">
      <c r="A94" s="77">
        <v>78</v>
      </c>
      <c r="B94" s="77" t="s">
        <v>467</v>
      </c>
      <c r="C94" s="77" t="s">
        <v>468</v>
      </c>
      <c r="D94" s="77" t="s">
        <v>0</v>
      </c>
      <c r="E94" s="77" t="s">
        <v>1</v>
      </c>
      <c r="F94" s="77" t="s">
        <v>469</v>
      </c>
      <c r="G94" s="77" t="s">
        <v>1136</v>
      </c>
      <c r="H94" s="77" t="s">
        <v>5</v>
      </c>
      <c r="I94" s="77" t="s">
        <v>470</v>
      </c>
      <c r="J94" s="77" t="s">
        <v>6</v>
      </c>
      <c r="K94" s="77" t="s">
        <v>720</v>
      </c>
    </row>
    <row r="95" spans="1:11" x14ac:dyDescent="0.25">
      <c r="A95" s="77">
        <v>79</v>
      </c>
      <c r="B95" s="77" t="s">
        <v>50</v>
      </c>
      <c r="C95" s="77" t="s">
        <v>51</v>
      </c>
      <c r="D95" s="77" t="s">
        <v>52</v>
      </c>
      <c r="E95" s="77" t="s">
        <v>43</v>
      </c>
      <c r="F95" s="77" t="s">
        <v>94</v>
      </c>
      <c r="G95" s="77" t="s">
        <v>1136</v>
      </c>
      <c r="H95" s="77" t="s">
        <v>5</v>
      </c>
      <c r="I95" s="77" t="s">
        <v>95</v>
      </c>
      <c r="J95" s="77" t="s">
        <v>6</v>
      </c>
      <c r="K95" s="77" t="s">
        <v>724</v>
      </c>
    </row>
    <row r="96" spans="1:11" x14ac:dyDescent="0.25">
      <c r="A96" s="77">
        <v>44</v>
      </c>
      <c r="B96" s="77" t="s">
        <v>544</v>
      </c>
      <c r="C96" s="77" t="s">
        <v>545</v>
      </c>
      <c r="D96" s="77" t="s">
        <v>546</v>
      </c>
      <c r="E96" s="77" t="s">
        <v>1</v>
      </c>
      <c r="F96" s="77" t="s">
        <v>547</v>
      </c>
      <c r="G96" s="77" t="s">
        <v>1136</v>
      </c>
      <c r="H96" s="77" t="s">
        <v>8</v>
      </c>
      <c r="I96" s="77" t="s">
        <v>548</v>
      </c>
      <c r="J96" s="77" t="s">
        <v>9</v>
      </c>
      <c r="K96" s="77" t="s">
        <v>783</v>
      </c>
    </row>
    <row r="97" spans="1:11" x14ac:dyDescent="0.25">
      <c r="A97" s="77">
        <v>82</v>
      </c>
      <c r="B97" s="77" t="s">
        <v>127</v>
      </c>
      <c r="C97" s="77" t="s">
        <v>47</v>
      </c>
      <c r="D97" s="77" t="s">
        <v>0</v>
      </c>
      <c r="E97" s="77" t="s">
        <v>1</v>
      </c>
      <c r="F97" s="77" t="s">
        <v>128</v>
      </c>
      <c r="G97" s="77" t="s">
        <v>1136</v>
      </c>
      <c r="H97" s="77" t="s">
        <v>8</v>
      </c>
      <c r="I97" s="77" t="s">
        <v>129</v>
      </c>
      <c r="J97" s="77" t="s">
        <v>9</v>
      </c>
      <c r="K97" s="77" t="s">
        <v>729</v>
      </c>
    </row>
    <row r="98" spans="1:11" x14ac:dyDescent="0.25">
      <c r="A98" s="77">
        <v>87</v>
      </c>
      <c r="B98" s="77" t="s">
        <v>819</v>
      </c>
      <c r="C98" s="77" t="s">
        <v>820</v>
      </c>
      <c r="D98" s="77" t="s">
        <v>821</v>
      </c>
      <c r="E98" s="77" t="s">
        <v>822</v>
      </c>
      <c r="F98" s="77" t="s">
        <v>823</v>
      </c>
      <c r="G98" s="77" t="s">
        <v>1136</v>
      </c>
      <c r="H98" s="77" t="s">
        <v>8</v>
      </c>
      <c r="I98" s="77" t="s">
        <v>824</v>
      </c>
      <c r="J98" s="77" t="s">
        <v>9</v>
      </c>
      <c r="K98" s="77" t="s">
        <v>825</v>
      </c>
    </row>
    <row r="99" spans="1:11" x14ac:dyDescent="0.25">
      <c r="A99" s="77">
        <v>89</v>
      </c>
      <c r="B99" s="77" t="s">
        <v>101</v>
      </c>
      <c r="C99" s="77" t="s">
        <v>102</v>
      </c>
      <c r="D99" s="77" t="s">
        <v>103</v>
      </c>
      <c r="E99" s="77" t="s">
        <v>43</v>
      </c>
      <c r="F99" s="77" t="s">
        <v>169</v>
      </c>
      <c r="G99" s="77" t="s">
        <v>1136</v>
      </c>
      <c r="H99" s="77" t="s">
        <v>8</v>
      </c>
      <c r="I99" s="77" t="s">
        <v>170</v>
      </c>
      <c r="J99" s="77" t="s">
        <v>9</v>
      </c>
      <c r="K99" s="77" t="s">
        <v>735</v>
      </c>
    </row>
    <row r="100" spans="1:11" x14ac:dyDescent="0.25">
      <c r="A100" s="77">
        <v>92</v>
      </c>
      <c r="B100" s="77" t="s">
        <v>179</v>
      </c>
      <c r="C100" s="77" t="s">
        <v>180</v>
      </c>
      <c r="D100" s="77" t="s">
        <v>181</v>
      </c>
      <c r="E100" s="77" t="s">
        <v>43</v>
      </c>
      <c r="F100" s="77" t="s">
        <v>182</v>
      </c>
      <c r="G100" s="77" t="s">
        <v>1136</v>
      </c>
      <c r="H100" s="77" t="s">
        <v>8</v>
      </c>
      <c r="I100" s="77" t="s">
        <v>183</v>
      </c>
      <c r="J100" s="77" t="s">
        <v>9</v>
      </c>
      <c r="K100" s="77" t="s">
        <v>738</v>
      </c>
    </row>
    <row r="101" spans="1:11" x14ac:dyDescent="0.25">
      <c r="A101" s="77">
        <v>2</v>
      </c>
      <c r="B101" s="77" t="s">
        <v>1194</v>
      </c>
      <c r="C101" s="77" t="s">
        <v>1195</v>
      </c>
      <c r="D101" s="77" t="s">
        <v>1196</v>
      </c>
      <c r="E101" s="77" t="s">
        <v>28</v>
      </c>
      <c r="F101" s="77" t="s">
        <v>1197</v>
      </c>
      <c r="G101" s="77"/>
      <c r="H101" s="77" t="s">
        <v>1013</v>
      </c>
      <c r="I101" s="77" t="s">
        <v>1198</v>
      </c>
      <c r="J101" s="77" t="s">
        <v>960</v>
      </c>
      <c r="K101" s="77" t="s">
        <v>1199</v>
      </c>
    </row>
  </sheetData>
  <sortState ref="A2:K101">
    <sortCondition ref="G2:G101"/>
    <sortCondition ref="H2:H101"/>
  </sortState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N111"/>
  <sheetViews>
    <sheetView tabSelected="1" workbookViewId="0">
      <selection activeCell="B2" sqref="B2:L80"/>
    </sheetView>
  </sheetViews>
  <sheetFormatPr defaultRowHeight="15" x14ac:dyDescent="0.25"/>
  <cols>
    <col min="1" max="1" bestFit="true" customWidth="true" width="17.28515625" collapsed="true"/>
    <col min="2" max="2" bestFit="true" customWidth="true" width="4.0" collapsed="true"/>
    <col min="3" max="3" bestFit="true" customWidth="true" width="14.28515625" collapsed="true"/>
    <col min="4" max="4" bestFit="true" customWidth="true" width="10.5703125" collapsed="true"/>
    <col min="5" max="5" bestFit="true" customWidth="true" width="14.28515625" collapsed="true"/>
    <col min="6" max="6" bestFit="true" customWidth="true" width="5.5703125" collapsed="true"/>
    <col min="7" max="7" bestFit="true" customWidth="true" width="15.140625" collapsed="true"/>
    <col min="8" max="8" bestFit="true" customWidth="true" width="18.5703125" collapsed="true"/>
    <col min="9" max="9" bestFit="true" customWidth="true" width="14.140625" collapsed="true"/>
    <col min="10" max="10" bestFit="true" customWidth="true" width="14.42578125" collapsed="true"/>
    <col min="11" max="11" bestFit="true" customWidth="true" width="19.28515625" collapsed="true"/>
    <col min="12" max="12" bestFit="true" customWidth="true" width="25.28515625" collapsed="true"/>
  </cols>
  <sheetData>
    <row r="1" spans="1:13" x14ac:dyDescent="0.25">
      <c r="A1" s="4" t="s">
        <v>489</v>
      </c>
      <c r="B1" s="3" t="s">
        <v>490</v>
      </c>
      <c r="C1" s="3" t="s">
        <v>491</v>
      </c>
      <c r="D1" s="3" t="s">
        <v>492</v>
      </c>
      <c r="E1" s="3" t="s">
        <v>493</v>
      </c>
      <c r="F1" s="3" t="s">
        <v>494</v>
      </c>
      <c r="G1" s="3" t="s">
        <v>495</v>
      </c>
      <c r="H1" s="3" t="s">
        <v>483</v>
      </c>
      <c r="I1" s="3" t="s">
        <v>484</v>
      </c>
      <c r="J1" s="3" t="s">
        <v>498</v>
      </c>
      <c r="K1" s="3" t="s">
        <v>496</v>
      </c>
      <c r="L1" s="1" t="s">
        <v>497</v>
      </c>
    </row>
    <row r="2" spans="1:13" x14ac:dyDescent="0.25">
      <c r="A2" s="172"/>
      <c r="B2" s="171" t="n">
        <v>1.0</v>
      </c>
      <c r="C2" s="171" t="s">
        <v>519</v>
      </c>
      <c r="D2" s="171" t="s">
        <v>520</v>
      </c>
      <c r="E2" s="171" t="s">
        <v>0</v>
      </c>
      <c r="F2" s="171" t="s">
        <v>1</v>
      </c>
      <c r="G2" s="171" t="s">
        <v>794</v>
      </c>
      <c r="H2" s="171" t="s">
        <v>1474</v>
      </c>
      <c r="I2" s="171" t="s">
        <v>8</v>
      </c>
      <c r="J2" s="171" t="s">
        <v>1475</v>
      </c>
      <c r="K2" s="171" t="s">
        <v>1136</v>
      </c>
      <c r="L2" s="171" t="s">
        <v>1476</v>
      </c>
      <c r="M2" s="47"/>
    </row>
    <row r="3" spans="1:13" x14ac:dyDescent="0.25">
      <c r="A3" s="172"/>
      <c r="B3" s="171" t="n">
        <v>2.0</v>
      </c>
      <c r="C3" s="171" t="s">
        <v>803</v>
      </c>
      <c r="D3" s="171" t="s">
        <v>804</v>
      </c>
      <c r="E3" s="171" t="s">
        <v>17</v>
      </c>
      <c r="F3" s="171" t="s">
        <v>7</v>
      </c>
      <c r="G3" s="171" t="s">
        <v>1121</v>
      </c>
      <c r="H3" s="171" t="s">
        <v>1136</v>
      </c>
      <c r="I3" s="171" t="s">
        <v>1013</v>
      </c>
      <c r="J3" s="171" t="s">
        <v>1122</v>
      </c>
      <c r="K3" s="171" t="s">
        <v>960</v>
      </c>
      <c r="L3" s="171" t="s">
        <v>1469</v>
      </c>
      <c r="M3" s="47"/>
    </row>
    <row r="4" spans="1:13" x14ac:dyDescent="0.25">
      <c r="A4" s="172"/>
      <c r="B4" s="171" t="n">
        <v>3.0</v>
      </c>
      <c r="C4" s="171" t="s">
        <v>519</v>
      </c>
      <c r="D4" s="171" t="s">
        <v>520</v>
      </c>
      <c r="E4" s="171" t="s">
        <v>0</v>
      </c>
      <c r="F4" s="171" t="s">
        <v>1</v>
      </c>
      <c r="G4" s="171" t="s">
        <v>1471</v>
      </c>
      <c r="H4" s="171" t="s">
        <v>1019</v>
      </c>
      <c r="I4" s="171" t="s">
        <v>3</v>
      </c>
      <c r="J4" s="171" t="s">
        <v>1472</v>
      </c>
      <c r="K4" s="171" t="s">
        <v>2</v>
      </c>
      <c r="L4" s="171" t="s">
        <v>1473</v>
      </c>
      <c r="M4" s="47"/>
    </row>
    <row r="5" spans="1:13" x14ac:dyDescent="0.25">
      <c r="A5" s="172"/>
      <c r="B5" s="171" t="n">
        <v>4.0</v>
      </c>
      <c r="C5" s="171" t="s">
        <v>174</v>
      </c>
      <c r="D5" s="171" t="s">
        <v>175</v>
      </c>
      <c r="E5" s="171" t="s">
        <v>0</v>
      </c>
      <c r="F5" s="171" t="s">
        <v>1</v>
      </c>
      <c r="G5" s="171" t="s">
        <v>1232</v>
      </c>
      <c r="H5" s="171" t="s">
        <v>1257</v>
      </c>
      <c r="I5" s="171" t="s">
        <v>1013</v>
      </c>
      <c r="J5" s="171" t="s">
        <v>1234</v>
      </c>
      <c r="K5" s="171" t="s">
        <v>960</v>
      </c>
      <c r="L5" s="171" t="s">
        <v>1461</v>
      </c>
      <c r="M5" s="47"/>
    </row>
    <row r="6" spans="1:13" x14ac:dyDescent="0.25">
      <c r="A6" s="172"/>
      <c r="B6" s="171" t="n">
        <v>5.0</v>
      </c>
      <c r="C6" s="171" t="s">
        <v>366</v>
      </c>
      <c r="D6" s="171" t="s">
        <v>367</v>
      </c>
      <c r="E6" s="171" t="s">
        <v>368</v>
      </c>
      <c r="F6" s="171" t="s">
        <v>43</v>
      </c>
      <c r="G6" s="171" t="s">
        <v>369</v>
      </c>
      <c r="H6" s="171" t="s">
        <v>1019</v>
      </c>
      <c r="I6" s="171" t="s">
        <v>294</v>
      </c>
      <c r="J6" s="171" t="s">
        <v>370</v>
      </c>
      <c r="K6" s="171" t="s">
        <v>289</v>
      </c>
      <c r="L6" s="171" t="s">
        <v>1240</v>
      </c>
      <c r="M6" s="47"/>
    </row>
    <row r="7" spans="1:13" x14ac:dyDescent="0.25">
      <c r="A7" s="172"/>
      <c r="B7" s="171" t="n">
        <v>6.0</v>
      </c>
      <c r="C7" s="171" t="s">
        <v>366</v>
      </c>
      <c r="D7" s="171" t="s">
        <v>367</v>
      </c>
      <c r="E7" s="171" t="s">
        <v>368</v>
      </c>
      <c r="F7" s="171" t="s">
        <v>43</v>
      </c>
      <c r="G7" s="171" t="s">
        <v>1100</v>
      </c>
      <c r="H7" s="171" t="s">
        <v>1257</v>
      </c>
      <c r="I7" s="171" t="s">
        <v>1013</v>
      </c>
      <c r="J7" s="171" t="s">
        <v>1101</v>
      </c>
      <c r="K7" s="171" t="s">
        <v>960</v>
      </c>
      <c r="L7" s="171" t="s">
        <v>1258</v>
      </c>
      <c r="M7" s="47"/>
    </row>
    <row r="8" spans="1:13" x14ac:dyDescent="0.25">
      <c r="A8" s="172"/>
      <c r="B8" s="171" t="n">
        <v>7.0</v>
      </c>
      <c r="C8" s="171" t="s">
        <v>1215</v>
      </c>
      <c r="D8" s="171" t="s">
        <v>1216</v>
      </c>
      <c r="E8" s="171" t="s">
        <v>0</v>
      </c>
      <c r="F8" s="171" t="s">
        <v>1</v>
      </c>
      <c r="G8" s="171" t="s">
        <v>1218</v>
      </c>
      <c r="H8" s="171" t="s">
        <v>1257</v>
      </c>
      <c r="I8" s="171" t="s">
        <v>1013</v>
      </c>
      <c r="J8" s="171" t="s">
        <v>1219</v>
      </c>
      <c r="K8" s="171" t="s">
        <v>960</v>
      </c>
      <c r="L8" s="171" t="s">
        <v>1242</v>
      </c>
      <c r="M8" s="47"/>
    </row>
    <row r="9" spans="1:13" x14ac:dyDescent="0.25">
      <c r="A9" s="172"/>
      <c r="B9" s="171" t="n">
        <v>8.0</v>
      </c>
      <c r="C9" s="171" t="s">
        <v>1194</v>
      </c>
      <c r="D9" s="171" t="s">
        <v>1195</v>
      </c>
      <c r="E9" s="171" t="s">
        <v>1196</v>
      </c>
      <c r="F9" s="171" t="s">
        <v>28</v>
      </c>
      <c r="G9" s="171" t="s">
        <v>1197</v>
      </c>
      <c r="H9" s="171" t="s">
        <v>1257</v>
      </c>
      <c r="I9" s="171" t="s">
        <v>1013</v>
      </c>
      <c r="J9" s="171" t="s">
        <v>1198</v>
      </c>
      <c r="K9" s="171" t="s">
        <v>960</v>
      </c>
      <c r="L9" s="171" t="s">
        <v>1214</v>
      </c>
      <c r="M9" s="47"/>
    </row>
    <row r="10" spans="1:13" x14ac:dyDescent="0.25">
      <c r="A10" s="172"/>
      <c r="B10" s="171" t="n">
        <v>9.0</v>
      </c>
      <c r="C10" s="171" t="s">
        <v>117</v>
      </c>
      <c r="D10" s="171" t="s">
        <v>1210</v>
      </c>
      <c r="E10" s="171" t="s">
        <v>648</v>
      </c>
      <c r="F10" s="171" t="s">
        <v>1</v>
      </c>
      <c r="G10" s="171" t="s">
        <v>1211</v>
      </c>
      <c r="H10" s="171" t="s">
        <v>1019</v>
      </c>
      <c r="I10" s="171" t="s">
        <v>3</v>
      </c>
      <c r="J10" s="171" t="s">
        <v>1212</v>
      </c>
      <c r="K10" s="171" t="s">
        <v>53</v>
      </c>
      <c r="L10" s="171" t="s">
        <v>1213</v>
      </c>
      <c r="M10" s="47"/>
    </row>
    <row r="11" spans="1:13" x14ac:dyDescent="0.25">
      <c r="A11" s="172"/>
      <c r="B11" s="171" t="n">
        <v>10.0</v>
      </c>
      <c r="C11" s="171" t="s">
        <v>262</v>
      </c>
      <c r="D11" s="171" t="s">
        <v>399</v>
      </c>
      <c r="E11" s="171" t="s">
        <v>0</v>
      </c>
      <c r="F11" s="171" t="s">
        <v>1</v>
      </c>
      <c r="G11" s="171" t="s">
        <v>1103</v>
      </c>
      <c r="H11" s="171" t="s">
        <v>1136</v>
      </c>
      <c r="I11" s="171" t="s">
        <v>1013</v>
      </c>
      <c r="J11" s="171" t="s">
        <v>1104</v>
      </c>
      <c r="K11" s="171" t="s">
        <v>960</v>
      </c>
      <c r="L11" s="171" t="s">
        <v>1206</v>
      </c>
      <c r="M11" s="47"/>
    </row>
    <row r="12" spans="1:13" x14ac:dyDescent="0.25">
      <c r="A12" s="172"/>
      <c r="B12" s="171" t="n">
        <v>11.0</v>
      </c>
      <c r="C12" s="171" t="s">
        <v>174</v>
      </c>
      <c r="D12" s="171" t="s">
        <v>175</v>
      </c>
      <c r="E12" s="171" t="s">
        <v>0</v>
      </c>
      <c r="F12" s="171" t="s">
        <v>1</v>
      </c>
      <c r="G12" s="171" t="s">
        <v>855</v>
      </c>
      <c r="H12" s="171" t="s">
        <v>1019</v>
      </c>
      <c r="I12" s="171" t="s">
        <v>828</v>
      </c>
      <c r="J12" s="171" t="s">
        <v>856</v>
      </c>
      <c r="K12" s="171" t="s">
        <v>827</v>
      </c>
      <c r="L12" s="171" t="s">
        <v>1166</v>
      </c>
      <c r="M12" s="47"/>
    </row>
    <row r="13" spans="1:13" x14ac:dyDescent="0.25">
      <c r="A13" s="172"/>
      <c r="B13" s="171" t="n">
        <v>12.0</v>
      </c>
      <c r="C13" s="171" t="s">
        <v>116</v>
      </c>
      <c r="D13" s="171" t="s">
        <v>117</v>
      </c>
      <c r="E13" s="171" t="s">
        <v>648</v>
      </c>
      <c r="F13" s="171" t="s">
        <v>1</v>
      </c>
      <c r="G13" s="171" t="s">
        <v>118</v>
      </c>
      <c r="H13" s="171" t="s">
        <v>1019</v>
      </c>
      <c r="I13" s="171" t="s">
        <v>3</v>
      </c>
      <c r="J13" s="171" t="s">
        <v>119</v>
      </c>
      <c r="K13" s="171" t="s">
        <v>53</v>
      </c>
      <c r="L13" s="171" t="s">
        <v>1167</v>
      </c>
      <c r="M13" s="47"/>
    </row>
    <row r="14" spans="1:13" x14ac:dyDescent="0.25">
      <c r="A14" s="172"/>
      <c r="B14" s="171" t="n">
        <v>13.0</v>
      </c>
      <c r="C14" s="171" t="s">
        <v>196</v>
      </c>
      <c r="D14" s="171" t="s">
        <v>104</v>
      </c>
      <c r="E14" s="171" t="s">
        <v>197</v>
      </c>
      <c r="F14" s="171" t="s">
        <v>198</v>
      </c>
      <c r="G14" s="171" t="s">
        <v>1168</v>
      </c>
      <c r="H14" s="171" t="s">
        <v>1136</v>
      </c>
      <c r="I14" s="171" t="s">
        <v>1013</v>
      </c>
      <c r="J14" s="171" t="s">
        <v>1169</v>
      </c>
      <c r="K14" s="171" t="s">
        <v>960</v>
      </c>
      <c r="L14" s="171" t="s">
        <v>1170</v>
      </c>
      <c r="M14" s="47"/>
    </row>
    <row r="15" spans="1:13" x14ac:dyDescent="0.25">
      <c r="A15" s="172"/>
      <c r="B15" s="171" t="n">
        <v>14.0</v>
      </c>
      <c r="C15" s="171" t="s">
        <v>1176</v>
      </c>
      <c r="D15" s="171" t="s">
        <v>1177</v>
      </c>
      <c r="E15" s="171" t="s">
        <v>173</v>
      </c>
      <c r="F15" s="171" t="s">
        <v>43</v>
      </c>
      <c r="G15" s="171" t="s">
        <v>1178</v>
      </c>
      <c r="H15" s="171" t="s">
        <v>1136</v>
      </c>
      <c r="I15" s="171" t="s">
        <v>1013</v>
      </c>
      <c r="J15" s="171" t="s">
        <v>1179</v>
      </c>
      <c r="K15" s="171" t="s">
        <v>960</v>
      </c>
      <c r="L15" s="171" t="s">
        <v>1180</v>
      </c>
      <c r="M15" s="47"/>
    </row>
    <row r="16" spans="1:13" x14ac:dyDescent="0.25">
      <c r="A16" s="172"/>
      <c r="B16" s="171" t="n">
        <v>15.0</v>
      </c>
      <c r="C16" s="171" t="s">
        <v>1181</v>
      </c>
      <c r="D16" s="171" t="s">
        <v>1182</v>
      </c>
      <c r="E16" s="171" t="s">
        <v>1183</v>
      </c>
      <c r="F16" s="171" t="s">
        <v>48</v>
      </c>
      <c r="G16" s="171" t="s">
        <v>1184</v>
      </c>
      <c r="H16" s="171" t="s">
        <v>1136</v>
      </c>
      <c r="I16" s="171" t="s">
        <v>1013</v>
      </c>
      <c r="J16" s="171" t="s">
        <v>1185</v>
      </c>
      <c r="K16" s="171" t="s">
        <v>960</v>
      </c>
      <c r="L16" s="171" t="s">
        <v>1186</v>
      </c>
      <c r="M16" s="47"/>
    </row>
    <row r="17" spans="1:13" x14ac:dyDescent="0.25">
      <c r="A17" s="172"/>
      <c r="B17" s="171" t="n">
        <v>16.0</v>
      </c>
      <c r="C17" s="171" t="s">
        <v>1187</v>
      </c>
      <c r="D17" s="171" t="s">
        <v>1188</v>
      </c>
      <c r="E17" s="171" t="s">
        <v>1189</v>
      </c>
      <c r="F17" s="171" t="s">
        <v>43</v>
      </c>
      <c r="G17" s="171" t="s">
        <v>1190</v>
      </c>
      <c r="H17" s="171" t="s">
        <v>1136</v>
      </c>
      <c r="I17" s="171" t="s">
        <v>1013</v>
      </c>
      <c r="J17" s="171" t="s">
        <v>1191</v>
      </c>
      <c r="K17" s="171" t="s">
        <v>960</v>
      </c>
      <c r="L17" s="171" t="s">
        <v>1192</v>
      </c>
      <c r="M17" s="47"/>
    </row>
    <row r="18" spans="1:13" x14ac:dyDescent="0.25">
      <c r="A18" s="172"/>
      <c r="B18" s="171" t="n">
        <v>17.0</v>
      </c>
      <c r="C18" s="171" t="s">
        <v>262</v>
      </c>
      <c r="D18" s="171" t="s">
        <v>1141</v>
      </c>
      <c r="E18" s="171" t="s">
        <v>1142</v>
      </c>
      <c r="F18" s="171" t="s">
        <v>1</v>
      </c>
      <c r="G18" s="171" t="s">
        <v>1143</v>
      </c>
      <c r="H18" s="171" t="s">
        <v>1136</v>
      </c>
      <c r="I18" s="171" t="s">
        <v>1013</v>
      </c>
      <c r="J18" s="171" t="s">
        <v>1144</v>
      </c>
      <c r="K18" s="171" t="s">
        <v>960</v>
      </c>
      <c r="L18" s="171" t="s">
        <v>1145</v>
      </c>
      <c r="M18" s="47"/>
    </row>
    <row r="19" spans="1:13" x14ac:dyDescent="0.25">
      <c r="A19" s="172"/>
      <c r="B19" s="171" t="n">
        <v>18.0</v>
      </c>
      <c r="C19" s="171" t="s">
        <v>1146</v>
      </c>
      <c r="D19" s="171" t="s">
        <v>1147</v>
      </c>
      <c r="E19" s="171" t="s">
        <v>1142</v>
      </c>
      <c r="F19" s="171" t="s">
        <v>1</v>
      </c>
      <c r="G19" s="171" t="s">
        <v>1148</v>
      </c>
      <c r="H19" s="171" t="s">
        <v>1136</v>
      </c>
      <c r="I19" s="171" t="s">
        <v>1013</v>
      </c>
      <c r="J19" s="171" t="s">
        <v>1149</v>
      </c>
      <c r="K19" s="171" t="s">
        <v>960</v>
      </c>
      <c r="L19" s="171" t="s">
        <v>1150</v>
      </c>
      <c r="M19" s="47"/>
    </row>
    <row r="20" spans="1:13" x14ac:dyDescent="0.25">
      <c r="A20" s="172"/>
      <c r="B20" s="171" t="n">
        <v>19.0</v>
      </c>
      <c r="C20" s="171" t="s">
        <v>50</v>
      </c>
      <c r="D20" s="171" t="s">
        <v>51</v>
      </c>
      <c r="E20" s="171" t="s">
        <v>52</v>
      </c>
      <c r="F20" s="171" t="s">
        <v>43</v>
      </c>
      <c r="G20" s="171" t="s">
        <v>1085</v>
      </c>
      <c r="H20" s="171" t="s">
        <v>1136</v>
      </c>
      <c r="I20" s="171" t="s">
        <v>1013</v>
      </c>
      <c r="J20" s="171" t="s">
        <v>1086</v>
      </c>
      <c r="K20" s="171" t="s">
        <v>960</v>
      </c>
      <c r="L20" s="171" t="s">
        <v>1087</v>
      </c>
      <c r="M20" s="47"/>
    </row>
    <row r="21" spans="1:13" x14ac:dyDescent="0.25">
      <c r="A21" s="172"/>
      <c r="B21" s="171" t="n">
        <v>20.0</v>
      </c>
      <c r="C21" s="171" t="s">
        <v>196</v>
      </c>
      <c r="D21" s="171" t="s">
        <v>104</v>
      </c>
      <c r="E21" s="171" t="s">
        <v>197</v>
      </c>
      <c r="F21" s="171" t="s">
        <v>198</v>
      </c>
      <c r="G21" s="171" t="s">
        <v>1107</v>
      </c>
      <c r="H21" s="171" t="s">
        <v>1136</v>
      </c>
      <c r="I21" s="171" t="s">
        <v>1013</v>
      </c>
      <c r="J21" s="171" t="s">
        <v>1108</v>
      </c>
      <c r="K21" s="171" t="s">
        <v>960</v>
      </c>
      <c r="L21" s="171" t="s">
        <v>1109</v>
      </c>
      <c r="M21" s="47"/>
    </row>
    <row r="22" spans="1:13" x14ac:dyDescent="0.25">
      <c r="A22" s="172"/>
      <c r="B22" s="171" t="n">
        <v>21.0</v>
      </c>
      <c r="C22" s="171" t="s">
        <v>1110</v>
      </c>
      <c r="D22" s="171" t="s">
        <v>408</v>
      </c>
      <c r="E22" s="171" t="s">
        <v>1111</v>
      </c>
      <c r="F22" s="171" t="s">
        <v>912</v>
      </c>
      <c r="G22" s="171" t="s">
        <v>1112</v>
      </c>
      <c r="H22" s="171" t="s">
        <v>1136</v>
      </c>
      <c r="I22" s="171" t="s">
        <v>1013</v>
      </c>
      <c r="J22" s="171" t="s">
        <v>1113</v>
      </c>
      <c r="K22" s="171" t="s">
        <v>960</v>
      </c>
      <c r="L22" s="171" t="s">
        <v>1114</v>
      </c>
      <c r="M22" s="47"/>
    </row>
    <row r="23" spans="1:13" x14ac:dyDescent="0.25">
      <c r="A23" s="172"/>
      <c r="B23" s="171" t="n">
        <v>22.0</v>
      </c>
      <c r="C23" s="171" t="s">
        <v>1115</v>
      </c>
      <c r="D23" s="171" t="s">
        <v>1116</v>
      </c>
      <c r="E23" s="171" t="s">
        <v>1117</v>
      </c>
      <c r="F23" s="171" t="s">
        <v>1</v>
      </c>
      <c r="G23" s="171" t="s">
        <v>1118</v>
      </c>
      <c r="H23" s="171" t="s">
        <v>1136</v>
      </c>
      <c r="I23" s="171" t="s">
        <v>1013</v>
      </c>
      <c r="J23" s="171" t="s">
        <v>1119</v>
      </c>
      <c r="K23" s="171" t="s">
        <v>960</v>
      </c>
      <c r="L23" s="171" t="s">
        <v>1120</v>
      </c>
      <c r="M23" s="47"/>
    </row>
    <row r="24" spans="1:13" x14ac:dyDescent="0.25">
      <c r="A24" s="172"/>
      <c r="B24" s="171" t="n">
        <v>23.0</v>
      </c>
      <c r="C24" s="171" t="s">
        <v>50</v>
      </c>
      <c r="D24" s="171" t="s">
        <v>51</v>
      </c>
      <c r="E24" s="171" t="s">
        <v>52</v>
      </c>
      <c r="F24" s="171" t="s">
        <v>43</v>
      </c>
      <c r="G24" s="171" t="s">
        <v>246</v>
      </c>
      <c r="H24" s="171" t="s">
        <v>1019</v>
      </c>
      <c r="I24" s="171" t="s">
        <v>3</v>
      </c>
      <c r="J24" s="171" t="s">
        <v>247</v>
      </c>
      <c r="K24" s="171" t="s">
        <v>125</v>
      </c>
      <c r="L24" s="171" t="s">
        <v>1127</v>
      </c>
      <c r="M24" s="47"/>
    </row>
    <row r="25" spans="1:13" x14ac:dyDescent="0.25">
      <c r="A25" s="172"/>
      <c r="B25" s="171" t="n">
        <v>24.0</v>
      </c>
      <c r="C25" s="171" t="s">
        <v>1072</v>
      </c>
      <c r="D25" s="171" t="s">
        <v>1073</v>
      </c>
      <c r="E25" s="171" t="s">
        <v>122</v>
      </c>
      <c r="F25" s="171" t="s">
        <v>43</v>
      </c>
      <c r="G25" s="171" t="s">
        <v>221</v>
      </c>
      <c r="H25" s="171" t="s">
        <v>1131</v>
      </c>
      <c r="I25" s="171" t="s">
        <v>3</v>
      </c>
      <c r="J25" s="171" t="s">
        <v>222</v>
      </c>
      <c r="K25" s="171" t="s">
        <v>53</v>
      </c>
      <c r="L25" s="171" t="s">
        <v>1074</v>
      </c>
      <c r="M25" s="47"/>
    </row>
    <row r="26" spans="1:13" x14ac:dyDescent="0.25">
      <c r="A26" s="172"/>
      <c r="B26" s="171" t="n">
        <v>25.0</v>
      </c>
      <c r="C26" s="171" t="s">
        <v>190</v>
      </c>
      <c r="D26" s="171" t="s">
        <v>191</v>
      </c>
      <c r="E26" s="171" t="s">
        <v>192</v>
      </c>
      <c r="F26" s="171" t="s">
        <v>28</v>
      </c>
      <c r="G26" s="171" t="s">
        <v>193</v>
      </c>
      <c r="H26" s="171" t="s">
        <v>1019</v>
      </c>
      <c r="I26" s="171" t="s">
        <v>30</v>
      </c>
      <c r="J26" s="171" t="s">
        <v>194</v>
      </c>
      <c r="K26" s="171" t="s">
        <v>32</v>
      </c>
      <c r="L26" s="171" t="s">
        <v>1081</v>
      </c>
      <c r="M26" s="47"/>
    </row>
    <row r="27" spans="1:13" x14ac:dyDescent="0.25">
      <c r="A27" s="172"/>
      <c r="B27" s="171" t="n">
        <v>26.0</v>
      </c>
      <c r="C27" s="171" t="s">
        <v>262</v>
      </c>
      <c r="D27" s="171" t="s">
        <v>263</v>
      </c>
      <c r="E27" s="171" t="s">
        <v>264</v>
      </c>
      <c r="F27" s="171" t="s">
        <v>1</v>
      </c>
      <c r="G27" s="171" t="s">
        <v>265</v>
      </c>
      <c r="H27" s="171" t="s">
        <v>1019</v>
      </c>
      <c r="I27" s="171" t="s">
        <v>3</v>
      </c>
      <c r="J27" s="171" t="s">
        <v>266</v>
      </c>
      <c r="K27" s="171" t="s">
        <v>53</v>
      </c>
      <c r="L27" s="171" t="s">
        <v>1057</v>
      </c>
      <c r="M27" s="47"/>
    </row>
    <row r="28" spans="1:13" x14ac:dyDescent="0.25">
      <c r="A28" s="172"/>
      <c r="B28" s="171" t="n">
        <v>27.0</v>
      </c>
      <c r="C28" s="171" t="s">
        <v>71</v>
      </c>
      <c r="D28" s="171" t="s">
        <v>72</v>
      </c>
      <c r="E28" s="171" t="s">
        <v>73</v>
      </c>
      <c r="F28" s="171" t="s">
        <v>28</v>
      </c>
      <c r="G28" s="171" t="s">
        <v>74</v>
      </c>
      <c r="H28" s="171" t="s">
        <v>1019</v>
      </c>
      <c r="I28" s="171" t="s">
        <v>30</v>
      </c>
      <c r="J28" s="171" t="s">
        <v>75</v>
      </c>
      <c r="K28" s="171" t="s">
        <v>32</v>
      </c>
      <c r="L28" s="171" t="s">
        <v>1058</v>
      </c>
      <c r="M28" s="47"/>
    </row>
    <row r="29" spans="1:13" x14ac:dyDescent="0.25">
      <c r="A29" s="172"/>
      <c r="B29" s="171" t="n">
        <v>28.0</v>
      </c>
      <c r="C29" s="171" t="s">
        <v>273</v>
      </c>
      <c r="D29" s="171" t="s">
        <v>274</v>
      </c>
      <c r="E29" s="171" t="s">
        <v>0</v>
      </c>
      <c r="F29" s="171" t="s">
        <v>1</v>
      </c>
      <c r="G29" s="171" t="s">
        <v>275</v>
      </c>
      <c r="H29" s="171" t="s">
        <v>1019</v>
      </c>
      <c r="I29" s="171" t="s">
        <v>3</v>
      </c>
      <c r="J29" s="171" t="s">
        <v>276</v>
      </c>
      <c r="K29" s="171" t="s">
        <v>53</v>
      </c>
      <c r="L29" s="171" t="s">
        <v>1069</v>
      </c>
      <c r="M29" s="47"/>
    </row>
    <row r="30" spans="1:13" x14ac:dyDescent="0.25">
      <c r="A30" s="172"/>
      <c r="B30" s="171" t="n">
        <v>29.0</v>
      </c>
      <c r="C30" s="171" t="s">
        <v>102</v>
      </c>
      <c r="D30" s="171" t="s">
        <v>141</v>
      </c>
      <c r="E30" s="171" t="s">
        <v>42</v>
      </c>
      <c r="F30" s="171" t="s">
        <v>43</v>
      </c>
      <c r="G30" s="171" t="s">
        <v>142</v>
      </c>
      <c r="H30" s="171" t="s">
        <v>1019</v>
      </c>
      <c r="I30" s="171" t="s">
        <v>3</v>
      </c>
      <c r="J30" s="171" t="s">
        <v>143</v>
      </c>
      <c r="K30" s="171" t="s">
        <v>53</v>
      </c>
      <c r="L30" s="171" t="s">
        <v>1070</v>
      </c>
      <c r="M30" s="47"/>
    </row>
    <row r="31" spans="1:13" x14ac:dyDescent="0.25">
      <c r="A31" s="172"/>
      <c r="B31" s="171" t="n">
        <v>30.0</v>
      </c>
      <c r="C31" s="171" t="s">
        <v>766</v>
      </c>
      <c r="D31" s="171" t="s">
        <v>767</v>
      </c>
      <c r="E31" s="171" t="s">
        <v>577</v>
      </c>
      <c r="F31" s="171" t="s">
        <v>7</v>
      </c>
      <c r="G31" s="171" t="s">
        <v>1040</v>
      </c>
      <c r="H31" s="171" t="s">
        <v>1050</v>
      </c>
      <c r="I31" s="171" t="s">
        <v>781</v>
      </c>
      <c r="J31" s="171" t="s">
        <v>1042</v>
      </c>
      <c r="K31" s="171" t="s">
        <v>1043</v>
      </c>
      <c r="L31" s="171" t="s">
        <v>1044</v>
      </c>
      <c r="M31" s="47"/>
    </row>
    <row r="32" spans="1:13" x14ac:dyDescent="0.25">
      <c r="A32" s="172"/>
      <c r="B32" s="171" t="n">
        <v>31.0</v>
      </c>
      <c r="C32" s="171" t="s">
        <v>145</v>
      </c>
      <c r="D32" s="171" t="s">
        <v>97</v>
      </c>
      <c r="E32" s="171" t="s">
        <v>1046</v>
      </c>
      <c r="F32" s="171" t="s">
        <v>1</v>
      </c>
      <c r="G32" s="171" t="s">
        <v>147</v>
      </c>
      <c r="H32" s="171" t="s">
        <v>1019</v>
      </c>
      <c r="I32" s="171" t="s">
        <v>3</v>
      </c>
      <c r="J32" s="171" t="s">
        <v>148</v>
      </c>
      <c r="K32" s="171" t="s">
        <v>53</v>
      </c>
      <c r="L32" s="171" t="s">
        <v>1047</v>
      </c>
      <c r="M32" s="47"/>
    </row>
    <row r="33" spans="1:13" x14ac:dyDescent="0.25">
      <c r="A33" s="172"/>
      <c r="B33" s="171" t="n">
        <v>32.0</v>
      </c>
      <c r="C33" s="171" t="s">
        <v>803</v>
      </c>
      <c r="D33" s="171" t="s">
        <v>804</v>
      </c>
      <c r="E33" s="171" t="s">
        <v>17</v>
      </c>
      <c r="F33" s="171" t="s">
        <v>7</v>
      </c>
      <c r="G33" s="171" t="s">
        <v>805</v>
      </c>
      <c r="H33" s="171" t="s">
        <v>1136</v>
      </c>
      <c r="I33" s="171" t="s">
        <v>5</v>
      </c>
      <c r="J33" s="171" t="s">
        <v>806</v>
      </c>
      <c r="K33" s="171" t="s">
        <v>6</v>
      </c>
      <c r="L33" s="171" t="s">
        <v>996</v>
      </c>
      <c r="M33" s="47"/>
    </row>
    <row r="34" spans="1:13" x14ac:dyDescent="0.25">
      <c r="A34" s="172"/>
      <c r="B34" s="171" t="n">
        <v>33.0</v>
      </c>
      <c r="C34" s="171" t="s">
        <v>982</v>
      </c>
      <c r="D34" s="171" t="s">
        <v>292</v>
      </c>
      <c r="E34" s="171" t="s">
        <v>462</v>
      </c>
      <c r="F34" s="171" t="s">
        <v>1</v>
      </c>
      <c r="G34" s="171" t="s">
        <v>422</v>
      </c>
      <c r="H34" s="171" t="s">
        <v>1019</v>
      </c>
      <c r="I34" s="171" t="s">
        <v>3</v>
      </c>
      <c r="J34" s="171" t="s">
        <v>423</v>
      </c>
      <c r="K34" s="171" t="s">
        <v>2</v>
      </c>
      <c r="L34" s="171" t="s">
        <v>983</v>
      </c>
      <c r="M34" s="47"/>
    </row>
    <row r="35" spans="1:13" x14ac:dyDescent="0.25">
      <c r="A35" s="172"/>
      <c r="B35" s="171" t="n">
        <v>34.0</v>
      </c>
      <c r="C35" s="171" t="s">
        <v>64</v>
      </c>
      <c r="D35" s="171" t="s">
        <v>65</v>
      </c>
      <c r="E35" s="171" t="s">
        <v>66</v>
      </c>
      <c r="F35" s="171" t="s">
        <v>1</v>
      </c>
      <c r="G35" s="171" t="s">
        <v>67</v>
      </c>
      <c r="H35" s="171" t="s">
        <v>1019</v>
      </c>
      <c r="I35" s="171" t="s">
        <v>30</v>
      </c>
      <c r="J35" s="171" t="s">
        <v>68</v>
      </c>
      <c r="K35" s="171" t="s">
        <v>32</v>
      </c>
      <c r="L35" s="171" t="s">
        <v>959</v>
      </c>
      <c r="M35" s="47"/>
    </row>
    <row r="36" spans="1:13" x14ac:dyDescent="0.25">
      <c r="A36" s="172"/>
      <c r="B36" s="171" t="n">
        <v>35.0</v>
      </c>
      <c r="C36" s="171" t="s">
        <v>242</v>
      </c>
      <c r="D36" s="171" t="s">
        <v>243</v>
      </c>
      <c r="E36" s="171" t="s">
        <v>957</v>
      </c>
      <c r="F36" s="171" t="s">
        <v>43</v>
      </c>
      <c r="G36" s="171" t="s">
        <v>244</v>
      </c>
      <c r="H36" s="171" t="s">
        <v>1019</v>
      </c>
      <c r="I36" s="171" t="s">
        <v>3</v>
      </c>
      <c r="J36" s="171" t="s">
        <v>245</v>
      </c>
      <c r="K36" s="171" t="s">
        <v>125</v>
      </c>
      <c r="L36" s="171" t="s">
        <v>958</v>
      </c>
      <c r="M36" s="47"/>
    </row>
    <row r="37" spans="1:13" x14ac:dyDescent="0.25">
      <c r="A37" s="172"/>
      <c r="B37" s="171" t="n">
        <v>36.0</v>
      </c>
      <c r="C37" s="171" t="s">
        <v>322</v>
      </c>
      <c r="D37" s="171" t="s">
        <v>323</v>
      </c>
      <c r="E37" s="171" t="s">
        <v>66</v>
      </c>
      <c r="F37" s="171" t="s">
        <v>1</v>
      </c>
      <c r="G37" s="171" t="s">
        <v>324</v>
      </c>
      <c r="H37" s="171" t="s">
        <v>1019</v>
      </c>
      <c r="I37" s="171" t="s">
        <v>287</v>
      </c>
      <c r="J37" s="171" t="s">
        <v>325</v>
      </c>
      <c r="K37" s="171" t="s">
        <v>289</v>
      </c>
      <c r="L37" s="171" t="s">
        <v>956</v>
      </c>
      <c r="M37" s="47"/>
    </row>
    <row r="38" spans="1:13" x14ac:dyDescent="0.25">
      <c r="A38" s="172"/>
      <c r="B38" s="171" t="n">
        <v>37.0</v>
      </c>
      <c r="C38" s="171" t="s">
        <v>49</v>
      </c>
      <c r="D38" s="171" t="s">
        <v>97</v>
      </c>
      <c r="E38" s="171" t="s">
        <v>66</v>
      </c>
      <c r="F38" s="171" t="s">
        <v>1</v>
      </c>
      <c r="G38" s="171" t="s">
        <v>391</v>
      </c>
      <c r="H38" s="171" t="s">
        <v>1019</v>
      </c>
      <c r="I38" s="171" t="s">
        <v>294</v>
      </c>
      <c r="J38" s="171" t="s">
        <v>392</v>
      </c>
      <c r="K38" s="171" t="s">
        <v>289</v>
      </c>
      <c r="L38" s="171" t="s">
        <v>921</v>
      </c>
      <c r="M38" s="47"/>
    </row>
    <row r="39" spans="1:13" x14ac:dyDescent="0.25">
      <c r="A39" s="172"/>
      <c r="B39" s="171" t="n">
        <v>38.0</v>
      </c>
      <c r="C39" s="171" t="s">
        <v>361</v>
      </c>
      <c r="D39" s="171" t="s">
        <v>362</v>
      </c>
      <c r="E39" s="171" t="s">
        <v>0</v>
      </c>
      <c r="F39" s="171" t="s">
        <v>1</v>
      </c>
      <c r="G39" s="171" t="s">
        <v>886</v>
      </c>
      <c r="H39" s="171" t="s">
        <v>1019</v>
      </c>
      <c r="I39" s="171" t="s">
        <v>3</v>
      </c>
      <c r="J39" s="171" t="s">
        <v>861</v>
      </c>
      <c r="K39" s="171" t="s">
        <v>516</v>
      </c>
      <c r="L39" s="171" t="s">
        <v>896</v>
      </c>
      <c r="M39" s="47"/>
    </row>
    <row r="40" spans="1:13" x14ac:dyDescent="0.25">
      <c r="A40" s="172"/>
      <c r="B40" s="171" t="n">
        <v>39.0</v>
      </c>
      <c r="C40" s="171" t="s">
        <v>766</v>
      </c>
      <c r="D40" s="171" t="s">
        <v>767</v>
      </c>
      <c r="E40" s="171" t="s">
        <v>577</v>
      </c>
      <c r="F40" s="171" t="s">
        <v>7</v>
      </c>
      <c r="G40" s="171" t="s">
        <v>768</v>
      </c>
      <c r="H40" s="171" t="s">
        <v>960</v>
      </c>
      <c r="I40" s="171" t="s">
        <v>8</v>
      </c>
      <c r="J40" s="171" t="s">
        <v>769</v>
      </c>
      <c r="K40" s="171" t="s">
        <v>9</v>
      </c>
      <c r="L40" s="171" t="s">
        <v>770</v>
      </c>
      <c r="M40" s="47"/>
    </row>
    <row r="41" spans="1:13" x14ac:dyDescent="0.25">
      <c r="A41" s="172"/>
      <c r="B41" s="171" t="n">
        <v>40.0</v>
      </c>
      <c r="C41" s="171" t="s">
        <v>530</v>
      </c>
      <c r="D41" s="171" t="s">
        <v>531</v>
      </c>
      <c r="E41" s="171" t="s">
        <v>36</v>
      </c>
      <c r="F41" s="171" t="s">
        <v>1</v>
      </c>
      <c r="G41" s="171" t="s">
        <v>532</v>
      </c>
      <c r="H41" s="171" t="s">
        <v>1019</v>
      </c>
      <c r="I41" s="171" t="s">
        <v>294</v>
      </c>
      <c r="J41" s="171" t="s">
        <v>533</v>
      </c>
      <c r="K41" s="171" t="s">
        <v>516</v>
      </c>
      <c r="L41" s="171" t="s">
        <v>764</v>
      </c>
      <c r="M41" s="47"/>
    </row>
    <row r="42" spans="1:13" x14ac:dyDescent="0.25">
      <c r="A42" s="172"/>
      <c r="B42" s="171" t="n">
        <v>41.0</v>
      </c>
      <c r="C42" s="171" t="s">
        <v>651</v>
      </c>
      <c r="D42" s="171" t="s">
        <v>652</v>
      </c>
      <c r="E42" s="171" t="s">
        <v>653</v>
      </c>
      <c r="F42" s="171" t="s">
        <v>1</v>
      </c>
      <c r="G42" s="171" t="s">
        <v>654</v>
      </c>
      <c r="H42" s="171" t="s">
        <v>1019</v>
      </c>
      <c r="I42" s="171" t="s">
        <v>294</v>
      </c>
      <c r="J42" s="171" t="s">
        <v>655</v>
      </c>
      <c r="K42" s="171" t="s">
        <v>289</v>
      </c>
      <c r="L42" s="171" t="s">
        <v>656</v>
      </c>
      <c r="M42" s="47"/>
    </row>
    <row r="43" spans="1:13" x14ac:dyDescent="0.25">
      <c r="A43" s="172"/>
      <c r="B43" s="171" t="n">
        <v>42.0</v>
      </c>
      <c r="C43" s="171" t="s">
        <v>425</v>
      </c>
      <c r="D43" s="171" t="s">
        <v>426</v>
      </c>
      <c r="E43" s="171" t="s">
        <v>427</v>
      </c>
      <c r="F43" s="171" t="s">
        <v>28</v>
      </c>
      <c r="G43" s="171" t="s">
        <v>428</v>
      </c>
      <c r="H43" s="171" t="s">
        <v>1019</v>
      </c>
      <c r="I43" s="171" t="s">
        <v>287</v>
      </c>
      <c r="J43" s="171" t="s">
        <v>429</v>
      </c>
      <c r="K43" s="171" t="s">
        <v>289</v>
      </c>
      <c r="L43" s="171" t="s">
        <v>659</v>
      </c>
      <c r="M43" s="47"/>
    </row>
    <row r="44" spans="1:13" x14ac:dyDescent="0.25">
      <c r="A44" s="172"/>
      <c r="B44" s="171" t="n">
        <v>43.0</v>
      </c>
      <c r="C44" s="171" t="s">
        <v>608</v>
      </c>
      <c r="D44" s="171" t="s">
        <v>378</v>
      </c>
      <c r="E44" s="171" t="s">
        <v>27</v>
      </c>
      <c r="F44" s="171" t="s">
        <v>28</v>
      </c>
      <c r="G44" s="171" t="s">
        <v>609</v>
      </c>
      <c r="H44" s="171" t="s">
        <v>1019</v>
      </c>
      <c r="I44" s="171" t="s">
        <v>294</v>
      </c>
      <c r="J44" s="171" t="s">
        <v>610</v>
      </c>
      <c r="K44" s="171" t="s">
        <v>289</v>
      </c>
      <c r="L44" s="171" t="s">
        <v>663</v>
      </c>
      <c r="M44" s="47"/>
    </row>
    <row r="45" spans="1:13" x14ac:dyDescent="0.25">
      <c r="A45" s="172"/>
      <c r="B45" s="171" t="n">
        <v>44.0</v>
      </c>
      <c r="C45" s="171" t="s">
        <v>1</v>
      </c>
      <c r="D45" s="171" t="s">
        <v>557</v>
      </c>
      <c r="E45" s="171" t="s">
        <v>1019</v>
      </c>
      <c r="F45" s="171" t="s">
        <v>287</v>
      </c>
      <c r="G45" s="171" t="s">
        <v>572</v>
      </c>
      <c r="H45" s="171" t="s">
        <v>1019</v>
      </c>
      <c r="I45" s="171" t="s">
        <v>287</v>
      </c>
      <c r="J45" s="171" t="s">
        <v>573</v>
      </c>
      <c r="K45" s="171" t="s">
        <v>289</v>
      </c>
      <c r="L45" s="171" t="s">
        <v>665</v>
      </c>
      <c r="M45" s="47"/>
    </row>
    <row r="46" spans="1:13" x14ac:dyDescent="0.25">
      <c r="A46" s="172"/>
      <c r="B46" s="171" t="n">
        <v>45.0</v>
      </c>
      <c r="C46" s="171" t="s">
        <v>590</v>
      </c>
      <c r="D46" s="171" t="s">
        <v>591</v>
      </c>
      <c r="E46" s="171" t="s">
        <v>592</v>
      </c>
      <c r="F46" s="171" t="s">
        <v>43</v>
      </c>
      <c r="G46" s="171" t="s">
        <v>593</v>
      </c>
      <c r="H46" s="171" t="s">
        <v>1131</v>
      </c>
      <c r="I46" s="171" t="s">
        <v>30</v>
      </c>
      <c r="J46" s="171" t="s">
        <v>594</v>
      </c>
      <c r="K46" s="171" t="s">
        <v>32</v>
      </c>
      <c r="L46" s="171" t="s">
        <v>669</v>
      </c>
      <c r="M46" s="47"/>
    </row>
    <row r="47" spans="1:13" x14ac:dyDescent="0.25">
      <c r="A47" s="172"/>
      <c r="B47" s="57" t="n">
        <v>46.0</v>
      </c>
      <c r="C47" s="57" t="s">
        <v>566</v>
      </c>
      <c r="D47" s="57" t="s">
        <v>556</v>
      </c>
      <c r="E47" s="57" t="s">
        <v>0</v>
      </c>
      <c r="F47" s="57" t="s">
        <v>1</v>
      </c>
      <c r="G47" s="57" t="s">
        <v>557</v>
      </c>
      <c r="H47" s="57" t="s">
        <v>1019</v>
      </c>
      <c r="I47" s="57" t="s">
        <v>287</v>
      </c>
      <c r="J47" s="57" t="s">
        <v>558</v>
      </c>
      <c r="K47" s="57" t="s">
        <v>289</v>
      </c>
      <c r="L47" s="57" t="s">
        <v>673</v>
      </c>
      <c r="M47" s="47"/>
    </row>
    <row r="48" spans="1:13" x14ac:dyDescent="0.25">
      <c r="A48" s="172"/>
      <c r="B48" s="171" t="n">
        <v>47.0</v>
      </c>
      <c r="C48" s="171" t="s">
        <v>43</v>
      </c>
      <c r="D48" s="171" t="s">
        <v>314</v>
      </c>
      <c r="E48" s="171" t="s">
        <v>1019</v>
      </c>
      <c r="F48" s="171" t="s">
        <v>294</v>
      </c>
      <c r="G48" s="171" t="s">
        <v>540</v>
      </c>
      <c r="H48" s="171" t="s">
        <v>1019</v>
      </c>
      <c r="I48" s="171" t="s">
        <v>294</v>
      </c>
      <c r="J48" s="171" t="s">
        <v>541</v>
      </c>
      <c r="K48" s="171" t="s">
        <v>289</v>
      </c>
      <c r="L48" s="171" t="s">
        <v>677</v>
      </c>
      <c r="M48" s="47"/>
    </row>
    <row r="49" spans="1:13" x14ac:dyDescent="0.25">
      <c r="A49" s="172"/>
      <c r="B49" s="171" t="n">
        <v>48.0</v>
      </c>
      <c r="C49" s="171" t="s">
        <v>291</v>
      </c>
      <c r="D49" s="171" t="s">
        <v>292</v>
      </c>
      <c r="E49" s="171" t="s">
        <v>0</v>
      </c>
      <c r="F49" s="171" t="s">
        <v>1</v>
      </c>
      <c r="G49" s="171" t="s">
        <v>293</v>
      </c>
      <c r="H49" s="171" t="s">
        <v>1019</v>
      </c>
      <c r="I49" s="171" t="s">
        <v>294</v>
      </c>
      <c r="J49" s="171" t="s">
        <v>295</v>
      </c>
      <c r="K49" s="171" t="s">
        <v>289</v>
      </c>
      <c r="L49" s="171" t="s">
        <v>679</v>
      </c>
      <c r="M49" s="47"/>
    </row>
    <row r="50" spans="1:13" x14ac:dyDescent="0.25">
      <c r="A50" s="172"/>
      <c r="B50" s="57" t="n">
        <v>49.0</v>
      </c>
      <c r="C50" s="57" t="s">
        <v>311</v>
      </c>
      <c r="D50" s="57" t="s">
        <v>312</v>
      </c>
      <c r="E50" s="57" t="s">
        <v>313</v>
      </c>
      <c r="F50" s="57" t="s">
        <v>43</v>
      </c>
      <c r="G50" s="57" t="s">
        <v>314</v>
      </c>
      <c r="H50" s="57" t="s">
        <v>1019</v>
      </c>
      <c r="I50" s="57" t="s">
        <v>294</v>
      </c>
      <c r="J50" s="57" t="s">
        <v>315</v>
      </c>
      <c r="K50" s="57" t="s">
        <v>289</v>
      </c>
      <c r="L50" s="57" t="s">
        <v>683</v>
      </c>
      <c r="M50" s="47"/>
    </row>
    <row r="51" spans="1:13" x14ac:dyDescent="0.25">
      <c r="A51" s="172"/>
      <c r="B51" s="171" t="n">
        <v>50.0</v>
      </c>
      <c r="C51" s="171" t="s">
        <v>317</v>
      </c>
      <c r="D51" s="171" t="s">
        <v>279</v>
      </c>
      <c r="E51" s="171" t="s">
        <v>318</v>
      </c>
      <c r="F51" s="171" t="s">
        <v>28</v>
      </c>
      <c r="G51" s="171" t="s">
        <v>319</v>
      </c>
      <c r="H51" s="171" t="s">
        <v>1019</v>
      </c>
      <c r="I51" s="171" t="s">
        <v>287</v>
      </c>
      <c r="J51" s="171" t="s">
        <v>320</v>
      </c>
      <c r="K51" s="171" t="s">
        <v>289</v>
      </c>
      <c r="L51" s="171" t="s">
        <v>758</v>
      </c>
      <c r="M51" s="47"/>
    </row>
    <row r="52" spans="1:13" x14ac:dyDescent="0.25">
      <c r="A52" s="172"/>
      <c r="B52" s="171" t="n">
        <v>51.0</v>
      </c>
      <c r="C52" s="171" t="s">
        <v>333</v>
      </c>
      <c r="D52" s="171" t="s">
        <v>334</v>
      </c>
      <c r="E52" s="171" t="s">
        <v>335</v>
      </c>
      <c r="F52" s="171" t="s">
        <v>48</v>
      </c>
      <c r="G52" s="171" t="s">
        <v>336</v>
      </c>
      <c r="H52" s="171" t="s">
        <v>666</v>
      </c>
      <c r="I52" s="171" t="s">
        <v>287</v>
      </c>
      <c r="J52" s="171" t="s">
        <v>337</v>
      </c>
      <c r="K52" s="171" t="s">
        <v>289</v>
      </c>
      <c r="L52" s="171" t="s">
        <v>686</v>
      </c>
      <c r="M52" s="47"/>
    </row>
    <row r="53" spans="1:13" x14ac:dyDescent="0.25">
      <c r="A53" s="172"/>
      <c r="B53" s="171" t="n">
        <v>52.0</v>
      </c>
      <c r="C53" s="171" t="s">
        <v>355</v>
      </c>
      <c r="D53" s="171" t="s">
        <v>356</v>
      </c>
      <c r="E53" s="171" t="s">
        <v>0</v>
      </c>
      <c r="F53" s="171" t="s">
        <v>1</v>
      </c>
      <c r="G53" s="171" t="s">
        <v>357</v>
      </c>
      <c r="H53" s="171" t="s">
        <v>1019</v>
      </c>
      <c r="I53" s="171" t="s">
        <v>294</v>
      </c>
      <c r="J53" s="171" t="s">
        <v>358</v>
      </c>
      <c r="K53" s="171" t="s">
        <v>289</v>
      </c>
      <c r="L53" s="171" t="s">
        <v>690</v>
      </c>
      <c r="M53" s="47"/>
    </row>
    <row r="54" spans="1:13" x14ac:dyDescent="0.25">
      <c r="A54" s="172"/>
      <c r="B54" s="171" t="n">
        <v>53.0</v>
      </c>
      <c r="C54" s="171" t="s">
        <v>238</v>
      </c>
      <c r="D54" s="171" t="s">
        <v>239</v>
      </c>
      <c r="E54" s="171" t="s">
        <v>0</v>
      </c>
      <c r="F54" s="171" t="s">
        <v>1</v>
      </c>
      <c r="G54" s="171" t="s">
        <v>240</v>
      </c>
      <c r="H54" s="171" t="s">
        <v>1019</v>
      </c>
      <c r="I54" s="171" t="s">
        <v>3</v>
      </c>
      <c r="J54" s="171" t="s">
        <v>241</v>
      </c>
      <c r="K54" s="171" t="s">
        <v>53</v>
      </c>
      <c r="L54" s="171" t="s">
        <v>691</v>
      </c>
      <c r="M54" s="47"/>
    </row>
    <row r="55" spans="1:13" x14ac:dyDescent="0.25">
      <c r="A55" s="172"/>
      <c r="B55" s="171" t="n">
        <v>54.0</v>
      </c>
      <c r="C55" s="171" t="s">
        <v>137</v>
      </c>
      <c r="D55" s="171" t="s">
        <v>138</v>
      </c>
      <c r="E55" s="171" t="s">
        <v>0</v>
      </c>
      <c r="F55" s="171" t="s">
        <v>1</v>
      </c>
      <c r="G55" s="171" t="s">
        <v>139</v>
      </c>
      <c r="H55" s="171" t="s">
        <v>1019</v>
      </c>
      <c r="I55" s="171" t="s">
        <v>3</v>
      </c>
      <c r="J55" s="171" t="s">
        <v>140</v>
      </c>
      <c r="K55" s="171" t="s">
        <v>53</v>
      </c>
      <c r="L55" s="171" t="s">
        <v>699</v>
      </c>
      <c r="M55" s="47"/>
    </row>
    <row r="56" spans="1:13" x14ac:dyDescent="0.25">
      <c r="A56" s="172"/>
      <c r="B56" s="171" t="n">
        <v>55.0</v>
      </c>
      <c r="C56" s="171" t="s">
        <v>262</v>
      </c>
      <c r="D56" s="171" t="s">
        <v>399</v>
      </c>
      <c r="E56" s="171" t="s">
        <v>0</v>
      </c>
      <c r="F56" s="171" t="s">
        <v>1</v>
      </c>
      <c r="G56" s="171" t="s">
        <v>400</v>
      </c>
      <c r="H56" s="171" t="s">
        <v>1019</v>
      </c>
      <c r="I56" s="171" t="s">
        <v>294</v>
      </c>
      <c r="J56" s="171" t="s">
        <v>401</v>
      </c>
      <c r="K56" s="171" t="s">
        <v>289</v>
      </c>
      <c r="L56" s="171" t="s">
        <v>700</v>
      </c>
      <c r="M56" s="47"/>
    </row>
    <row r="57" spans="1:13" x14ac:dyDescent="0.25">
      <c r="A57" s="172"/>
      <c r="B57" s="171" t="n">
        <v>56.0</v>
      </c>
      <c r="C57" s="171" t="s">
        <v>403</v>
      </c>
      <c r="D57" s="171" t="s">
        <v>60</v>
      </c>
      <c r="E57" s="171" t="s">
        <v>27</v>
      </c>
      <c r="F57" s="171" t="s">
        <v>28</v>
      </c>
      <c r="G57" s="171" t="s">
        <v>404</v>
      </c>
      <c r="H57" s="171" t="s">
        <v>1019</v>
      </c>
      <c r="I57" s="171" t="s">
        <v>287</v>
      </c>
      <c r="J57" s="171" t="s">
        <v>405</v>
      </c>
      <c r="K57" s="171" t="s">
        <v>289</v>
      </c>
      <c r="L57" s="171" t="s">
        <v>701</v>
      </c>
      <c r="M57" s="47"/>
    </row>
    <row r="58" spans="1:13" x14ac:dyDescent="0.25">
      <c r="A58" s="172"/>
      <c r="B58" s="171" t="n">
        <v>57.0</v>
      </c>
      <c r="C58" s="171" t="s">
        <v>431</v>
      </c>
      <c r="D58" s="171" t="s">
        <v>172</v>
      </c>
      <c r="E58" s="171" t="s">
        <v>432</v>
      </c>
      <c r="F58" s="171" t="s">
        <v>28</v>
      </c>
      <c r="G58" s="171" t="s">
        <v>433</v>
      </c>
      <c r="H58" s="171" t="s">
        <v>1019</v>
      </c>
      <c r="I58" s="171" t="s">
        <v>294</v>
      </c>
      <c r="J58" s="171" t="s">
        <v>434</v>
      </c>
      <c r="K58" s="171" t="s">
        <v>289</v>
      </c>
      <c r="L58" s="171" t="s">
        <v>704</v>
      </c>
      <c r="M58" s="47"/>
    </row>
    <row r="59" spans="1:13" x14ac:dyDescent="0.25">
      <c r="A59" s="172"/>
      <c r="B59" s="171" t="n">
        <v>58.0</v>
      </c>
      <c r="C59" s="171" t="s">
        <v>443</v>
      </c>
      <c r="D59" s="171" t="s">
        <v>444</v>
      </c>
      <c r="E59" s="171" t="s">
        <v>0</v>
      </c>
      <c r="F59" s="171" t="s">
        <v>1</v>
      </c>
      <c r="G59" s="171" t="s">
        <v>445</v>
      </c>
      <c r="H59" s="171" t="s">
        <v>1257</v>
      </c>
      <c r="I59" s="171" t="s">
        <v>5</v>
      </c>
      <c r="J59" s="171" t="s">
        <v>446</v>
      </c>
      <c r="K59" s="171" t="s">
        <v>6</v>
      </c>
      <c r="L59" s="171" t="s">
        <v>708</v>
      </c>
      <c r="M59" s="47"/>
    </row>
    <row r="60" spans="1:13" x14ac:dyDescent="0.25">
      <c r="A60" s="172"/>
      <c r="B60" s="171" t="n">
        <v>59.0</v>
      </c>
      <c r="C60" s="171" t="s">
        <v>460</v>
      </c>
      <c r="D60" s="171" t="s">
        <v>461</v>
      </c>
      <c r="E60" s="171" t="s">
        <v>462</v>
      </c>
      <c r="F60" s="171" t="s">
        <v>1</v>
      </c>
      <c r="G60" s="171" t="s">
        <v>463</v>
      </c>
      <c r="H60" s="171" t="s">
        <v>1019</v>
      </c>
      <c r="I60" s="171" t="s">
        <v>30</v>
      </c>
      <c r="J60" s="171" t="s">
        <v>464</v>
      </c>
      <c r="K60" s="171" t="s">
        <v>32</v>
      </c>
      <c r="L60" s="171" t="s">
        <v>711</v>
      </c>
      <c r="M60" s="47"/>
    </row>
    <row r="61" spans="1:13" x14ac:dyDescent="0.25">
      <c r="A61" s="172"/>
      <c r="B61" s="171" t="n">
        <v>60.0</v>
      </c>
      <c r="C61" s="171" t="s">
        <v>165</v>
      </c>
      <c r="D61" s="171" t="s">
        <v>166</v>
      </c>
      <c r="E61" s="171" t="s">
        <v>27</v>
      </c>
      <c r="F61" s="171" t="s">
        <v>28</v>
      </c>
      <c r="G61" s="171" t="s">
        <v>167</v>
      </c>
      <c r="H61" s="171" t="s">
        <v>1019</v>
      </c>
      <c r="I61" s="171" t="s">
        <v>30</v>
      </c>
      <c r="J61" s="171" t="s">
        <v>168</v>
      </c>
      <c r="K61" s="171" t="s">
        <v>32</v>
      </c>
      <c r="L61" s="171" t="s">
        <v>712</v>
      </c>
      <c r="M61" s="47"/>
    </row>
    <row r="62" spans="1:13" x14ac:dyDescent="0.25">
      <c r="A62" s="172"/>
      <c r="B62" s="171" t="n">
        <v>61.0</v>
      </c>
      <c r="C62" s="171" t="s">
        <v>25</v>
      </c>
      <c r="D62" s="171" t="s">
        <v>26</v>
      </c>
      <c r="E62" s="171" t="s">
        <v>27</v>
      </c>
      <c r="F62" s="171" t="s">
        <v>28</v>
      </c>
      <c r="G62" s="171" t="s">
        <v>29</v>
      </c>
      <c r="H62" s="171" t="s">
        <v>1019</v>
      </c>
      <c r="I62" s="171" t="s">
        <v>30</v>
      </c>
      <c r="J62" s="171" t="s">
        <v>31</v>
      </c>
      <c r="K62" s="171" t="s">
        <v>32</v>
      </c>
      <c r="L62" s="171" t="s">
        <v>714</v>
      </c>
      <c r="M62" s="47"/>
    </row>
    <row r="63" spans="1:13" x14ac:dyDescent="0.25">
      <c r="A63" s="172"/>
      <c r="B63" s="171" t="n">
        <v>62.0</v>
      </c>
      <c r="C63" s="171" t="s">
        <v>54</v>
      </c>
      <c r="D63" s="171" t="s">
        <v>55</v>
      </c>
      <c r="E63" s="171" t="s">
        <v>0</v>
      </c>
      <c r="F63" s="171" t="s">
        <v>1</v>
      </c>
      <c r="G63" s="171" t="s">
        <v>56</v>
      </c>
      <c r="H63" s="171" t="s">
        <v>1257</v>
      </c>
      <c r="I63" s="171" t="s">
        <v>5</v>
      </c>
      <c r="J63" s="171" t="s">
        <v>57</v>
      </c>
      <c r="K63" s="171" t="s">
        <v>6</v>
      </c>
      <c r="L63" s="171" t="s">
        <v>717</v>
      </c>
      <c r="M63" s="47"/>
    </row>
    <row r="64" spans="1:13" x14ac:dyDescent="0.25">
      <c r="A64" s="172"/>
      <c r="B64" s="57" t="n">
        <v>63.0</v>
      </c>
      <c r="C64" s="57" t="s">
        <v>50</v>
      </c>
      <c r="D64" s="57" t="s">
        <v>51</v>
      </c>
      <c r="E64" s="57" t="s">
        <v>52</v>
      </c>
      <c r="F64" s="57" t="s">
        <v>43</v>
      </c>
      <c r="G64" s="57" t="s">
        <v>94</v>
      </c>
      <c r="H64" s="57" t="s">
        <v>1136</v>
      </c>
      <c r="I64" s="57" t="s">
        <v>5</v>
      </c>
      <c r="J64" s="57" t="s">
        <v>95</v>
      </c>
      <c r="K64" s="57" t="s">
        <v>6</v>
      </c>
      <c r="L64" s="57" t="s">
        <v>724</v>
      </c>
      <c r="M64" s="47"/>
    </row>
    <row r="65" spans="1:13" x14ac:dyDescent="0.25">
      <c r="A65" s="172"/>
      <c r="B65" s="171" t="n">
        <v>64.0</v>
      </c>
      <c r="C65" s="171" t="s">
        <v>110</v>
      </c>
      <c r="D65" s="171" t="s">
        <v>111</v>
      </c>
      <c r="E65" s="171" t="s">
        <v>112</v>
      </c>
      <c r="F65" s="171" t="s">
        <v>43</v>
      </c>
      <c r="G65" s="171" t="s">
        <v>113</v>
      </c>
      <c r="H65" s="171" t="s">
        <v>1019</v>
      </c>
      <c r="I65" s="171" t="s">
        <v>3</v>
      </c>
      <c r="J65" s="171" t="s">
        <v>114</v>
      </c>
      <c r="K65" s="171" t="s">
        <v>53</v>
      </c>
      <c r="L65" s="171" t="s">
        <v>727</v>
      </c>
      <c r="M65" s="47"/>
    </row>
    <row r="66" spans="1:13" x14ac:dyDescent="0.25">
      <c r="A66" s="172"/>
      <c r="B66" s="171" t="n">
        <v>65.0</v>
      </c>
      <c r="C66" s="171" t="s">
        <v>120</v>
      </c>
      <c r="D66" s="171" t="s">
        <v>121</v>
      </c>
      <c r="E66" s="171" t="s">
        <v>122</v>
      </c>
      <c r="F66" s="171" t="s">
        <v>43</v>
      </c>
      <c r="G66" s="171" t="s">
        <v>123</v>
      </c>
      <c r="H66" s="171" t="s">
        <v>1019</v>
      </c>
      <c r="I66" s="171" t="s">
        <v>3</v>
      </c>
      <c r="J66" s="171" t="s">
        <v>124</v>
      </c>
      <c r="K66" s="171" t="s">
        <v>125</v>
      </c>
      <c r="L66" s="171" t="s">
        <v>728</v>
      </c>
      <c r="M66" s="47"/>
    </row>
    <row r="67" spans="1:13" x14ac:dyDescent="0.25">
      <c r="A67" s="172"/>
      <c r="B67" s="171" t="n">
        <v>66.0</v>
      </c>
      <c r="C67" s="171" t="s">
        <v>797</v>
      </c>
      <c r="D67" s="171" t="s">
        <v>798</v>
      </c>
      <c r="E67" s="171" t="s">
        <v>799</v>
      </c>
      <c r="F67" s="171" t="s">
        <v>1</v>
      </c>
      <c r="G67" s="171" t="s">
        <v>800</v>
      </c>
      <c r="H67" s="171" t="s">
        <v>1257</v>
      </c>
      <c r="I67" s="171" t="s">
        <v>8</v>
      </c>
      <c r="J67" s="171" t="s">
        <v>801</v>
      </c>
      <c r="K67" s="171" t="s">
        <v>9</v>
      </c>
      <c r="L67" s="171" t="s">
        <v>802</v>
      </c>
      <c r="M67" s="47"/>
    </row>
    <row r="68" spans="1:13" x14ac:dyDescent="0.25">
      <c r="A68" s="172"/>
      <c r="B68" s="171" t="n">
        <v>67.0</v>
      </c>
      <c r="C68" s="171" t="s">
        <v>101</v>
      </c>
      <c r="D68" s="171" t="s">
        <v>102</v>
      </c>
      <c r="E68" s="171" t="s">
        <v>103</v>
      </c>
      <c r="F68" s="171" t="s">
        <v>43</v>
      </c>
      <c r="G68" s="171" t="s">
        <v>169</v>
      </c>
      <c r="H68" s="171" t="s">
        <v>1136</v>
      </c>
      <c r="I68" s="171" t="s">
        <v>8</v>
      </c>
      <c r="J68" s="171" t="s">
        <v>170</v>
      </c>
      <c r="K68" s="171" t="s">
        <v>9</v>
      </c>
      <c r="L68" s="171" t="s">
        <v>735</v>
      </c>
      <c r="M68" s="47"/>
    </row>
    <row r="69" spans="1:13" x14ac:dyDescent="0.25">
      <c r="A69" s="172"/>
      <c r="B69" s="171" t="n">
        <v>68.0</v>
      </c>
      <c r="C69" s="171" t="s">
        <v>174</v>
      </c>
      <c r="D69" s="171" t="s">
        <v>175</v>
      </c>
      <c r="E69" s="171" t="s">
        <v>0</v>
      </c>
      <c r="F69" s="171" t="s">
        <v>1</v>
      </c>
      <c r="G69" s="171" t="s">
        <v>176</v>
      </c>
      <c r="H69" s="171" t="s">
        <v>1257</v>
      </c>
      <c r="I69" s="171" t="s">
        <v>8</v>
      </c>
      <c r="J69" s="171" t="s">
        <v>177</v>
      </c>
      <c r="K69" s="171" t="s">
        <v>9</v>
      </c>
      <c r="L69" s="171" t="s">
        <v>736</v>
      </c>
      <c r="M69" s="47"/>
    </row>
    <row r="70" spans="1:13" x14ac:dyDescent="0.25">
      <c r="A70" s="172"/>
      <c r="B70" s="171" t="n">
        <v>69.0</v>
      </c>
      <c r="C70" s="171" t="s">
        <v>174</v>
      </c>
      <c r="D70" s="171" t="s">
        <v>175</v>
      </c>
      <c r="E70" s="171" t="s">
        <v>0</v>
      </c>
      <c r="F70" s="171" t="s">
        <v>1</v>
      </c>
      <c r="G70" s="171" t="s">
        <v>472</v>
      </c>
      <c r="H70" s="171" t="s">
        <v>1050</v>
      </c>
      <c r="I70" s="171" t="s">
        <v>473</v>
      </c>
      <c r="J70" s="171" t="s">
        <v>474</v>
      </c>
      <c r="K70" s="171" t="s">
        <v>475</v>
      </c>
      <c r="L70" s="171" t="s">
        <v>737</v>
      </c>
      <c r="M70" s="47"/>
    </row>
    <row r="71" spans="1:13" x14ac:dyDescent="0.25">
      <c r="A71" s="172"/>
      <c r="B71" s="171" t="n">
        <v>70.0</v>
      </c>
      <c r="C71" s="171" t="s">
        <v>179</v>
      </c>
      <c r="D71" s="171" t="s">
        <v>180</v>
      </c>
      <c r="E71" s="171" t="s">
        <v>181</v>
      </c>
      <c r="F71" s="171" t="s">
        <v>43</v>
      </c>
      <c r="G71" s="171" t="s">
        <v>182</v>
      </c>
      <c r="H71" s="171" t="s">
        <v>1136</v>
      </c>
      <c r="I71" s="171" t="s">
        <v>8</v>
      </c>
      <c r="J71" s="171" t="s">
        <v>183</v>
      </c>
      <c r="K71" s="171" t="s">
        <v>9</v>
      </c>
      <c r="L71" s="171" t="s">
        <v>738</v>
      </c>
      <c r="M71" s="47"/>
    </row>
    <row r="72" spans="1:13" x14ac:dyDescent="0.25">
      <c r="A72" s="172"/>
      <c r="B72" s="171" t="n">
        <v>71.0</v>
      </c>
      <c r="C72" s="171" t="s">
        <v>467</v>
      </c>
      <c r="D72" s="171" t="s">
        <v>468</v>
      </c>
      <c r="E72" s="171" t="s">
        <v>0</v>
      </c>
      <c r="F72" s="171" t="s">
        <v>1</v>
      </c>
      <c r="G72" s="171" t="s">
        <v>477</v>
      </c>
      <c r="H72" s="171" t="s">
        <v>1019</v>
      </c>
      <c r="I72" s="171" t="s">
        <v>30</v>
      </c>
      <c r="J72" s="171" t="s">
        <v>478</v>
      </c>
      <c r="K72" s="171" t="s">
        <v>32</v>
      </c>
      <c r="L72" s="171" t="s">
        <v>740</v>
      </c>
      <c r="M72" s="47"/>
    </row>
    <row r="73" spans="1:13" x14ac:dyDescent="0.25">
      <c r="A73" s="172"/>
      <c r="B73" s="57" t="n">
        <v>72.0</v>
      </c>
      <c r="C73" s="57" t="s">
        <v>54</v>
      </c>
      <c r="D73" s="57" t="s">
        <v>55</v>
      </c>
      <c r="E73" s="57" t="s">
        <v>0</v>
      </c>
      <c r="F73" s="57" t="s">
        <v>1</v>
      </c>
      <c r="G73" s="57" t="s">
        <v>480</v>
      </c>
      <c r="H73" s="57" t="s">
        <v>1050</v>
      </c>
      <c r="I73" s="57" t="s">
        <v>473</v>
      </c>
      <c r="J73" s="57" t="s">
        <v>481</v>
      </c>
      <c r="K73" s="57" t="s">
        <v>475</v>
      </c>
      <c r="L73" s="57" t="s">
        <v>744</v>
      </c>
      <c r="M73" s="47"/>
    </row>
    <row r="74" spans="1:13" x14ac:dyDescent="0.25">
      <c r="A74" s="172"/>
      <c r="B74" s="171" t="n">
        <v>73.0</v>
      </c>
      <c r="C74" s="171" t="s">
        <v>206</v>
      </c>
      <c r="D74" s="171" t="s">
        <v>207</v>
      </c>
      <c r="E74" s="171" t="s">
        <v>173</v>
      </c>
      <c r="F74" s="171" t="s">
        <v>43</v>
      </c>
      <c r="G74" s="171" t="s">
        <v>208</v>
      </c>
      <c r="H74" s="171" t="s">
        <v>1019</v>
      </c>
      <c r="I74" s="171" t="s">
        <v>3</v>
      </c>
      <c r="J74" s="171" t="s">
        <v>209</v>
      </c>
      <c r="K74" s="171" t="s">
        <v>53</v>
      </c>
      <c r="L74" s="171" t="s">
        <v>745</v>
      </c>
      <c r="M74" s="47"/>
    </row>
    <row r="75" spans="1:13" x14ac:dyDescent="0.25">
      <c r="A75" s="30"/>
      <c r="B75" s="166" t="n">
        <v>74.0</v>
      </c>
      <c r="C75" s="166" t="s">
        <v>224</v>
      </c>
      <c r="D75" s="166" t="s">
        <v>225</v>
      </c>
      <c r="E75" s="166" t="s">
        <v>0</v>
      </c>
      <c r="F75" s="166" t="s">
        <v>1</v>
      </c>
      <c r="G75" s="166" t="s">
        <v>226</v>
      </c>
      <c r="H75" s="166" t="s">
        <v>1019</v>
      </c>
      <c r="I75" s="166" t="s">
        <v>3</v>
      </c>
      <c r="J75" s="166" t="s">
        <v>227</v>
      </c>
      <c r="K75" s="166" t="s">
        <v>53</v>
      </c>
      <c r="L75" s="166" t="s">
        <v>748</v>
      </c>
      <c r="M75" s="47"/>
    </row>
    <row r="76" spans="1:13" x14ac:dyDescent="0.25">
      <c r="A76" s="30"/>
      <c r="B76" s="166" t="n">
        <v>75.0</v>
      </c>
      <c r="C76" s="166" t="s">
        <v>54</v>
      </c>
      <c r="D76" s="166" t="s">
        <v>55</v>
      </c>
      <c r="E76" s="166" t="s">
        <v>0</v>
      </c>
      <c r="F76" s="166" t="s">
        <v>1</v>
      </c>
      <c r="G76" s="166" t="s">
        <v>229</v>
      </c>
      <c r="H76" s="166" t="s">
        <v>1019</v>
      </c>
      <c r="I76" s="166" t="s">
        <v>3</v>
      </c>
      <c r="J76" s="166" t="s">
        <v>230</v>
      </c>
      <c r="K76" s="166" t="s">
        <v>53</v>
      </c>
      <c r="L76" s="166" t="s">
        <v>749</v>
      </c>
      <c r="M76" s="47"/>
    </row>
    <row r="77" spans="1:13" x14ac:dyDescent="0.25">
      <c r="A77" s="30"/>
      <c r="B77" s="166" t="n">
        <v>76.0</v>
      </c>
      <c r="C77" s="166" t="s">
        <v>232</v>
      </c>
      <c r="D77" s="166" t="s">
        <v>233</v>
      </c>
      <c r="E77" s="166" t="s">
        <v>234</v>
      </c>
      <c r="F77" s="166" t="s">
        <v>1</v>
      </c>
      <c r="G77" s="166" t="s">
        <v>235</v>
      </c>
      <c r="H77" s="166" t="s">
        <v>666</v>
      </c>
      <c r="I77" s="166" t="s">
        <v>3</v>
      </c>
      <c r="J77" s="166" t="s">
        <v>236</v>
      </c>
      <c r="K77" s="166" t="s">
        <v>53</v>
      </c>
      <c r="L77" s="166" t="s">
        <v>750</v>
      </c>
      <c r="M77" s="47"/>
    </row>
    <row r="78" spans="1:13" x14ac:dyDescent="0.25">
      <c r="A78" s="30"/>
      <c r="B78" s="166" t="n">
        <v>77.0</v>
      </c>
      <c r="C78" s="166" t="s">
        <v>278</v>
      </c>
      <c r="D78" s="166" t="s">
        <v>279</v>
      </c>
      <c r="E78" s="166" t="s">
        <v>66</v>
      </c>
      <c r="F78" s="166" t="s">
        <v>1</v>
      </c>
      <c r="G78" s="166" t="s">
        <v>280</v>
      </c>
      <c r="H78" s="166" t="s">
        <v>1019</v>
      </c>
      <c r="I78" s="166" t="s">
        <v>3</v>
      </c>
      <c r="J78" s="166" t="s">
        <v>281</v>
      </c>
      <c r="K78" s="166" t="s">
        <v>53</v>
      </c>
      <c r="L78" s="166" t="s">
        <v>756</v>
      </c>
      <c r="M78" s="47"/>
    </row>
    <row r="79" spans="1:13" x14ac:dyDescent="0.25">
      <c r="A79" s="30"/>
      <c r="B79" s="166"/>
      <c r="C79" s="166"/>
      <c r="D79" s="166"/>
      <c r="E79" s="166"/>
      <c r="F79" s="166"/>
      <c r="G79" s="166"/>
      <c r="H79" s="166"/>
      <c r="I79" s="166"/>
      <c r="J79" s="166"/>
      <c r="K79" s="166"/>
      <c r="L79" s="166"/>
      <c r="M79" s="47"/>
    </row>
    <row r="80" spans="1:13" x14ac:dyDescent="0.25">
      <c r="A80" s="30"/>
      <c r="B80" s="166"/>
      <c r="C80" s="166"/>
      <c r="D80" s="166"/>
      <c r="E80" s="166"/>
      <c r="F80" s="166"/>
      <c r="G80" s="166"/>
      <c r="H80" s="166"/>
      <c r="I80" s="166"/>
      <c r="J80" s="166"/>
      <c r="K80" s="166"/>
      <c r="L80" s="166"/>
      <c r="M80" s="47"/>
    </row>
    <row r="81" spans="1:13" x14ac:dyDescent="0.25">
      <c r="A81" s="30"/>
      <c r="B81" s="154"/>
      <c r="C81" s="154"/>
      <c r="D81" s="154"/>
      <c r="E81" s="154"/>
      <c r="F81" s="154"/>
      <c r="G81" s="154"/>
      <c r="H81" s="154"/>
      <c r="I81" s="154"/>
      <c r="J81" s="154"/>
      <c r="K81" s="154"/>
      <c r="L81" s="154"/>
      <c r="M81" s="47"/>
    </row>
    <row r="82" spans="1:13" x14ac:dyDescent="0.25">
      <c r="A82" s="30"/>
      <c r="B82" s="154"/>
      <c r="C82" s="154"/>
      <c r="D82" s="154"/>
      <c r="E82" s="154"/>
      <c r="F82" s="154"/>
      <c r="G82" s="154"/>
      <c r="H82" s="154"/>
      <c r="I82" s="154"/>
      <c r="J82" s="154"/>
      <c r="K82" s="154"/>
      <c r="L82" s="154"/>
      <c r="M82" s="47"/>
    </row>
    <row r="83" spans="1:13" x14ac:dyDescent="0.25">
      <c r="A83" s="30"/>
      <c r="B83" s="150"/>
      <c r="C83" s="150"/>
      <c r="D83" s="150"/>
      <c r="E83" s="150"/>
      <c r="F83" s="150"/>
      <c r="G83" s="150"/>
      <c r="H83" s="150"/>
      <c r="I83" s="150"/>
      <c r="J83" s="150"/>
      <c r="K83" s="150"/>
      <c r="L83" s="150"/>
      <c r="M83" s="47"/>
    </row>
    <row r="84" spans="1:13" x14ac:dyDescent="0.25">
      <c r="A84" s="30"/>
      <c r="B84" s="147"/>
      <c r="C84" s="147"/>
      <c r="D84" s="147"/>
      <c r="E84" s="147"/>
      <c r="F84" s="147"/>
      <c r="G84" s="147"/>
      <c r="H84" s="147"/>
      <c r="I84" s="147"/>
      <c r="J84" s="147"/>
      <c r="K84" s="147"/>
      <c r="L84" s="147"/>
      <c r="M84" s="47"/>
    </row>
    <row r="85" spans="1:13" x14ac:dyDescent="0.25">
      <c r="A85" s="30"/>
      <c r="B85" s="147"/>
      <c r="C85" s="147"/>
      <c r="D85" s="147"/>
      <c r="E85" s="147"/>
      <c r="F85" s="147"/>
      <c r="G85" s="147"/>
      <c r="H85" s="147"/>
      <c r="I85" s="147"/>
      <c r="J85" s="147"/>
      <c r="K85" s="147"/>
      <c r="L85" s="147"/>
      <c r="M85" s="47"/>
    </row>
    <row r="86" spans="1:13" x14ac:dyDescent="0.25">
      <c r="A86" s="30"/>
      <c r="B86" s="132"/>
      <c r="C86" s="132"/>
      <c r="D86" s="132"/>
      <c r="E86" s="132"/>
      <c r="F86" s="132"/>
      <c r="G86" s="132"/>
      <c r="H86" s="132"/>
      <c r="I86" s="132"/>
      <c r="J86" s="132"/>
      <c r="K86" s="132"/>
      <c r="L86" s="132"/>
      <c r="M86" s="47"/>
    </row>
    <row r="87" spans="1:13" x14ac:dyDescent="0.25">
      <c r="A87" s="30"/>
      <c r="B87" s="128"/>
      <c r="C87" s="128"/>
      <c r="D87" s="128"/>
      <c r="E87" s="128"/>
      <c r="F87" s="128"/>
      <c r="G87" s="128"/>
      <c r="H87" s="128"/>
      <c r="I87" s="128"/>
      <c r="J87" s="128"/>
      <c r="K87" s="128"/>
      <c r="L87" s="128"/>
      <c r="M87" s="47"/>
    </row>
    <row r="88" spans="1:13" x14ac:dyDescent="0.25">
      <c r="A88" s="30"/>
      <c r="B88" s="128"/>
      <c r="C88" s="128"/>
      <c r="D88" s="128"/>
      <c r="E88" s="128"/>
      <c r="F88" s="128"/>
      <c r="G88" s="128"/>
      <c r="H88" s="128"/>
      <c r="I88" s="128"/>
      <c r="J88" s="128"/>
      <c r="K88" s="128"/>
      <c r="L88" s="128"/>
      <c r="M88" s="47"/>
    </row>
    <row r="89" spans="1:13" x14ac:dyDescent="0.25">
      <c r="A89" s="30"/>
      <c r="B89" s="97"/>
      <c r="C89" s="97"/>
      <c r="D89" s="97"/>
      <c r="E89" s="97"/>
      <c r="F89" s="97"/>
      <c r="G89" s="97"/>
      <c r="H89" s="97"/>
      <c r="I89" s="97"/>
      <c r="J89" s="97"/>
      <c r="K89" s="97"/>
      <c r="L89" s="97"/>
      <c r="M89" s="47"/>
    </row>
    <row r="90" spans="1:13" x14ac:dyDescent="0.25">
      <c r="A90" s="30"/>
      <c r="B90" s="97"/>
      <c r="C90" s="97"/>
      <c r="D90" s="97"/>
      <c r="E90" s="97"/>
      <c r="F90" s="97"/>
      <c r="G90" s="97"/>
      <c r="H90" s="97"/>
      <c r="I90" s="97"/>
      <c r="J90" s="97"/>
      <c r="K90" s="97"/>
      <c r="L90" s="97"/>
      <c r="M90" s="47"/>
    </row>
    <row r="91" spans="1:13" x14ac:dyDescent="0.25">
      <c r="A91" s="30"/>
      <c r="B91" s="97"/>
      <c r="C91" s="97"/>
      <c r="D91" s="97"/>
      <c r="E91" s="97"/>
      <c r="F91" s="97"/>
      <c r="G91" s="97"/>
      <c r="H91" s="97"/>
      <c r="I91" s="97"/>
      <c r="J91" s="97"/>
      <c r="K91" s="97"/>
      <c r="L91" s="97"/>
      <c r="M91" s="47"/>
    </row>
    <row r="92" spans="1:13" x14ac:dyDescent="0.25">
      <c r="A92" s="30"/>
      <c r="B92" s="97"/>
      <c r="C92" s="97"/>
      <c r="D92" s="97"/>
      <c r="E92" s="97"/>
      <c r="F92" s="97"/>
      <c r="G92" s="97"/>
      <c r="H92" s="97"/>
      <c r="I92" s="97"/>
      <c r="J92" s="97"/>
      <c r="K92" s="97"/>
      <c r="L92" s="97"/>
      <c r="M92" s="47"/>
    </row>
    <row r="93" spans="1:13" x14ac:dyDescent="0.25">
      <c r="A93" s="30"/>
      <c r="B93" s="77"/>
      <c r="C93" s="77"/>
      <c r="D93" s="77"/>
      <c r="E93" s="77"/>
      <c r="F93" s="77"/>
      <c r="G93" s="77"/>
      <c r="H93" s="77"/>
      <c r="I93" s="77"/>
      <c r="J93" s="77"/>
      <c r="K93" s="77"/>
      <c r="L93" s="77"/>
      <c r="M93" s="47"/>
    </row>
    <row r="94" spans="1:13" x14ac:dyDescent="0.25">
      <c r="A94" s="30"/>
      <c r="B94" s="77"/>
      <c r="C94" s="77"/>
      <c r="D94" s="77"/>
      <c r="E94" s="77"/>
      <c r="F94" s="77"/>
      <c r="G94" s="77"/>
      <c r="H94" s="77"/>
      <c r="I94" s="77"/>
      <c r="J94" s="77"/>
      <c r="K94" s="77"/>
      <c r="L94" s="77"/>
      <c r="M94" s="47"/>
    </row>
    <row r="95" spans="1:13" x14ac:dyDescent="0.25">
      <c r="A95" s="30"/>
      <c r="B95" s="77"/>
      <c r="C95" s="77"/>
      <c r="D95" s="77"/>
      <c r="E95" s="77"/>
      <c r="F95" s="77"/>
      <c r="G95" s="77"/>
      <c r="H95" s="77"/>
      <c r="I95" s="77"/>
      <c r="J95" s="77"/>
      <c r="K95" s="77"/>
      <c r="L95" s="77"/>
      <c r="M95" s="47"/>
    </row>
    <row r="96" spans="1:13" x14ac:dyDescent="0.25">
      <c r="A96" s="30"/>
      <c r="B96" s="77"/>
      <c r="C96" s="77"/>
      <c r="D96" s="77"/>
      <c r="E96" s="77"/>
      <c r="F96" s="77"/>
      <c r="G96" s="77"/>
      <c r="H96" s="77"/>
      <c r="I96" s="77"/>
      <c r="J96" s="77"/>
      <c r="K96" s="77"/>
      <c r="L96" s="77"/>
      <c r="M96" s="47"/>
    </row>
    <row r="97" spans="1:13" x14ac:dyDescent="0.25">
      <c r="A97" s="30"/>
      <c r="B97" s="77"/>
      <c r="C97" s="77"/>
      <c r="D97" s="77"/>
      <c r="E97" s="77"/>
      <c r="F97" s="77"/>
      <c r="G97" s="77"/>
      <c r="H97" s="77"/>
      <c r="I97" s="77"/>
      <c r="J97" s="77"/>
      <c r="K97" s="77"/>
      <c r="L97" s="77"/>
      <c r="M97" s="47"/>
    </row>
    <row r="98" spans="1:13" x14ac:dyDescent="0.25">
      <c r="A98" s="30"/>
      <c r="B98" s="77"/>
      <c r="C98" s="77"/>
      <c r="D98" s="77"/>
      <c r="E98" s="77"/>
      <c r="F98" s="77"/>
      <c r="G98" s="77"/>
      <c r="H98" s="77"/>
      <c r="I98" s="77"/>
      <c r="J98" s="77"/>
      <c r="K98" s="77"/>
      <c r="L98" s="77"/>
      <c r="M98" s="47"/>
    </row>
    <row r="99" spans="1:13" x14ac:dyDescent="0.25">
      <c r="A99" s="30"/>
      <c r="B99" s="76"/>
      <c r="C99" s="76"/>
      <c r="D99" s="76"/>
      <c r="E99" s="76"/>
      <c r="F99" s="76"/>
      <c r="G99" s="76"/>
      <c r="H99" s="76"/>
      <c r="I99" s="76"/>
      <c r="J99" s="76"/>
      <c r="K99" s="76"/>
      <c r="L99" s="76"/>
      <c r="M99" s="47"/>
    </row>
    <row r="100" spans="1:13" x14ac:dyDescent="0.25">
      <c r="A100" s="30"/>
      <c r="B100" s="76"/>
      <c r="C100" s="76"/>
      <c r="D100" s="76"/>
      <c r="E100" s="76"/>
      <c r="F100" s="76"/>
      <c r="G100" s="76"/>
      <c r="H100" s="76"/>
      <c r="I100" s="76"/>
      <c r="J100" s="76"/>
      <c r="K100" s="76"/>
      <c r="L100" s="76"/>
      <c r="M100" s="47"/>
    </row>
    <row r="101" spans="1:13" x14ac:dyDescent="0.25">
      <c r="A101" s="30"/>
      <c r="B101" s="76"/>
      <c r="C101" s="76"/>
      <c r="D101" s="76"/>
      <c r="E101" s="76"/>
      <c r="F101" s="76"/>
      <c r="G101" s="76"/>
      <c r="H101" s="76"/>
      <c r="I101" s="76"/>
      <c r="J101" s="76"/>
      <c r="K101" s="76"/>
      <c r="L101" s="76"/>
      <c r="M101" s="47"/>
    </row>
    <row r="102" spans="1:13" x14ac:dyDescent="0.25">
      <c r="A102" s="30"/>
      <c r="B102" s="76"/>
      <c r="C102" s="76"/>
      <c r="D102" s="76"/>
      <c r="E102" s="76"/>
      <c r="F102" s="76"/>
      <c r="G102" s="76"/>
      <c r="H102" s="76"/>
      <c r="I102" s="76"/>
      <c r="J102" s="76"/>
      <c r="K102" s="76"/>
      <c r="L102" s="76"/>
      <c r="M102" s="47"/>
    </row>
    <row r="103" spans="1:13" x14ac:dyDescent="0.25">
      <c r="A103" s="30"/>
      <c r="B103" s="76"/>
      <c r="C103" s="76"/>
      <c r="D103" s="76"/>
      <c r="E103" s="76"/>
      <c r="F103" s="76"/>
      <c r="G103" s="76"/>
      <c r="H103" s="76"/>
      <c r="I103" s="76"/>
      <c r="J103" s="76"/>
      <c r="K103" s="76"/>
      <c r="L103" s="76"/>
      <c r="M103" s="47"/>
    </row>
    <row r="104" spans="1:13" x14ac:dyDescent="0.25">
      <c r="A104" s="30"/>
      <c r="B104" s="61"/>
      <c r="C104" s="61"/>
      <c r="D104" s="61"/>
      <c r="E104" s="61"/>
      <c r="F104" s="61"/>
      <c r="G104" s="61"/>
      <c r="H104" s="61"/>
      <c r="I104" s="61"/>
      <c r="J104" s="61"/>
      <c r="K104" s="61"/>
      <c r="L104" s="61"/>
      <c r="M104" s="47"/>
    </row>
    <row r="105" spans="1:13" x14ac:dyDescent="0.25">
      <c r="A105" s="30"/>
      <c r="B105" s="59"/>
      <c r="C105" s="59"/>
      <c r="D105" s="59"/>
      <c r="E105" s="59"/>
      <c r="F105" s="59"/>
      <c r="G105" s="59"/>
      <c r="H105" s="59"/>
      <c r="I105" s="59"/>
      <c r="J105" s="59"/>
      <c r="K105" s="59"/>
      <c r="L105" s="59"/>
      <c r="M105" s="47"/>
    </row>
    <row r="106" spans="1:13" x14ac:dyDescent="0.25">
      <c r="A106" s="30"/>
      <c r="B106" s="58"/>
      <c r="C106" s="58"/>
      <c r="D106" s="58"/>
      <c r="E106" s="58"/>
      <c r="F106" s="58"/>
      <c r="G106" s="58"/>
      <c r="H106" s="58"/>
      <c r="I106" s="58"/>
      <c r="J106" s="58"/>
      <c r="K106" s="58"/>
      <c r="L106" s="58"/>
      <c r="M106" s="47"/>
    </row>
    <row r="107" spans="1:13" x14ac:dyDescent="0.25">
      <c r="A107" s="30"/>
      <c r="B107" s="58"/>
      <c r="C107" s="58"/>
      <c r="D107" s="58"/>
      <c r="E107" s="58"/>
      <c r="F107" s="58"/>
      <c r="G107" s="58"/>
      <c r="H107" s="58"/>
      <c r="I107" s="58"/>
      <c r="J107" s="58"/>
      <c r="K107" s="58"/>
      <c r="L107" s="58"/>
      <c r="M107" s="47"/>
    </row>
    <row r="108" spans="1:13" x14ac:dyDescent="0.25">
      <c r="A108" s="30"/>
      <c r="B108" s="58"/>
      <c r="C108" s="58"/>
      <c r="D108" s="58"/>
      <c r="E108" s="58"/>
      <c r="F108" s="58"/>
      <c r="G108" s="58"/>
      <c r="H108" s="58"/>
      <c r="I108" s="58"/>
      <c r="J108" s="58"/>
      <c r="K108" s="58"/>
      <c r="L108" s="58"/>
    </row>
    <row r="109" spans="1:13" x14ac:dyDescent="0.25">
      <c r="A109" s="30"/>
      <c r="B109" s="51"/>
      <c r="C109" s="51"/>
      <c r="D109" s="51"/>
      <c r="E109" s="51"/>
      <c r="F109" s="51"/>
      <c r="G109" s="51"/>
      <c r="H109" s="51"/>
      <c r="I109" s="51"/>
      <c r="J109" s="51"/>
      <c r="K109" s="51"/>
      <c r="L109" s="51"/>
    </row>
    <row r="110" spans="1:13" x14ac:dyDescent="0.25">
      <c r="A110" s="30"/>
      <c r="B110" s="51"/>
      <c r="C110" s="51"/>
      <c r="D110" s="51"/>
      <c r="E110" s="51"/>
      <c r="F110" s="51"/>
      <c r="G110" s="51"/>
      <c r="H110" s="51"/>
      <c r="I110" s="51"/>
      <c r="J110" s="51"/>
      <c r="K110" s="51"/>
      <c r="L110" s="51"/>
    </row>
    <row r="111" spans="1:13" x14ac:dyDescent="0.25">
      <c r="A111" s="30"/>
      <c r="B111" s="51"/>
      <c r="C111" s="51"/>
      <c r="D111" s="51"/>
      <c r="E111" s="51"/>
      <c r="F111" s="51"/>
      <c r="G111" s="51"/>
      <c r="H111" s="51"/>
      <c r="I111" s="51"/>
      <c r="J111" s="51"/>
      <c r="K111" s="51"/>
      <c r="L111" s="51"/>
    </row>
  </sheetData>
  <sortState ref="A2:M114">
    <sortCondition ref="H2:H114"/>
  </sortState>
  <pageMargins bottom="0.75" footer="0.3" header="0.3" left="0.7" right="0.7" top="0.75"/>
</worksheet>
</file>

<file path=xl/worksheets/sheet3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106"/>
  <sheetViews>
    <sheetView workbookViewId="0">
      <selection sqref="A1:K1"/>
    </sheetView>
  </sheetViews>
  <sheetFormatPr defaultRowHeight="15" x14ac:dyDescent="0.25"/>
  <cols>
    <col min="1" max="1" bestFit="true" customWidth="true" width="4.0" collapsed="true"/>
    <col min="2" max="2" bestFit="true" customWidth="true" width="14.28515625" collapsed="true"/>
    <col min="3" max="3" bestFit="true" customWidth="true" width="10.5703125" collapsed="true"/>
    <col min="4" max="4" bestFit="true" customWidth="true" width="13.85546875" collapsed="true"/>
    <col min="5" max="5" bestFit="true" customWidth="true" width="5.5703125" collapsed="true"/>
    <col min="6" max="6" bestFit="true" customWidth="true" width="18.85546875" collapsed="true"/>
    <col min="7" max="7" bestFit="true" customWidth="true" width="18.5703125" collapsed="true"/>
    <col min="8" max="8" bestFit="true" customWidth="true" width="14.140625" collapsed="true"/>
    <col min="9" max="9" bestFit="true" customWidth="true" width="14.42578125" collapsed="true"/>
    <col min="10" max="10" bestFit="true" customWidth="true" width="19.28515625" collapsed="true"/>
    <col min="11" max="11" bestFit="true" customWidth="true" width="25.28515625" collapsed="true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35</v>
      </c>
      <c r="B2" s="76" t="s">
        <v>803</v>
      </c>
      <c r="C2" s="76" t="s">
        <v>804</v>
      </c>
      <c r="D2" s="76" t="s">
        <v>17</v>
      </c>
      <c r="E2" s="76" t="s">
        <v>7</v>
      </c>
      <c r="F2" s="76" t="s">
        <v>805</v>
      </c>
      <c r="G2" s="76" t="s">
        <v>1071</v>
      </c>
      <c r="H2" s="76" t="s">
        <v>5</v>
      </c>
      <c r="I2" s="76" t="s">
        <v>806</v>
      </c>
      <c r="J2" s="76" t="s">
        <v>6</v>
      </c>
      <c r="K2" s="76" t="s">
        <v>996</v>
      </c>
    </row>
    <row r="3" spans="1:11" x14ac:dyDescent="0.25">
      <c r="A3">
        <v>61</v>
      </c>
      <c r="B3" s="76" t="s">
        <v>15</v>
      </c>
      <c r="C3" s="76" t="s">
        <v>16</v>
      </c>
      <c r="D3" s="76" t="s">
        <v>17</v>
      </c>
      <c r="E3" s="76" t="s">
        <v>7</v>
      </c>
      <c r="F3" s="76" t="s">
        <v>18</v>
      </c>
      <c r="G3" s="76" t="s">
        <v>1071</v>
      </c>
      <c r="H3" s="76" t="s">
        <v>5</v>
      </c>
      <c r="I3" s="76" t="s">
        <v>19</v>
      </c>
      <c r="J3" s="76" t="s">
        <v>6</v>
      </c>
      <c r="K3" s="76" t="s">
        <v>685</v>
      </c>
    </row>
    <row r="4" spans="1:11" x14ac:dyDescent="0.25">
      <c r="A4" s="76">
        <v>36</v>
      </c>
      <c r="B4" s="76" t="s">
        <v>830</v>
      </c>
      <c r="C4" s="76" t="s">
        <v>624</v>
      </c>
      <c r="D4" s="76" t="s">
        <v>625</v>
      </c>
      <c r="E4" s="76" t="s">
        <v>48</v>
      </c>
      <c r="F4" s="76" t="s">
        <v>626</v>
      </c>
      <c r="G4" s="76" t="s">
        <v>666</v>
      </c>
      <c r="H4" s="76" t="s">
        <v>294</v>
      </c>
      <c r="I4" s="76" t="s">
        <v>627</v>
      </c>
      <c r="J4" s="76" t="s">
        <v>289</v>
      </c>
      <c r="K4" s="76" t="s">
        <v>987</v>
      </c>
    </row>
    <row r="5" spans="1:11" x14ac:dyDescent="0.25">
      <c r="A5" s="76">
        <v>41</v>
      </c>
      <c r="B5" s="76" t="s">
        <v>567</v>
      </c>
      <c r="C5" s="76" t="s">
        <v>561</v>
      </c>
      <c r="D5" s="76" t="s">
        <v>0</v>
      </c>
      <c r="E5" s="76" t="s">
        <v>1</v>
      </c>
      <c r="F5" s="76" t="s">
        <v>61</v>
      </c>
      <c r="G5" s="76" t="s">
        <v>666</v>
      </c>
      <c r="H5" s="76" t="s">
        <v>3</v>
      </c>
      <c r="I5" s="76" t="s">
        <v>62</v>
      </c>
      <c r="J5" s="76" t="s">
        <v>53</v>
      </c>
      <c r="K5" s="76" t="s">
        <v>919</v>
      </c>
    </row>
    <row r="6" spans="1:11" x14ac:dyDescent="0.25">
      <c r="A6" s="76">
        <v>46</v>
      </c>
      <c r="B6" s="76" t="s">
        <v>453</v>
      </c>
      <c r="C6" s="76" t="s">
        <v>454</v>
      </c>
      <c r="D6" s="76" t="s">
        <v>455</v>
      </c>
      <c r="E6" s="76" t="s">
        <v>456</v>
      </c>
      <c r="F6" s="76" t="s">
        <v>457</v>
      </c>
      <c r="G6" s="76" t="s">
        <v>666</v>
      </c>
      <c r="H6" s="76" t="s">
        <v>30</v>
      </c>
      <c r="I6" s="76" t="s">
        <v>458</v>
      </c>
      <c r="J6" s="76" t="s">
        <v>32</v>
      </c>
      <c r="K6" s="76" t="s">
        <v>763</v>
      </c>
    </row>
    <row r="7" spans="1:11" x14ac:dyDescent="0.25">
      <c r="A7" s="76">
        <v>49</v>
      </c>
      <c r="B7" s="76" t="s">
        <v>407</v>
      </c>
      <c r="C7" s="76" t="s">
        <v>408</v>
      </c>
      <c r="D7" s="76" t="s">
        <v>618</v>
      </c>
      <c r="E7" s="76" t="s">
        <v>619</v>
      </c>
      <c r="F7" s="76" t="s">
        <v>620</v>
      </c>
      <c r="G7" s="76" t="s">
        <v>666</v>
      </c>
      <c r="H7" s="76" t="s">
        <v>294</v>
      </c>
      <c r="I7" s="76" t="s">
        <v>621</v>
      </c>
      <c r="J7" s="76" t="s">
        <v>289</v>
      </c>
      <c r="K7" s="76" t="s">
        <v>658</v>
      </c>
    </row>
    <row r="8" spans="1:11" x14ac:dyDescent="0.25">
      <c r="A8" s="76">
        <v>62</v>
      </c>
      <c r="B8" s="76" t="s">
        <v>333</v>
      </c>
      <c r="C8" s="76" t="s">
        <v>334</v>
      </c>
      <c r="D8" s="76" t="s">
        <v>335</v>
      </c>
      <c r="E8" s="76" t="s">
        <v>48</v>
      </c>
      <c r="F8" s="76" t="s">
        <v>336</v>
      </c>
      <c r="G8" s="76" t="s">
        <v>666</v>
      </c>
      <c r="H8" s="76" t="s">
        <v>287</v>
      </c>
      <c r="I8" s="76" t="s">
        <v>337</v>
      </c>
      <c r="J8" s="76" t="s">
        <v>289</v>
      </c>
      <c r="K8" s="76" t="s">
        <v>686</v>
      </c>
    </row>
    <row r="9" spans="1:11" x14ac:dyDescent="0.25">
      <c r="A9" s="76">
        <v>63</v>
      </c>
      <c r="B9" s="76" t="s">
        <v>350</v>
      </c>
      <c r="C9" s="76" t="s">
        <v>340</v>
      </c>
      <c r="D9" s="76" t="s">
        <v>351</v>
      </c>
      <c r="E9" s="76" t="s">
        <v>48</v>
      </c>
      <c r="F9" s="76" t="s">
        <v>352</v>
      </c>
      <c r="G9" s="76" t="s">
        <v>666</v>
      </c>
      <c r="H9" s="76" t="s">
        <v>287</v>
      </c>
      <c r="I9" s="76" t="s">
        <v>353</v>
      </c>
      <c r="J9" s="76" t="s">
        <v>289</v>
      </c>
      <c r="K9" s="76" t="s">
        <v>689</v>
      </c>
    </row>
    <row r="10" spans="1:11" x14ac:dyDescent="0.25">
      <c r="A10" s="76">
        <v>67</v>
      </c>
      <c r="B10" s="76" t="s">
        <v>377</v>
      </c>
      <c r="C10" s="76" t="s">
        <v>378</v>
      </c>
      <c r="D10" s="76" t="s">
        <v>256</v>
      </c>
      <c r="E10" s="76" t="s">
        <v>1</v>
      </c>
      <c r="F10" s="76" t="s">
        <v>379</v>
      </c>
      <c r="G10" s="76" t="s">
        <v>666</v>
      </c>
      <c r="H10" s="76" t="s">
        <v>294</v>
      </c>
      <c r="I10" s="76" t="s">
        <v>380</v>
      </c>
      <c r="J10" s="76" t="s">
        <v>289</v>
      </c>
      <c r="K10" s="76" t="s">
        <v>695</v>
      </c>
    </row>
    <row r="11" spans="1:11" x14ac:dyDescent="0.25">
      <c r="A11" s="76">
        <v>68</v>
      </c>
      <c r="B11" s="76" t="s">
        <v>387</v>
      </c>
      <c r="C11" s="76" t="s">
        <v>279</v>
      </c>
      <c r="D11" s="76" t="s">
        <v>351</v>
      </c>
      <c r="E11" s="76" t="s">
        <v>48</v>
      </c>
      <c r="F11" s="76" t="s">
        <v>388</v>
      </c>
      <c r="G11" s="76" t="s">
        <v>666</v>
      </c>
      <c r="H11" s="76" t="s">
        <v>287</v>
      </c>
      <c r="I11" s="76" t="s">
        <v>389</v>
      </c>
      <c r="J11" s="76" t="s">
        <v>289</v>
      </c>
      <c r="K11" s="76" t="s">
        <v>696</v>
      </c>
    </row>
    <row r="12" spans="1:11" x14ac:dyDescent="0.25">
      <c r="A12" s="76">
        <v>85</v>
      </c>
      <c r="B12" s="76" t="s">
        <v>131</v>
      </c>
      <c r="C12" s="76" t="s">
        <v>132</v>
      </c>
      <c r="D12" s="76" t="s">
        <v>133</v>
      </c>
      <c r="E12" s="76" t="s">
        <v>28</v>
      </c>
      <c r="F12" s="76" t="s">
        <v>134</v>
      </c>
      <c r="G12" s="76" t="s">
        <v>666</v>
      </c>
      <c r="H12" s="76" t="s">
        <v>30</v>
      </c>
      <c r="I12" s="76" t="s">
        <v>135</v>
      </c>
      <c r="J12" s="76" t="s">
        <v>32</v>
      </c>
      <c r="K12" s="76" t="s">
        <v>731</v>
      </c>
    </row>
    <row r="13" spans="1:11" x14ac:dyDescent="0.25">
      <c r="A13" s="76">
        <v>88</v>
      </c>
      <c r="B13" s="76" t="s">
        <v>54</v>
      </c>
      <c r="C13" s="76" t="s">
        <v>55</v>
      </c>
      <c r="D13" s="76" t="s">
        <v>0</v>
      </c>
      <c r="E13" s="76" t="s">
        <v>1</v>
      </c>
      <c r="F13" s="76" t="s">
        <v>156</v>
      </c>
      <c r="G13" s="76" t="s">
        <v>666</v>
      </c>
      <c r="H13" s="76" t="s">
        <v>157</v>
      </c>
      <c r="I13" s="76" t="s">
        <v>158</v>
      </c>
      <c r="J13" s="76" t="s">
        <v>159</v>
      </c>
      <c r="K13" s="76" t="s">
        <v>734</v>
      </c>
    </row>
    <row r="14" spans="1:11" x14ac:dyDescent="0.25">
      <c r="A14" s="76">
        <v>98</v>
      </c>
      <c r="B14" s="76" t="s">
        <v>101</v>
      </c>
      <c r="C14" s="76" t="s">
        <v>102</v>
      </c>
      <c r="D14" s="76" t="s">
        <v>103</v>
      </c>
      <c r="E14" s="76" t="s">
        <v>43</v>
      </c>
      <c r="F14" s="76" t="s">
        <v>202</v>
      </c>
      <c r="G14" s="76" t="s">
        <v>666</v>
      </c>
      <c r="H14" s="76" t="s">
        <v>30</v>
      </c>
      <c r="I14" s="76" t="s">
        <v>203</v>
      </c>
      <c r="J14" s="76" t="s">
        <v>32</v>
      </c>
      <c r="K14" s="76" t="s">
        <v>743</v>
      </c>
    </row>
    <row r="15" spans="1:11" x14ac:dyDescent="0.25">
      <c r="A15" s="76">
        <v>103</v>
      </c>
      <c r="B15" s="76" t="s">
        <v>232</v>
      </c>
      <c r="C15" s="76" t="s">
        <v>233</v>
      </c>
      <c r="D15" s="76" t="s">
        <v>234</v>
      </c>
      <c r="E15" s="76" t="s">
        <v>1</v>
      </c>
      <c r="F15" s="76" t="s">
        <v>235</v>
      </c>
      <c r="G15" s="76" t="s">
        <v>666</v>
      </c>
      <c r="H15" s="76" t="s">
        <v>3</v>
      </c>
      <c r="I15" s="76" t="s">
        <v>236</v>
      </c>
      <c r="J15" s="76" t="s">
        <v>53</v>
      </c>
      <c r="K15" s="76" t="s">
        <v>750</v>
      </c>
    </row>
    <row r="16" spans="1:11" x14ac:dyDescent="0.25">
      <c r="A16" s="76">
        <v>3</v>
      </c>
      <c r="B16" s="76" t="s">
        <v>174</v>
      </c>
      <c r="C16" s="76" t="s">
        <v>175</v>
      </c>
      <c r="D16" s="76" t="s">
        <v>0</v>
      </c>
      <c r="E16" s="76" t="s">
        <v>1</v>
      </c>
      <c r="F16" s="76" t="s">
        <v>855</v>
      </c>
      <c r="G16" s="76" t="s">
        <v>1019</v>
      </c>
      <c r="H16" s="76" t="s">
        <v>828</v>
      </c>
      <c r="I16" s="76" t="s">
        <v>856</v>
      </c>
      <c r="J16" s="76" t="s">
        <v>827</v>
      </c>
      <c r="K16" s="76" t="s">
        <v>1166</v>
      </c>
    </row>
    <row r="17" spans="1:11" x14ac:dyDescent="0.25">
      <c r="A17" s="76">
        <v>4</v>
      </c>
      <c r="B17" s="76" t="s">
        <v>116</v>
      </c>
      <c r="C17" s="76" t="s">
        <v>117</v>
      </c>
      <c r="D17" s="76" t="s">
        <v>648</v>
      </c>
      <c r="E17" s="76" t="s">
        <v>1</v>
      </c>
      <c r="F17" s="76" t="s">
        <v>118</v>
      </c>
      <c r="G17" s="76" t="s">
        <v>1019</v>
      </c>
      <c r="H17" s="76" t="s">
        <v>3</v>
      </c>
      <c r="I17" s="76" t="s">
        <v>119</v>
      </c>
      <c r="J17" s="76" t="s">
        <v>53</v>
      </c>
      <c r="K17" s="76" t="s">
        <v>1167</v>
      </c>
    </row>
    <row r="18" spans="1:11" x14ac:dyDescent="0.25">
      <c r="A18" s="76">
        <v>24</v>
      </c>
      <c r="B18" s="76" t="s">
        <v>50</v>
      </c>
      <c r="C18" s="76" t="s">
        <v>51</v>
      </c>
      <c r="D18" s="76" t="s">
        <v>52</v>
      </c>
      <c r="E18" s="76" t="s">
        <v>43</v>
      </c>
      <c r="F18" s="76" t="s">
        <v>246</v>
      </c>
      <c r="G18" s="76" t="s">
        <v>1019</v>
      </c>
      <c r="H18" s="76" t="s">
        <v>3</v>
      </c>
      <c r="I18" s="76" t="s">
        <v>247</v>
      </c>
      <c r="J18" s="76" t="s">
        <v>125</v>
      </c>
      <c r="K18" s="76" t="s">
        <v>1127</v>
      </c>
    </row>
    <row r="19" spans="1:11" x14ac:dyDescent="0.25">
      <c r="A19" s="76">
        <v>27</v>
      </c>
      <c r="B19" s="76" t="s">
        <v>190</v>
      </c>
      <c r="C19" s="76" t="s">
        <v>191</v>
      </c>
      <c r="D19" s="76" t="s">
        <v>192</v>
      </c>
      <c r="E19" s="76" t="s">
        <v>28</v>
      </c>
      <c r="F19" s="76" t="s">
        <v>193</v>
      </c>
      <c r="G19" s="76" t="s">
        <v>1019</v>
      </c>
      <c r="H19" s="76" t="s">
        <v>30</v>
      </c>
      <c r="I19" s="76" t="s">
        <v>194</v>
      </c>
      <c r="J19" s="76" t="s">
        <v>32</v>
      </c>
      <c r="K19" s="76" t="s">
        <v>1081</v>
      </c>
    </row>
    <row r="20" spans="1:11" x14ac:dyDescent="0.25">
      <c r="A20" s="76">
        <v>29</v>
      </c>
      <c r="B20" s="76" t="s">
        <v>262</v>
      </c>
      <c r="C20" s="76" t="s">
        <v>263</v>
      </c>
      <c r="D20" s="76" t="s">
        <v>264</v>
      </c>
      <c r="E20" s="76" t="s">
        <v>1</v>
      </c>
      <c r="F20" s="76" t="s">
        <v>265</v>
      </c>
      <c r="G20" s="76" t="s">
        <v>1019</v>
      </c>
      <c r="H20" s="76" t="s">
        <v>3</v>
      </c>
      <c r="I20" s="76" t="s">
        <v>266</v>
      </c>
      <c r="J20" s="76" t="s">
        <v>53</v>
      </c>
      <c r="K20" s="76" t="s">
        <v>1057</v>
      </c>
    </row>
    <row r="21" spans="1:11" x14ac:dyDescent="0.25">
      <c r="A21" s="76">
        <v>30</v>
      </c>
      <c r="B21" s="76" t="s">
        <v>71</v>
      </c>
      <c r="C21" s="76" t="s">
        <v>72</v>
      </c>
      <c r="D21" s="76" t="s">
        <v>73</v>
      </c>
      <c r="E21" s="76" t="s">
        <v>28</v>
      </c>
      <c r="F21" s="76" t="s">
        <v>74</v>
      </c>
      <c r="G21" s="76" t="s">
        <v>1019</v>
      </c>
      <c r="H21" s="76" t="s">
        <v>30</v>
      </c>
      <c r="I21" s="76" t="s">
        <v>75</v>
      </c>
      <c r="J21" s="76" t="s">
        <v>32</v>
      </c>
      <c r="K21" s="76" t="s">
        <v>1058</v>
      </c>
    </row>
    <row r="22" spans="1:11" x14ac:dyDescent="0.25">
      <c r="A22" s="76">
        <v>31</v>
      </c>
      <c r="B22" s="76" t="s">
        <v>273</v>
      </c>
      <c r="C22" s="76" t="s">
        <v>274</v>
      </c>
      <c r="D22" s="76" t="s">
        <v>0</v>
      </c>
      <c r="E22" s="76" t="s">
        <v>1</v>
      </c>
      <c r="F22" s="76" t="s">
        <v>275</v>
      </c>
      <c r="G22" s="76" t="s">
        <v>1019</v>
      </c>
      <c r="H22" s="76" t="s">
        <v>3</v>
      </c>
      <c r="I22" s="76" t="s">
        <v>276</v>
      </c>
      <c r="J22" s="76" t="s">
        <v>53</v>
      </c>
      <c r="K22" s="76" t="s">
        <v>1069</v>
      </c>
    </row>
    <row r="23" spans="1:11" x14ac:dyDescent="0.25">
      <c r="A23" s="76">
        <v>32</v>
      </c>
      <c r="B23" s="76" t="s">
        <v>102</v>
      </c>
      <c r="C23" s="76" t="s">
        <v>141</v>
      </c>
      <c r="D23" s="76" t="s">
        <v>42</v>
      </c>
      <c r="E23" s="76" t="s">
        <v>43</v>
      </c>
      <c r="F23" s="76" t="s">
        <v>142</v>
      </c>
      <c r="G23" s="76" t="s">
        <v>1019</v>
      </c>
      <c r="H23" s="76" t="s">
        <v>3</v>
      </c>
      <c r="I23" s="76" t="s">
        <v>143</v>
      </c>
      <c r="J23" s="76" t="s">
        <v>53</v>
      </c>
      <c r="K23" s="76" t="s">
        <v>1070</v>
      </c>
    </row>
    <row r="24" spans="1:11" x14ac:dyDescent="0.25">
      <c r="A24" s="76">
        <v>34</v>
      </c>
      <c r="B24" s="76" t="s">
        <v>145</v>
      </c>
      <c r="C24" s="76" t="s">
        <v>97</v>
      </c>
      <c r="D24" s="76" t="s">
        <v>1046</v>
      </c>
      <c r="E24" s="76" t="s">
        <v>1</v>
      </c>
      <c r="F24" s="76" t="s">
        <v>147</v>
      </c>
      <c r="G24" s="76" t="s">
        <v>1019</v>
      </c>
      <c r="H24" s="76" t="s">
        <v>3</v>
      </c>
      <c r="I24" s="76" t="s">
        <v>148</v>
      </c>
      <c r="J24" s="76" t="s">
        <v>53</v>
      </c>
      <c r="K24" s="76" t="s">
        <v>1047</v>
      </c>
    </row>
    <row r="25" spans="1:11" x14ac:dyDescent="0.25">
      <c r="A25" s="76">
        <v>37</v>
      </c>
      <c r="B25" s="76" t="s">
        <v>982</v>
      </c>
      <c r="C25" s="76" t="s">
        <v>292</v>
      </c>
      <c r="D25" s="76" t="s">
        <v>462</v>
      </c>
      <c r="E25" s="76" t="s">
        <v>1</v>
      </c>
      <c r="F25" s="76" t="s">
        <v>422</v>
      </c>
      <c r="G25" s="76" t="s">
        <v>1019</v>
      </c>
      <c r="H25" s="76" t="s">
        <v>3</v>
      </c>
      <c r="I25" s="76" t="s">
        <v>423</v>
      </c>
      <c r="J25" s="76" t="s">
        <v>2</v>
      </c>
      <c r="K25" s="76" t="s">
        <v>983</v>
      </c>
    </row>
    <row r="26" spans="1:11" x14ac:dyDescent="0.25">
      <c r="A26" s="76">
        <v>38</v>
      </c>
      <c r="B26" s="76" t="s">
        <v>64</v>
      </c>
      <c r="C26" s="76" t="s">
        <v>65</v>
      </c>
      <c r="D26" s="76" t="s">
        <v>66</v>
      </c>
      <c r="E26" s="76" t="s">
        <v>1</v>
      </c>
      <c r="F26" s="76" t="s">
        <v>67</v>
      </c>
      <c r="G26" s="76" t="s">
        <v>1019</v>
      </c>
      <c r="H26" s="76" t="s">
        <v>30</v>
      </c>
      <c r="I26" s="76" t="s">
        <v>68</v>
      </c>
      <c r="J26" s="76" t="s">
        <v>32</v>
      </c>
      <c r="K26" s="76" t="s">
        <v>959</v>
      </c>
    </row>
    <row r="27" spans="1:11" x14ac:dyDescent="0.25">
      <c r="A27" s="76">
        <v>39</v>
      </c>
      <c r="B27" s="76" t="s">
        <v>242</v>
      </c>
      <c r="C27" s="76" t="s">
        <v>243</v>
      </c>
      <c r="D27" s="76" t="s">
        <v>957</v>
      </c>
      <c r="E27" s="76" t="s">
        <v>43</v>
      </c>
      <c r="F27" s="76" t="s">
        <v>244</v>
      </c>
      <c r="G27" s="76" t="s">
        <v>1019</v>
      </c>
      <c r="H27" s="76" t="s">
        <v>3</v>
      </c>
      <c r="I27" s="76" t="s">
        <v>245</v>
      </c>
      <c r="J27" s="76" t="s">
        <v>125</v>
      </c>
      <c r="K27" s="76" t="s">
        <v>958</v>
      </c>
    </row>
    <row r="28" spans="1:11" x14ac:dyDescent="0.25">
      <c r="A28" s="76">
        <v>40</v>
      </c>
      <c r="B28" s="76" t="s">
        <v>322</v>
      </c>
      <c r="C28" s="76" t="s">
        <v>323</v>
      </c>
      <c r="D28" s="76" t="s">
        <v>66</v>
      </c>
      <c r="E28" s="76" t="s">
        <v>1</v>
      </c>
      <c r="F28" s="76" t="s">
        <v>324</v>
      </c>
      <c r="G28" s="76" t="s">
        <v>1019</v>
      </c>
      <c r="H28" s="76" t="s">
        <v>287</v>
      </c>
      <c r="I28" s="76" t="s">
        <v>325</v>
      </c>
      <c r="J28" s="76" t="s">
        <v>289</v>
      </c>
      <c r="K28" s="76" t="s">
        <v>956</v>
      </c>
    </row>
    <row r="29" spans="1:11" x14ac:dyDescent="0.25">
      <c r="A29" s="76">
        <v>42</v>
      </c>
      <c r="B29" s="76" t="s">
        <v>49</v>
      </c>
      <c r="C29" s="76" t="s">
        <v>97</v>
      </c>
      <c r="D29" s="76" t="s">
        <v>66</v>
      </c>
      <c r="E29" s="76" t="s">
        <v>1</v>
      </c>
      <c r="F29" s="76" t="s">
        <v>391</v>
      </c>
      <c r="G29" s="76" t="s">
        <v>1019</v>
      </c>
      <c r="H29" s="76" t="s">
        <v>294</v>
      </c>
      <c r="I29" s="76" t="s">
        <v>392</v>
      </c>
      <c r="J29" s="76" t="s">
        <v>289</v>
      </c>
      <c r="K29" s="76" t="s">
        <v>921</v>
      </c>
    </row>
    <row r="30" spans="1:11" x14ac:dyDescent="0.25">
      <c r="A30" s="76">
        <v>43</v>
      </c>
      <c r="B30" s="76" t="s">
        <v>361</v>
      </c>
      <c r="C30" s="76" t="s">
        <v>362</v>
      </c>
      <c r="D30" s="76" t="s">
        <v>0</v>
      </c>
      <c r="E30" s="76" t="s">
        <v>1</v>
      </c>
      <c r="F30" s="76" t="s">
        <v>886</v>
      </c>
      <c r="G30" s="76" t="s">
        <v>1019</v>
      </c>
      <c r="H30" s="76" t="s">
        <v>3</v>
      </c>
      <c r="I30" s="76" t="s">
        <v>861</v>
      </c>
      <c r="J30" s="76" t="s">
        <v>516</v>
      </c>
      <c r="K30" s="76" t="s">
        <v>896</v>
      </c>
    </row>
    <row r="31" spans="1:11" x14ac:dyDescent="0.25">
      <c r="A31" s="76">
        <v>44</v>
      </c>
      <c r="B31" s="76" t="s">
        <v>845</v>
      </c>
      <c r="C31" s="76" t="s">
        <v>846</v>
      </c>
      <c r="D31" s="76" t="s">
        <v>27</v>
      </c>
      <c r="E31" s="76" t="s">
        <v>28</v>
      </c>
      <c r="F31" s="76" t="s">
        <v>847</v>
      </c>
      <c r="G31" s="76" t="s">
        <v>1019</v>
      </c>
      <c r="H31" s="76" t="s">
        <v>294</v>
      </c>
      <c r="I31" s="76" t="s">
        <v>848</v>
      </c>
      <c r="J31" s="76" t="s">
        <v>289</v>
      </c>
      <c r="K31" s="76" t="s">
        <v>849</v>
      </c>
    </row>
    <row r="32" spans="1:11" x14ac:dyDescent="0.25">
      <c r="A32" s="76">
        <v>47</v>
      </c>
      <c r="B32" s="76" t="s">
        <v>530</v>
      </c>
      <c r="C32" s="76" t="s">
        <v>531</v>
      </c>
      <c r="D32" s="76" t="s">
        <v>36</v>
      </c>
      <c r="E32" s="76" t="s">
        <v>1</v>
      </c>
      <c r="F32" s="76" t="s">
        <v>532</v>
      </c>
      <c r="G32" s="76" t="s">
        <v>1019</v>
      </c>
      <c r="H32" s="76" t="s">
        <v>294</v>
      </c>
      <c r="I32" s="76" t="s">
        <v>533</v>
      </c>
      <c r="J32" s="76" t="s">
        <v>516</v>
      </c>
      <c r="K32" s="76" t="s">
        <v>764</v>
      </c>
    </row>
    <row r="33" spans="1:11" x14ac:dyDescent="0.25">
      <c r="A33" s="76">
        <v>48</v>
      </c>
      <c r="B33" s="76" t="s">
        <v>651</v>
      </c>
      <c r="C33" s="76" t="s">
        <v>652</v>
      </c>
      <c r="D33" s="76" t="s">
        <v>653</v>
      </c>
      <c r="E33" s="76" t="s">
        <v>1</v>
      </c>
      <c r="F33" s="76" t="s">
        <v>654</v>
      </c>
      <c r="G33" s="76" t="s">
        <v>1019</v>
      </c>
      <c r="H33" s="76" t="s">
        <v>294</v>
      </c>
      <c r="I33" s="76" t="s">
        <v>655</v>
      </c>
      <c r="J33" s="76" t="s">
        <v>289</v>
      </c>
      <c r="K33" s="76" t="s">
        <v>656</v>
      </c>
    </row>
    <row r="34" spans="1:11" x14ac:dyDescent="0.25">
      <c r="A34" s="76">
        <v>50</v>
      </c>
      <c r="B34" s="76" t="s">
        <v>425</v>
      </c>
      <c r="C34" s="76" t="s">
        <v>426</v>
      </c>
      <c r="D34" s="76" t="s">
        <v>427</v>
      </c>
      <c r="E34" s="76" t="s">
        <v>28</v>
      </c>
      <c r="F34" s="76" t="s">
        <v>428</v>
      </c>
      <c r="G34" s="76" t="s">
        <v>1019</v>
      </c>
      <c r="H34" s="76" t="s">
        <v>287</v>
      </c>
      <c r="I34" s="76" t="s">
        <v>429</v>
      </c>
      <c r="J34" s="76" t="s">
        <v>289</v>
      </c>
      <c r="K34" s="76" t="s">
        <v>659</v>
      </c>
    </row>
    <row r="35" spans="1:11" x14ac:dyDescent="0.25">
      <c r="A35" s="76">
        <v>51</v>
      </c>
      <c r="B35" s="76" t="s">
        <v>608</v>
      </c>
      <c r="C35" s="76" t="s">
        <v>378</v>
      </c>
      <c r="D35" s="76" t="s">
        <v>27</v>
      </c>
      <c r="E35" s="76" t="s">
        <v>28</v>
      </c>
      <c r="F35" s="76" t="s">
        <v>609</v>
      </c>
      <c r="G35" s="76" t="s">
        <v>1019</v>
      </c>
      <c r="H35" s="76" t="s">
        <v>294</v>
      </c>
      <c r="I35" s="76" t="s">
        <v>610</v>
      </c>
      <c r="J35" s="76" t="s">
        <v>289</v>
      </c>
      <c r="K35" s="76" t="s">
        <v>663</v>
      </c>
    </row>
    <row r="36" spans="1:11" x14ac:dyDescent="0.25">
      <c r="A36" s="76">
        <v>52</v>
      </c>
      <c r="B36" s="76"/>
      <c r="C36" s="76"/>
      <c r="D36" s="76"/>
      <c r="E36" s="76"/>
      <c r="F36" s="76" t="s">
        <v>572</v>
      </c>
      <c r="G36" s="76" t="s">
        <v>1019</v>
      </c>
      <c r="H36" s="76" t="s">
        <v>287</v>
      </c>
      <c r="I36" s="76" t="s">
        <v>573</v>
      </c>
      <c r="J36" s="76" t="s">
        <v>289</v>
      </c>
      <c r="K36" s="76" t="s">
        <v>665</v>
      </c>
    </row>
    <row r="37" spans="1:11" x14ac:dyDescent="0.25">
      <c r="A37" s="76">
        <v>54</v>
      </c>
      <c r="B37" s="76" t="s">
        <v>257</v>
      </c>
      <c r="C37" s="76" t="s">
        <v>258</v>
      </c>
      <c r="D37" s="76" t="s">
        <v>36</v>
      </c>
      <c r="E37" s="76" t="s">
        <v>1</v>
      </c>
      <c r="F37" s="76" t="s">
        <v>259</v>
      </c>
      <c r="G37" s="76" t="s">
        <v>1019</v>
      </c>
      <c r="H37" s="76" t="s">
        <v>3</v>
      </c>
      <c r="I37" s="76" t="s">
        <v>260</v>
      </c>
      <c r="J37" s="76" t="s">
        <v>53</v>
      </c>
      <c r="K37" s="76" t="s">
        <v>670</v>
      </c>
    </row>
    <row r="38" spans="1:11" x14ac:dyDescent="0.25">
      <c r="A38" s="76">
        <v>55</v>
      </c>
      <c r="B38" s="76" t="s">
        <v>566</v>
      </c>
      <c r="C38" s="76" t="s">
        <v>556</v>
      </c>
      <c r="D38" s="76" t="s">
        <v>0</v>
      </c>
      <c r="E38" s="76" t="s">
        <v>1</v>
      </c>
      <c r="F38" s="76" t="s">
        <v>557</v>
      </c>
      <c r="G38" s="76" t="s">
        <v>1019</v>
      </c>
      <c r="H38" s="76" t="s">
        <v>287</v>
      </c>
      <c r="I38" s="76" t="s">
        <v>558</v>
      </c>
      <c r="J38" s="76" t="s">
        <v>289</v>
      </c>
      <c r="K38" s="76" t="s">
        <v>673</v>
      </c>
    </row>
    <row r="39" spans="1:11" x14ac:dyDescent="0.25">
      <c r="A39" s="76">
        <v>56</v>
      </c>
      <c r="B39" s="76"/>
      <c r="C39" s="76"/>
      <c r="D39" s="76"/>
      <c r="E39" s="76"/>
      <c r="F39" s="76" t="s">
        <v>540</v>
      </c>
      <c r="G39" s="76" t="s">
        <v>1019</v>
      </c>
      <c r="H39" s="76" t="s">
        <v>294</v>
      </c>
      <c r="I39" s="76" t="s">
        <v>541</v>
      </c>
      <c r="J39" s="76" t="s">
        <v>289</v>
      </c>
      <c r="K39" s="76" t="s">
        <v>677</v>
      </c>
    </row>
    <row r="40" spans="1:11" x14ac:dyDescent="0.25">
      <c r="A40" s="76">
        <v>57</v>
      </c>
      <c r="B40" s="76" t="s">
        <v>291</v>
      </c>
      <c r="C40" s="76" t="s">
        <v>292</v>
      </c>
      <c r="D40" s="76" t="s">
        <v>0</v>
      </c>
      <c r="E40" s="76" t="s">
        <v>1</v>
      </c>
      <c r="F40" s="76" t="s">
        <v>293</v>
      </c>
      <c r="G40" s="76" t="s">
        <v>1019</v>
      </c>
      <c r="H40" s="76" t="s">
        <v>294</v>
      </c>
      <c r="I40" s="76" t="s">
        <v>295</v>
      </c>
      <c r="J40" s="76" t="s">
        <v>289</v>
      </c>
      <c r="K40" s="76" t="s">
        <v>679</v>
      </c>
    </row>
    <row r="41" spans="1:11" x14ac:dyDescent="0.25">
      <c r="A41" s="76">
        <v>58</v>
      </c>
      <c r="B41" s="76" t="s">
        <v>297</v>
      </c>
      <c r="C41" s="76" t="s">
        <v>255</v>
      </c>
      <c r="D41" s="76" t="s">
        <v>0</v>
      </c>
      <c r="E41" s="76" t="s">
        <v>1</v>
      </c>
      <c r="F41" s="76" t="s">
        <v>298</v>
      </c>
      <c r="G41" s="76" t="s">
        <v>1019</v>
      </c>
      <c r="H41" s="76" t="s">
        <v>294</v>
      </c>
      <c r="I41" s="76" t="s">
        <v>299</v>
      </c>
      <c r="J41" s="76" t="s">
        <v>289</v>
      </c>
      <c r="K41" s="76" t="s">
        <v>680</v>
      </c>
    </row>
    <row r="42" spans="1:11" x14ac:dyDescent="0.25">
      <c r="A42" s="76">
        <v>59</v>
      </c>
      <c r="B42" s="76" t="s">
        <v>311</v>
      </c>
      <c r="C42" s="76" t="s">
        <v>312</v>
      </c>
      <c r="D42" s="76" t="s">
        <v>313</v>
      </c>
      <c r="E42" s="76" t="s">
        <v>43</v>
      </c>
      <c r="F42" s="76" t="s">
        <v>314</v>
      </c>
      <c r="G42" s="76" t="s">
        <v>1019</v>
      </c>
      <c r="H42" s="76" t="s">
        <v>294</v>
      </c>
      <c r="I42" s="76" t="s">
        <v>315</v>
      </c>
      <c r="J42" s="76" t="s">
        <v>289</v>
      </c>
      <c r="K42" s="76" t="s">
        <v>683</v>
      </c>
    </row>
    <row r="43" spans="1:11" x14ac:dyDescent="0.25">
      <c r="A43" s="76">
        <v>60</v>
      </c>
      <c r="B43" s="76" t="s">
        <v>317</v>
      </c>
      <c r="C43" s="76" t="s">
        <v>279</v>
      </c>
      <c r="D43" s="76" t="s">
        <v>318</v>
      </c>
      <c r="E43" s="76" t="s">
        <v>28</v>
      </c>
      <c r="F43" s="76" t="s">
        <v>319</v>
      </c>
      <c r="G43" s="76" t="s">
        <v>1019</v>
      </c>
      <c r="H43" s="76" t="s">
        <v>287</v>
      </c>
      <c r="I43" s="76" t="s">
        <v>320</v>
      </c>
      <c r="J43" s="76" t="s">
        <v>289</v>
      </c>
      <c r="K43" s="76" t="s">
        <v>758</v>
      </c>
    </row>
    <row r="44" spans="1:11" x14ac:dyDescent="0.25">
      <c r="A44" s="76">
        <v>64</v>
      </c>
      <c r="B44" s="76" t="s">
        <v>355</v>
      </c>
      <c r="C44" s="76" t="s">
        <v>356</v>
      </c>
      <c r="D44" s="76" t="s">
        <v>0</v>
      </c>
      <c r="E44" s="76" t="s">
        <v>1</v>
      </c>
      <c r="F44" s="76" t="s">
        <v>357</v>
      </c>
      <c r="G44" s="76" t="s">
        <v>1019</v>
      </c>
      <c r="H44" s="76" t="s">
        <v>294</v>
      </c>
      <c r="I44" s="76" t="s">
        <v>358</v>
      </c>
      <c r="J44" s="76" t="s">
        <v>289</v>
      </c>
      <c r="K44" s="76" t="s">
        <v>690</v>
      </c>
    </row>
    <row r="45" spans="1:11" x14ac:dyDescent="0.25">
      <c r="A45" s="76">
        <v>65</v>
      </c>
      <c r="B45" s="76" t="s">
        <v>238</v>
      </c>
      <c r="C45" s="76" t="s">
        <v>239</v>
      </c>
      <c r="D45" s="76" t="s">
        <v>0</v>
      </c>
      <c r="E45" s="76" t="s">
        <v>1</v>
      </c>
      <c r="F45" s="76" t="s">
        <v>240</v>
      </c>
      <c r="G45" s="76" t="s">
        <v>1019</v>
      </c>
      <c r="H45" s="76" t="s">
        <v>3</v>
      </c>
      <c r="I45" s="76" t="s">
        <v>241</v>
      </c>
      <c r="J45" s="76" t="s">
        <v>53</v>
      </c>
      <c r="K45" s="76" t="s">
        <v>691</v>
      </c>
    </row>
    <row r="46" spans="1:11" x14ac:dyDescent="0.25">
      <c r="A46" s="76">
        <v>66</v>
      </c>
      <c r="B46" s="76" t="s">
        <v>366</v>
      </c>
      <c r="C46" s="76" t="s">
        <v>367</v>
      </c>
      <c r="D46" s="76" t="s">
        <v>368</v>
      </c>
      <c r="E46" s="76" t="s">
        <v>43</v>
      </c>
      <c r="F46" s="76" t="s">
        <v>369</v>
      </c>
      <c r="G46" s="76" t="s">
        <v>1019</v>
      </c>
      <c r="H46" s="76" t="s">
        <v>294</v>
      </c>
      <c r="I46" s="76" t="s">
        <v>370</v>
      </c>
      <c r="J46" s="76" t="s">
        <v>289</v>
      </c>
      <c r="K46" s="76" t="s">
        <v>693</v>
      </c>
    </row>
    <row r="47" spans="1:11" x14ac:dyDescent="0.25">
      <c r="A47" s="76">
        <v>69</v>
      </c>
      <c r="B47" s="76" t="s">
        <v>137</v>
      </c>
      <c r="C47" s="76" t="s">
        <v>138</v>
      </c>
      <c r="D47" s="76" t="s">
        <v>0</v>
      </c>
      <c r="E47" s="76" t="s">
        <v>1</v>
      </c>
      <c r="F47" s="76" t="s">
        <v>139</v>
      </c>
      <c r="G47" s="76" t="s">
        <v>1019</v>
      </c>
      <c r="H47" s="76" t="s">
        <v>3</v>
      </c>
      <c r="I47" s="76" t="s">
        <v>140</v>
      </c>
      <c r="J47" s="76" t="s">
        <v>53</v>
      </c>
      <c r="K47" s="76" t="s">
        <v>699</v>
      </c>
    </row>
    <row r="48" spans="1:11" x14ac:dyDescent="0.25">
      <c r="A48" s="76">
        <v>70</v>
      </c>
      <c r="B48" s="76" t="s">
        <v>262</v>
      </c>
      <c r="C48" s="76" t="s">
        <v>399</v>
      </c>
      <c r="D48" s="76" t="s">
        <v>0</v>
      </c>
      <c r="E48" s="76" t="s">
        <v>1</v>
      </c>
      <c r="F48" s="76" t="s">
        <v>400</v>
      </c>
      <c r="G48" s="76" t="s">
        <v>1019</v>
      </c>
      <c r="H48" s="76" t="s">
        <v>294</v>
      </c>
      <c r="I48" s="76" t="s">
        <v>401</v>
      </c>
      <c r="J48" s="76" t="s">
        <v>289</v>
      </c>
      <c r="K48" s="76" t="s">
        <v>700</v>
      </c>
    </row>
    <row r="49" spans="1:11" x14ac:dyDescent="0.25">
      <c r="A49" s="76">
        <v>71</v>
      </c>
      <c r="B49" s="76" t="s">
        <v>403</v>
      </c>
      <c r="C49" s="76" t="s">
        <v>60</v>
      </c>
      <c r="D49" s="76" t="s">
        <v>27</v>
      </c>
      <c r="E49" s="76" t="s">
        <v>28</v>
      </c>
      <c r="F49" s="76" t="s">
        <v>404</v>
      </c>
      <c r="G49" s="76" t="s">
        <v>1019</v>
      </c>
      <c r="H49" s="76" t="s">
        <v>287</v>
      </c>
      <c r="I49" s="76" t="s">
        <v>405</v>
      </c>
      <c r="J49" s="76" t="s">
        <v>289</v>
      </c>
      <c r="K49" s="76" t="s">
        <v>701</v>
      </c>
    </row>
    <row r="50" spans="1:11" x14ac:dyDescent="0.25">
      <c r="A50" s="76">
        <v>72</v>
      </c>
      <c r="B50" s="76" t="s">
        <v>431</v>
      </c>
      <c r="C50" s="76" t="s">
        <v>172</v>
      </c>
      <c r="D50" s="76" t="s">
        <v>432</v>
      </c>
      <c r="E50" s="76" t="s">
        <v>28</v>
      </c>
      <c r="F50" s="76" t="s">
        <v>433</v>
      </c>
      <c r="G50" s="76" t="s">
        <v>1019</v>
      </c>
      <c r="H50" s="76" t="s">
        <v>294</v>
      </c>
      <c r="I50" s="76" t="s">
        <v>434</v>
      </c>
      <c r="J50" s="76" t="s">
        <v>289</v>
      </c>
      <c r="K50" s="76" t="s">
        <v>704</v>
      </c>
    </row>
    <row r="51" spans="1:11" x14ac:dyDescent="0.25">
      <c r="A51" s="76">
        <v>73</v>
      </c>
      <c r="B51" s="76" t="s">
        <v>15</v>
      </c>
      <c r="C51" s="76" t="s">
        <v>16</v>
      </c>
      <c r="D51" s="76" t="s">
        <v>17</v>
      </c>
      <c r="E51" s="76" t="s">
        <v>7</v>
      </c>
      <c r="F51" s="76" t="s">
        <v>77</v>
      </c>
      <c r="G51" s="76" t="s">
        <v>1019</v>
      </c>
      <c r="H51" s="76" t="s">
        <v>30</v>
      </c>
      <c r="I51" s="76" t="s">
        <v>78</v>
      </c>
      <c r="J51" s="76" t="s">
        <v>32</v>
      </c>
      <c r="K51" s="76" t="s">
        <v>705</v>
      </c>
    </row>
    <row r="52" spans="1:11" x14ac:dyDescent="0.25">
      <c r="A52" s="76">
        <v>75</v>
      </c>
      <c r="B52" s="76" t="s">
        <v>460</v>
      </c>
      <c r="C52" s="76" t="s">
        <v>461</v>
      </c>
      <c r="D52" s="76" t="s">
        <v>462</v>
      </c>
      <c r="E52" s="76" t="s">
        <v>1</v>
      </c>
      <c r="F52" s="76" t="s">
        <v>463</v>
      </c>
      <c r="G52" s="76" t="s">
        <v>1019</v>
      </c>
      <c r="H52" s="76" t="s">
        <v>30</v>
      </c>
      <c r="I52" s="76" t="s">
        <v>464</v>
      </c>
      <c r="J52" s="76" t="s">
        <v>32</v>
      </c>
      <c r="K52" s="76" t="s">
        <v>711</v>
      </c>
    </row>
    <row r="53" spans="1:11" x14ac:dyDescent="0.25">
      <c r="A53" s="76">
        <v>76</v>
      </c>
      <c r="B53" s="76" t="s">
        <v>165</v>
      </c>
      <c r="C53" s="76" t="s">
        <v>166</v>
      </c>
      <c r="D53" s="76" t="s">
        <v>27</v>
      </c>
      <c r="E53" s="76" t="s">
        <v>28</v>
      </c>
      <c r="F53" s="76" t="s">
        <v>167</v>
      </c>
      <c r="G53" s="76" t="s">
        <v>1019</v>
      </c>
      <c r="H53" s="76" t="s">
        <v>30</v>
      </c>
      <c r="I53" s="76" t="s">
        <v>168</v>
      </c>
      <c r="J53" s="76" t="s">
        <v>32</v>
      </c>
      <c r="K53" s="76" t="s">
        <v>712</v>
      </c>
    </row>
    <row r="54" spans="1:11" x14ac:dyDescent="0.25">
      <c r="A54" s="76">
        <v>77</v>
      </c>
      <c r="B54" s="76" t="s">
        <v>25</v>
      </c>
      <c r="C54" s="76" t="s">
        <v>26</v>
      </c>
      <c r="D54" s="76" t="s">
        <v>27</v>
      </c>
      <c r="E54" s="76" t="s">
        <v>28</v>
      </c>
      <c r="F54" s="76" t="s">
        <v>29</v>
      </c>
      <c r="G54" s="76" t="s">
        <v>1019</v>
      </c>
      <c r="H54" s="76" t="s">
        <v>30</v>
      </c>
      <c r="I54" s="76" t="s">
        <v>31</v>
      </c>
      <c r="J54" s="76" t="s">
        <v>32</v>
      </c>
      <c r="K54" s="76" t="s">
        <v>714</v>
      </c>
    </row>
    <row r="55" spans="1:11" x14ac:dyDescent="0.25">
      <c r="A55" s="76">
        <v>82</v>
      </c>
      <c r="B55" s="76" t="s">
        <v>110</v>
      </c>
      <c r="C55" s="76" t="s">
        <v>111</v>
      </c>
      <c r="D55" s="76" t="s">
        <v>112</v>
      </c>
      <c r="E55" s="76" t="s">
        <v>43</v>
      </c>
      <c r="F55" s="76" t="s">
        <v>113</v>
      </c>
      <c r="G55" s="76" t="s">
        <v>1019</v>
      </c>
      <c r="H55" s="76" t="s">
        <v>3</v>
      </c>
      <c r="I55" s="76" t="s">
        <v>114</v>
      </c>
      <c r="J55" s="76" t="s">
        <v>53</v>
      </c>
      <c r="K55" s="76" t="s">
        <v>727</v>
      </c>
    </row>
    <row r="56" spans="1:11" x14ac:dyDescent="0.25">
      <c r="A56" s="76">
        <v>83</v>
      </c>
      <c r="B56" s="76" t="s">
        <v>120</v>
      </c>
      <c r="C56" s="76" t="s">
        <v>121</v>
      </c>
      <c r="D56" s="76" t="s">
        <v>122</v>
      </c>
      <c r="E56" s="76" t="s">
        <v>43</v>
      </c>
      <c r="F56" s="76" t="s">
        <v>123</v>
      </c>
      <c r="G56" s="76" t="s">
        <v>1019</v>
      </c>
      <c r="H56" s="76" t="s">
        <v>3</v>
      </c>
      <c r="I56" s="76" t="s">
        <v>124</v>
      </c>
      <c r="J56" s="76" t="s">
        <v>125</v>
      </c>
      <c r="K56" s="76" t="s">
        <v>728</v>
      </c>
    </row>
    <row r="57" spans="1:11" x14ac:dyDescent="0.25">
      <c r="A57" s="76">
        <v>97</v>
      </c>
      <c r="B57" s="76" t="s">
        <v>467</v>
      </c>
      <c r="C57" s="76" t="s">
        <v>468</v>
      </c>
      <c r="D57" s="76" t="s">
        <v>0</v>
      </c>
      <c r="E57" s="76" t="s">
        <v>1</v>
      </c>
      <c r="F57" s="76" t="s">
        <v>477</v>
      </c>
      <c r="G57" s="76" t="s">
        <v>1019</v>
      </c>
      <c r="H57" s="76" t="s">
        <v>30</v>
      </c>
      <c r="I57" s="76" t="s">
        <v>478</v>
      </c>
      <c r="J57" s="76" t="s">
        <v>32</v>
      </c>
      <c r="K57" s="76" t="s">
        <v>740</v>
      </c>
    </row>
    <row r="58" spans="1:11" x14ac:dyDescent="0.25">
      <c r="A58" s="76">
        <v>100</v>
      </c>
      <c r="B58" s="76" t="s">
        <v>206</v>
      </c>
      <c r="C58" s="76" t="s">
        <v>207</v>
      </c>
      <c r="D58" s="76" t="s">
        <v>173</v>
      </c>
      <c r="E58" s="76" t="s">
        <v>43</v>
      </c>
      <c r="F58" s="76" t="s">
        <v>208</v>
      </c>
      <c r="G58" s="76" t="s">
        <v>1019</v>
      </c>
      <c r="H58" s="76" t="s">
        <v>3</v>
      </c>
      <c r="I58" s="76" t="s">
        <v>209</v>
      </c>
      <c r="J58" s="76" t="s">
        <v>53</v>
      </c>
      <c r="K58" s="76" t="s">
        <v>745</v>
      </c>
    </row>
    <row r="59" spans="1:11" x14ac:dyDescent="0.25">
      <c r="A59" s="76">
        <v>101</v>
      </c>
      <c r="B59" s="76" t="s">
        <v>224</v>
      </c>
      <c r="C59" s="76" t="s">
        <v>225</v>
      </c>
      <c r="D59" s="76" t="s">
        <v>0</v>
      </c>
      <c r="E59" s="76" t="s">
        <v>1</v>
      </c>
      <c r="F59" s="76" t="s">
        <v>226</v>
      </c>
      <c r="G59" s="76" t="s">
        <v>1019</v>
      </c>
      <c r="H59" s="76" t="s">
        <v>3</v>
      </c>
      <c r="I59" s="76" t="s">
        <v>227</v>
      </c>
      <c r="J59" s="76" t="s">
        <v>53</v>
      </c>
      <c r="K59" s="76" t="s">
        <v>748</v>
      </c>
    </row>
    <row r="60" spans="1:11" x14ac:dyDescent="0.25">
      <c r="A60" s="76">
        <v>102</v>
      </c>
      <c r="B60" s="76" t="s">
        <v>54</v>
      </c>
      <c r="C60" s="76" t="s">
        <v>55</v>
      </c>
      <c r="D60" s="76" t="s">
        <v>0</v>
      </c>
      <c r="E60" s="76" t="s">
        <v>1</v>
      </c>
      <c r="F60" s="76" t="s">
        <v>229</v>
      </c>
      <c r="G60" s="76" t="s">
        <v>1019</v>
      </c>
      <c r="H60" s="76" t="s">
        <v>3</v>
      </c>
      <c r="I60" s="76" t="s">
        <v>230</v>
      </c>
      <c r="J60" s="76" t="s">
        <v>53</v>
      </c>
      <c r="K60" s="76" t="s">
        <v>749</v>
      </c>
    </row>
    <row r="61" spans="1:11" x14ac:dyDescent="0.25">
      <c r="A61" s="76">
        <v>104</v>
      </c>
      <c r="B61" s="76" t="s">
        <v>268</v>
      </c>
      <c r="C61" s="76" t="s">
        <v>269</v>
      </c>
      <c r="D61" s="76" t="s">
        <v>66</v>
      </c>
      <c r="E61" s="76" t="s">
        <v>1</v>
      </c>
      <c r="F61" s="76" t="s">
        <v>270</v>
      </c>
      <c r="G61" s="76" t="s">
        <v>1019</v>
      </c>
      <c r="H61" s="76" t="s">
        <v>3</v>
      </c>
      <c r="I61" s="76" t="s">
        <v>271</v>
      </c>
      <c r="J61" s="76" t="s">
        <v>53</v>
      </c>
      <c r="K61" s="76" t="s">
        <v>754</v>
      </c>
    </row>
    <row r="62" spans="1:11" x14ac:dyDescent="0.25">
      <c r="A62" s="76">
        <v>105</v>
      </c>
      <c r="B62" s="76" t="s">
        <v>278</v>
      </c>
      <c r="C62" s="76" t="s">
        <v>279</v>
      </c>
      <c r="D62" s="76" t="s">
        <v>66</v>
      </c>
      <c r="E62" s="76" t="s">
        <v>1</v>
      </c>
      <c r="F62" s="76" t="s">
        <v>280</v>
      </c>
      <c r="G62" s="76" t="s">
        <v>1019</v>
      </c>
      <c r="H62" s="76" t="s">
        <v>3</v>
      </c>
      <c r="I62" s="76" t="s">
        <v>281</v>
      </c>
      <c r="J62" s="76" t="s">
        <v>53</v>
      </c>
      <c r="K62" s="76" t="s">
        <v>756</v>
      </c>
    </row>
    <row r="63" spans="1:11" x14ac:dyDescent="0.25">
      <c r="A63" s="76">
        <v>25</v>
      </c>
      <c r="B63" s="76" t="s">
        <v>1072</v>
      </c>
      <c r="C63" s="76" t="s">
        <v>1073</v>
      </c>
      <c r="D63" s="76" t="s">
        <v>122</v>
      </c>
      <c r="E63" s="76" t="s">
        <v>43</v>
      </c>
      <c r="F63" s="76" t="s">
        <v>221</v>
      </c>
      <c r="G63" s="76" t="s">
        <v>1131</v>
      </c>
      <c r="H63" s="76" t="s">
        <v>3</v>
      </c>
      <c r="I63" s="76" t="s">
        <v>222</v>
      </c>
      <c r="J63" s="76" t="s">
        <v>53</v>
      </c>
      <c r="K63" s="76" t="s">
        <v>1074</v>
      </c>
    </row>
    <row r="64" spans="1:11" x14ac:dyDescent="0.25">
      <c r="A64" s="76">
        <v>53</v>
      </c>
      <c r="B64" s="76" t="s">
        <v>590</v>
      </c>
      <c r="C64" s="76" t="s">
        <v>591</v>
      </c>
      <c r="D64" s="76" t="s">
        <v>592</v>
      </c>
      <c r="E64" s="76" t="s">
        <v>43</v>
      </c>
      <c r="F64" s="76" t="s">
        <v>593</v>
      </c>
      <c r="G64" s="76" t="s">
        <v>1131</v>
      </c>
      <c r="H64" s="76" t="s">
        <v>30</v>
      </c>
      <c r="I64" s="76" t="s">
        <v>594</v>
      </c>
      <c r="J64" s="76" t="s">
        <v>32</v>
      </c>
      <c r="K64" s="76" t="s">
        <v>669</v>
      </c>
    </row>
    <row r="65" spans="1:11" x14ac:dyDescent="0.25">
      <c r="A65" s="76">
        <v>26</v>
      </c>
      <c r="B65" s="76" t="s">
        <v>262</v>
      </c>
      <c r="C65" s="76" t="s">
        <v>421</v>
      </c>
      <c r="D65" s="76" t="s">
        <v>0</v>
      </c>
      <c r="E65" s="76" t="s">
        <v>1</v>
      </c>
      <c r="F65" s="76" t="s">
        <v>1078</v>
      </c>
      <c r="G65" s="76" t="s">
        <v>1050</v>
      </c>
      <c r="H65" s="76" t="s">
        <v>473</v>
      </c>
      <c r="I65" s="76" t="s">
        <v>1079</v>
      </c>
      <c r="J65" s="76" t="s">
        <v>960</v>
      </c>
      <c r="K65" s="76" t="s">
        <v>1080</v>
      </c>
    </row>
    <row r="66" spans="1:11" x14ac:dyDescent="0.25">
      <c r="A66" s="76">
        <v>33</v>
      </c>
      <c r="B66" s="76" t="s">
        <v>766</v>
      </c>
      <c r="C66" s="76" t="s">
        <v>767</v>
      </c>
      <c r="D66" s="76" t="s">
        <v>577</v>
      </c>
      <c r="E66" s="76" t="s">
        <v>7</v>
      </c>
      <c r="F66" s="76" t="s">
        <v>1040</v>
      </c>
      <c r="G66" s="76" t="s">
        <v>1050</v>
      </c>
      <c r="H66" s="76" t="s">
        <v>781</v>
      </c>
      <c r="I66" s="76" t="s">
        <v>1042</v>
      </c>
      <c r="J66" s="76" t="s">
        <v>1043</v>
      </c>
      <c r="K66" s="76" t="s">
        <v>1044</v>
      </c>
    </row>
    <row r="67" spans="1:11" x14ac:dyDescent="0.25">
      <c r="A67" s="76">
        <v>95</v>
      </c>
      <c r="B67" s="76" t="s">
        <v>174</v>
      </c>
      <c r="C67" s="76" t="s">
        <v>175</v>
      </c>
      <c r="D67" s="76" t="s">
        <v>0</v>
      </c>
      <c r="E67" s="76" t="s">
        <v>1</v>
      </c>
      <c r="F67" s="76" t="s">
        <v>472</v>
      </c>
      <c r="G67" s="76" t="s">
        <v>1050</v>
      </c>
      <c r="H67" s="76" t="s">
        <v>473</v>
      </c>
      <c r="I67" s="76" t="s">
        <v>474</v>
      </c>
      <c r="J67" s="76" t="s">
        <v>475</v>
      </c>
      <c r="K67" s="76" t="s">
        <v>737</v>
      </c>
    </row>
    <row r="68" spans="1:11" x14ac:dyDescent="0.25">
      <c r="A68" s="76">
        <v>99</v>
      </c>
      <c r="B68" s="76" t="s">
        <v>54</v>
      </c>
      <c r="C68" s="76" t="s">
        <v>55</v>
      </c>
      <c r="D68" s="76" t="s">
        <v>0</v>
      </c>
      <c r="E68" s="76" t="s">
        <v>1</v>
      </c>
      <c r="F68" s="76" t="s">
        <v>480</v>
      </c>
      <c r="G68" s="76" t="s">
        <v>1050</v>
      </c>
      <c r="H68" s="76" t="s">
        <v>473</v>
      </c>
      <c r="I68" s="76" t="s">
        <v>481</v>
      </c>
      <c r="J68" s="76" t="s">
        <v>475</v>
      </c>
      <c r="K68" s="76" t="s">
        <v>744</v>
      </c>
    </row>
    <row r="69" spans="1:11" x14ac:dyDescent="0.25">
      <c r="A69" s="57">
        <v>2</v>
      </c>
      <c r="B69" s="57"/>
      <c r="C69" s="57"/>
      <c r="D69" s="57"/>
      <c r="E69" s="57"/>
      <c r="F69" s="57" t="s">
        <v>1162</v>
      </c>
      <c r="G69" s="57" t="s">
        <v>788</v>
      </c>
      <c r="H69" s="57" t="s">
        <v>1163</v>
      </c>
      <c r="I69" s="57" t="s">
        <v>1164</v>
      </c>
      <c r="J69" s="57" t="s">
        <v>778</v>
      </c>
      <c r="K69" s="57" t="s">
        <v>1165</v>
      </c>
    </row>
    <row r="70" spans="1:11" x14ac:dyDescent="0.25">
      <c r="A70" s="57">
        <v>81</v>
      </c>
      <c r="B70" s="57" t="s">
        <v>50</v>
      </c>
      <c r="C70" s="57" t="s">
        <v>51</v>
      </c>
      <c r="D70" s="57" t="s">
        <v>52</v>
      </c>
      <c r="E70" s="57" t="s">
        <v>43</v>
      </c>
      <c r="F70" s="57" t="s">
        <v>94</v>
      </c>
      <c r="G70" s="57" t="s">
        <v>527</v>
      </c>
      <c r="H70" s="57" t="s">
        <v>5</v>
      </c>
      <c r="I70" s="57" t="s">
        <v>95</v>
      </c>
      <c r="J70" s="57" t="s">
        <v>6</v>
      </c>
      <c r="K70" s="57" t="s">
        <v>724</v>
      </c>
    </row>
    <row r="71" spans="1:11" x14ac:dyDescent="0.25">
      <c r="A71" s="57">
        <v>90</v>
      </c>
      <c r="B71" s="57" t="s">
        <v>875</v>
      </c>
      <c r="C71" s="57" t="s">
        <v>876</v>
      </c>
      <c r="D71" s="57" t="s">
        <v>877</v>
      </c>
      <c r="E71" s="57" t="s">
        <v>878</v>
      </c>
      <c r="F71" s="57" t="s">
        <v>879</v>
      </c>
      <c r="G71" s="57" t="s">
        <v>527</v>
      </c>
      <c r="H71" s="57" t="s">
        <v>8</v>
      </c>
      <c r="I71" s="57" t="s">
        <v>880</v>
      </c>
      <c r="J71" s="57" t="s">
        <v>9</v>
      </c>
      <c r="K71" s="57" t="s">
        <v>881</v>
      </c>
    </row>
    <row r="72" spans="1:11" x14ac:dyDescent="0.25">
      <c r="A72" s="76">
        <v>1</v>
      </c>
      <c r="B72" s="76"/>
      <c r="C72" s="76"/>
      <c r="D72" s="76"/>
      <c r="E72" s="76"/>
      <c r="F72" s="76" t="s">
        <v>1052</v>
      </c>
      <c r="G72" s="76" t="s">
        <v>960</v>
      </c>
      <c r="H72" s="76" t="s">
        <v>1006</v>
      </c>
      <c r="I72" s="76" t="s">
        <v>1053</v>
      </c>
      <c r="J72" s="76" t="s">
        <v>960</v>
      </c>
      <c r="K72" s="76" t="s">
        <v>1161</v>
      </c>
    </row>
    <row r="73" spans="1:11" x14ac:dyDescent="0.25">
      <c r="A73" s="76">
        <v>5</v>
      </c>
      <c r="B73" s="76" t="s">
        <v>196</v>
      </c>
      <c r="C73" s="76" t="s">
        <v>104</v>
      </c>
      <c r="D73" s="76" t="s">
        <v>197</v>
      </c>
      <c r="E73" s="76" t="s">
        <v>198</v>
      </c>
      <c r="F73" s="76" t="s">
        <v>1168</v>
      </c>
      <c r="G73" s="76" t="s">
        <v>960</v>
      </c>
      <c r="H73" s="76" t="s">
        <v>1013</v>
      </c>
      <c r="I73" s="76" t="s">
        <v>1169</v>
      </c>
      <c r="J73" s="76" t="s">
        <v>960</v>
      </c>
      <c r="K73" s="76" t="s">
        <v>1170</v>
      </c>
    </row>
    <row r="74" spans="1:11" x14ac:dyDescent="0.25">
      <c r="A74" s="76">
        <v>6</v>
      </c>
      <c r="B74" s="76" t="s">
        <v>1171</v>
      </c>
      <c r="C74" s="76" t="s">
        <v>1172</v>
      </c>
      <c r="D74" s="76" t="s">
        <v>0</v>
      </c>
      <c r="E74" s="76" t="s">
        <v>1</v>
      </c>
      <c r="F74" s="76" t="s">
        <v>1173</v>
      </c>
      <c r="G74" s="76" t="s">
        <v>960</v>
      </c>
      <c r="H74" s="76" t="s">
        <v>1013</v>
      </c>
      <c r="I74" s="76" t="s">
        <v>1174</v>
      </c>
      <c r="J74" s="76" t="s">
        <v>960</v>
      </c>
      <c r="K74" s="76" t="s">
        <v>1175</v>
      </c>
    </row>
    <row r="75" spans="1:11" x14ac:dyDescent="0.25">
      <c r="A75" s="76">
        <v>7</v>
      </c>
      <c r="B75" s="76" t="s">
        <v>1176</v>
      </c>
      <c r="C75" s="76" t="s">
        <v>1177</v>
      </c>
      <c r="D75" s="76" t="s">
        <v>173</v>
      </c>
      <c r="E75" s="76" t="s">
        <v>43</v>
      </c>
      <c r="F75" s="76" t="s">
        <v>1178</v>
      </c>
      <c r="G75" s="76" t="s">
        <v>960</v>
      </c>
      <c r="H75" s="76" t="s">
        <v>1013</v>
      </c>
      <c r="I75" s="76" t="s">
        <v>1179</v>
      </c>
      <c r="J75" s="76" t="s">
        <v>960</v>
      </c>
      <c r="K75" s="76" t="s">
        <v>1180</v>
      </c>
    </row>
    <row r="76" spans="1:11" x14ac:dyDescent="0.25">
      <c r="A76" s="76">
        <v>8</v>
      </c>
      <c r="B76" s="76" t="s">
        <v>1181</v>
      </c>
      <c r="C76" s="76" t="s">
        <v>1182</v>
      </c>
      <c r="D76" s="76" t="s">
        <v>1183</v>
      </c>
      <c r="E76" s="76" t="s">
        <v>48</v>
      </c>
      <c r="F76" s="76" t="s">
        <v>1184</v>
      </c>
      <c r="G76" s="76" t="s">
        <v>960</v>
      </c>
      <c r="H76" s="76" t="s">
        <v>1013</v>
      </c>
      <c r="I76" s="76" t="s">
        <v>1185</v>
      </c>
      <c r="J76" s="76" t="s">
        <v>960</v>
      </c>
      <c r="K76" s="76" t="s">
        <v>1186</v>
      </c>
    </row>
    <row r="77" spans="1:11" x14ac:dyDescent="0.25">
      <c r="A77" s="76">
        <v>9</v>
      </c>
      <c r="B77" s="76" t="s">
        <v>1187</v>
      </c>
      <c r="C77" s="76" t="s">
        <v>1188</v>
      </c>
      <c r="D77" s="76" t="s">
        <v>1189</v>
      </c>
      <c r="E77" s="76" t="s">
        <v>43</v>
      </c>
      <c r="F77" s="76" t="s">
        <v>1190</v>
      </c>
      <c r="G77" s="76" t="s">
        <v>960</v>
      </c>
      <c r="H77" s="76" t="s">
        <v>1013</v>
      </c>
      <c r="I77" s="76" t="s">
        <v>1191</v>
      </c>
      <c r="J77" s="76" t="s">
        <v>960</v>
      </c>
      <c r="K77" s="76" t="s">
        <v>1192</v>
      </c>
    </row>
    <row r="78" spans="1:11" x14ac:dyDescent="0.25">
      <c r="A78" s="76">
        <v>10</v>
      </c>
      <c r="B78" s="76" t="s">
        <v>64</v>
      </c>
      <c r="C78" s="76" t="s">
        <v>65</v>
      </c>
      <c r="D78" s="76" t="s">
        <v>66</v>
      </c>
      <c r="E78" s="76" t="s">
        <v>1</v>
      </c>
      <c r="F78" s="76" t="s">
        <v>1133</v>
      </c>
      <c r="G78" s="76" t="s">
        <v>960</v>
      </c>
      <c r="H78" s="76" t="s">
        <v>1013</v>
      </c>
      <c r="I78" s="76" t="s">
        <v>1134</v>
      </c>
      <c r="J78" s="76" t="s">
        <v>960</v>
      </c>
      <c r="K78" s="76" t="s">
        <v>1135</v>
      </c>
    </row>
    <row r="79" spans="1:11" x14ac:dyDescent="0.25">
      <c r="A79" s="76">
        <v>11</v>
      </c>
      <c r="B79" s="76" t="s">
        <v>262</v>
      </c>
      <c r="C79" s="76" t="s">
        <v>1141</v>
      </c>
      <c r="D79" s="76" t="s">
        <v>1142</v>
      </c>
      <c r="E79" s="76" t="s">
        <v>1</v>
      </c>
      <c r="F79" s="76" t="s">
        <v>1143</v>
      </c>
      <c r="G79" s="76" t="s">
        <v>960</v>
      </c>
      <c r="H79" s="76" t="s">
        <v>1013</v>
      </c>
      <c r="I79" s="76" t="s">
        <v>1144</v>
      </c>
      <c r="J79" s="76" t="s">
        <v>960</v>
      </c>
      <c r="K79" s="76" t="s">
        <v>1145</v>
      </c>
    </row>
    <row r="80" spans="1:11" x14ac:dyDescent="0.25">
      <c r="A80" s="76">
        <v>12</v>
      </c>
      <c r="B80" s="76" t="s">
        <v>1146</v>
      </c>
      <c r="C80" s="76" t="s">
        <v>1147</v>
      </c>
      <c r="D80" s="76" t="s">
        <v>1142</v>
      </c>
      <c r="E80" s="76" t="s">
        <v>1</v>
      </c>
      <c r="F80" s="76" t="s">
        <v>1148</v>
      </c>
      <c r="G80" s="76" t="s">
        <v>960</v>
      </c>
      <c r="H80" s="76" t="s">
        <v>1013</v>
      </c>
      <c r="I80" s="76" t="s">
        <v>1149</v>
      </c>
      <c r="J80" s="76" t="s">
        <v>960</v>
      </c>
      <c r="K80" s="76" t="s">
        <v>1150</v>
      </c>
    </row>
    <row r="81" spans="1:11" x14ac:dyDescent="0.25">
      <c r="A81" s="76">
        <v>13</v>
      </c>
      <c r="B81" s="76" t="s">
        <v>1151</v>
      </c>
      <c r="C81" s="76" t="s">
        <v>1152</v>
      </c>
      <c r="D81" s="76" t="s">
        <v>1153</v>
      </c>
      <c r="E81" s="76" t="s">
        <v>48</v>
      </c>
      <c r="F81" s="76" t="s">
        <v>1154</v>
      </c>
      <c r="G81" s="76" t="s">
        <v>960</v>
      </c>
      <c r="H81" s="76" t="s">
        <v>1013</v>
      </c>
      <c r="I81" s="76" t="s">
        <v>1155</v>
      </c>
      <c r="J81" s="76" t="s">
        <v>960</v>
      </c>
      <c r="K81" s="76" t="s">
        <v>1156</v>
      </c>
    </row>
    <row r="82" spans="1:11" x14ac:dyDescent="0.25">
      <c r="A82" s="76">
        <v>28</v>
      </c>
      <c r="B82" s="76"/>
      <c r="C82" s="76"/>
      <c r="D82" s="76"/>
      <c r="E82" s="76"/>
      <c r="F82" s="76" t="s">
        <v>1030</v>
      </c>
      <c r="G82" s="76" t="s">
        <v>960</v>
      </c>
      <c r="H82" s="76" t="s">
        <v>1013</v>
      </c>
      <c r="I82" s="76" t="s">
        <v>1031</v>
      </c>
      <c r="J82" s="76" t="s">
        <v>960</v>
      </c>
      <c r="K82" s="76" t="s">
        <v>1132</v>
      </c>
    </row>
    <row r="83" spans="1:11" x14ac:dyDescent="0.25">
      <c r="A83" s="76">
        <v>45</v>
      </c>
      <c r="B83" s="76" t="s">
        <v>544</v>
      </c>
      <c r="C83" s="76" t="s">
        <v>545</v>
      </c>
      <c r="D83" s="76" t="s">
        <v>546</v>
      </c>
      <c r="E83" s="76" t="s">
        <v>1</v>
      </c>
      <c r="F83" s="76" t="s">
        <v>547</v>
      </c>
      <c r="G83" s="76" t="s">
        <v>960</v>
      </c>
      <c r="H83" s="76" t="s">
        <v>8</v>
      </c>
      <c r="I83" s="76" t="s">
        <v>548</v>
      </c>
      <c r="J83" s="76" t="s">
        <v>9</v>
      </c>
      <c r="K83" s="76" t="s">
        <v>783</v>
      </c>
    </row>
    <row r="84" spans="1:11" x14ac:dyDescent="0.25">
      <c r="A84" s="76">
        <v>74</v>
      </c>
      <c r="B84" s="76" t="s">
        <v>443</v>
      </c>
      <c r="C84" s="76" t="s">
        <v>444</v>
      </c>
      <c r="D84" s="76" t="s">
        <v>0</v>
      </c>
      <c r="E84" s="76" t="s">
        <v>1</v>
      </c>
      <c r="F84" s="76" t="s">
        <v>445</v>
      </c>
      <c r="G84" s="76" t="s">
        <v>960</v>
      </c>
      <c r="H84" s="76" t="s">
        <v>5</v>
      </c>
      <c r="I84" s="76" t="s">
        <v>446</v>
      </c>
      <c r="J84" s="76" t="s">
        <v>6</v>
      </c>
      <c r="K84" s="76" t="s">
        <v>708</v>
      </c>
    </row>
    <row r="85" spans="1:11" x14ac:dyDescent="0.25">
      <c r="A85" s="76">
        <v>78</v>
      </c>
      <c r="B85" s="76" t="s">
        <v>40</v>
      </c>
      <c r="C85" s="76" t="s">
        <v>41</v>
      </c>
      <c r="D85" s="76" t="s">
        <v>42</v>
      </c>
      <c r="E85" s="76" t="s">
        <v>43</v>
      </c>
      <c r="F85" s="76" t="s">
        <v>44</v>
      </c>
      <c r="G85" s="76" t="s">
        <v>960</v>
      </c>
      <c r="H85" s="76" t="s">
        <v>5</v>
      </c>
      <c r="I85" s="76" t="s">
        <v>45</v>
      </c>
      <c r="J85" s="76" t="s">
        <v>6</v>
      </c>
      <c r="K85" s="76" t="s">
        <v>716</v>
      </c>
    </row>
    <row r="86" spans="1:11" x14ac:dyDescent="0.25">
      <c r="A86" s="76">
        <v>79</v>
      </c>
      <c r="B86" s="76" t="s">
        <v>54</v>
      </c>
      <c r="C86" s="76" t="s">
        <v>55</v>
      </c>
      <c r="D86" s="76" t="s">
        <v>0</v>
      </c>
      <c r="E86" s="76" t="s">
        <v>1</v>
      </c>
      <c r="F86" s="76" t="s">
        <v>56</v>
      </c>
      <c r="G86" s="76" t="s">
        <v>960</v>
      </c>
      <c r="H86" s="76" t="s">
        <v>5</v>
      </c>
      <c r="I86" s="76" t="s">
        <v>57</v>
      </c>
      <c r="J86" s="76" t="s">
        <v>6</v>
      </c>
      <c r="K86" s="76" t="s">
        <v>717</v>
      </c>
    </row>
    <row r="87" spans="1:11" x14ac:dyDescent="0.25">
      <c r="A87" s="76">
        <v>80</v>
      </c>
      <c r="B87" s="76" t="s">
        <v>467</v>
      </c>
      <c r="C87" s="76" t="s">
        <v>468</v>
      </c>
      <c r="D87" s="76" t="s">
        <v>0</v>
      </c>
      <c r="E87" s="76" t="s">
        <v>1</v>
      </c>
      <c r="F87" s="76" t="s">
        <v>469</v>
      </c>
      <c r="G87" s="76" t="s">
        <v>960</v>
      </c>
      <c r="H87" s="76" t="s">
        <v>5</v>
      </c>
      <c r="I87" s="76" t="s">
        <v>470</v>
      </c>
      <c r="J87" s="76" t="s">
        <v>6</v>
      </c>
      <c r="K87" s="76" t="s">
        <v>720</v>
      </c>
    </row>
    <row r="88" spans="1:11" x14ac:dyDescent="0.25">
      <c r="A88" s="76">
        <v>84</v>
      </c>
      <c r="B88" s="76" t="s">
        <v>127</v>
      </c>
      <c r="C88" s="76" t="s">
        <v>47</v>
      </c>
      <c r="D88" s="76" t="s">
        <v>0</v>
      </c>
      <c r="E88" s="76" t="s">
        <v>1</v>
      </c>
      <c r="F88" s="76" t="s">
        <v>128</v>
      </c>
      <c r="G88" s="76" t="s">
        <v>960</v>
      </c>
      <c r="H88" s="76" t="s">
        <v>8</v>
      </c>
      <c r="I88" s="76" t="s">
        <v>129</v>
      </c>
      <c r="J88" s="76" t="s">
        <v>9</v>
      </c>
      <c r="K88" s="76" t="s">
        <v>729</v>
      </c>
    </row>
    <row r="89" spans="1:11" x14ac:dyDescent="0.25">
      <c r="A89" s="76">
        <v>86</v>
      </c>
      <c r="B89" s="76" t="s">
        <v>925</v>
      </c>
      <c r="C89" s="76" t="s">
        <v>926</v>
      </c>
      <c r="D89" s="76" t="s">
        <v>821</v>
      </c>
      <c r="E89" s="76" t="s">
        <v>822</v>
      </c>
      <c r="F89" s="76" t="s">
        <v>927</v>
      </c>
      <c r="G89" s="76" t="s">
        <v>960</v>
      </c>
      <c r="H89" s="76" t="s">
        <v>8</v>
      </c>
      <c r="I89" s="76" t="s">
        <v>928</v>
      </c>
      <c r="J89" s="76" t="s">
        <v>9</v>
      </c>
      <c r="K89" s="76" t="s">
        <v>929</v>
      </c>
    </row>
    <row r="90" spans="1:11" x14ac:dyDescent="0.25">
      <c r="A90" s="76">
        <v>87</v>
      </c>
      <c r="B90" s="76" t="s">
        <v>869</v>
      </c>
      <c r="C90" s="76" t="s">
        <v>870</v>
      </c>
      <c r="D90" s="76" t="s">
        <v>871</v>
      </c>
      <c r="E90" s="76" t="s">
        <v>198</v>
      </c>
      <c r="F90" s="76" t="s">
        <v>872</v>
      </c>
      <c r="G90" s="76" t="s">
        <v>960</v>
      </c>
      <c r="H90" s="76" t="s">
        <v>8</v>
      </c>
      <c r="I90" s="76" t="s">
        <v>873</v>
      </c>
      <c r="J90" s="76" t="s">
        <v>9</v>
      </c>
      <c r="K90" s="76" t="s">
        <v>874</v>
      </c>
    </row>
    <row r="91" spans="1:11" x14ac:dyDescent="0.25">
      <c r="A91" s="76">
        <v>89</v>
      </c>
      <c r="B91" s="76" t="s">
        <v>819</v>
      </c>
      <c r="C91" s="76" t="s">
        <v>820</v>
      </c>
      <c r="D91" s="76" t="s">
        <v>821</v>
      </c>
      <c r="E91" s="76" t="s">
        <v>822</v>
      </c>
      <c r="F91" s="76" t="s">
        <v>823</v>
      </c>
      <c r="G91" s="76" t="s">
        <v>960</v>
      </c>
      <c r="H91" s="76" t="s">
        <v>8</v>
      </c>
      <c r="I91" s="76" t="s">
        <v>824</v>
      </c>
      <c r="J91" s="76" t="s">
        <v>9</v>
      </c>
      <c r="K91" s="76" t="s">
        <v>825</v>
      </c>
    </row>
    <row r="92" spans="1:11" x14ac:dyDescent="0.25">
      <c r="A92" s="76">
        <v>91</v>
      </c>
      <c r="B92" s="76" t="s">
        <v>797</v>
      </c>
      <c r="C92" s="76" t="s">
        <v>798</v>
      </c>
      <c r="D92" s="76" t="s">
        <v>799</v>
      </c>
      <c r="E92" s="76" t="s">
        <v>1</v>
      </c>
      <c r="F92" s="76" t="s">
        <v>800</v>
      </c>
      <c r="G92" s="76" t="s">
        <v>960</v>
      </c>
      <c r="H92" s="76" t="s">
        <v>8</v>
      </c>
      <c r="I92" s="76" t="s">
        <v>801</v>
      </c>
      <c r="J92" s="76" t="s">
        <v>9</v>
      </c>
      <c r="K92" s="76" t="s">
        <v>802</v>
      </c>
    </row>
    <row r="93" spans="1:11" x14ac:dyDescent="0.25">
      <c r="A93" s="76">
        <v>92</v>
      </c>
      <c r="B93" s="76" t="s">
        <v>101</v>
      </c>
      <c r="C93" s="76" t="s">
        <v>102</v>
      </c>
      <c r="D93" s="76" t="s">
        <v>103</v>
      </c>
      <c r="E93" s="76" t="s">
        <v>43</v>
      </c>
      <c r="F93" s="76" t="s">
        <v>169</v>
      </c>
      <c r="G93" s="76" t="s">
        <v>960</v>
      </c>
      <c r="H93" s="76" t="s">
        <v>8</v>
      </c>
      <c r="I93" s="76" t="s">
        <v>170</v>
      </c>
      <c r="J93" s="76" t="s">
        <v>9</v>
      </c>
      <c r="K93" s="76" t="s">
        <v>735</v>
      </c>
    </row>
    <row r="94" spans="1:11" x14ac:dyDescent="0.25">
      <c r="A94" s="76">
        <v>93</v>
      </c>
      <c r="B94" s="76" t="s">
        <v>930</v>
      </c>
      <c r="C94" s="76" t="s">
        <v>931</v>
      </c>
      <c r="D94" s="76" t="s">
        <v>932</v>
      </c>
      <c r="E94" s="76" t="s">
        <v>933</v>
      </c>
      <c r="F94" s="76" t="s">
        <v>934</v>
      </c>
      <c r="G94" s="76" t="s">
        <v>960</v>
      </c>
      <c r="H94" s="76" t="s">
        <v>8</v>
      </c>
      <c r="I94" s="76" t="s">
        <v>935</v>
      </c>
      <c r="J94" s="76" t="s">
        <v>9</v>
      </c>
      <c r="K94" s="76" t="s">
        <v>936</v>
      </c>
    </row>
    <row r="95" spans="1:11" x14ac:dyDescent="0.25">
      <c r="A95" s="76">
        <v>94</v>
      </c>
      <c r="B95" s="76" t="s">
        <v>174</v>
      </c>
      <c r="C95" s="76" t="s">
        <v>175</v>
      </c>
      <c r="D95" s="76" t="s">
        <v>0</v>
      </c>
      <c r="E95" s="76" t="s">
        <v>1</v>
      </c>
      <c r="F95" s="76" t="s">
        <v>176</v>
      </c>
      <c r="G95" s="76" t="s">
        <v>960</v>
      </c>
      <c r="H95" s="76" t="s">
        <v>8</v>
      </c>
      <c r="I95" s="76" t="s">
        <v>177</v>
      </c>
      <c r="J95" s="76" t="s">
        <v>9</v>
      </c>
      <c r="K95" s="76" t="s">
        <v>736</v>
      </c>
    </row>
    <row r="96" spans="1:11" x14ac:dyDescent="0.25">
      <c r="A96" s="76">
        <v>96</v>
      </c>
      <c r="B96" s="76" t="s">
        <v>179</v>
      </c>
      <c r="C96" s="76" t="s">
        <v>180</v>
      </c>
      <c r="D96" s="76" t="s">
        <v>181</v>
      </c>
      <c r="E96" s="76" t="s">
        <v>43</v>
      </c>
      <c r="F96" s="76" t="s">
        <v>182</v>
      </c>
      <c r="G96" s="76" t="s">
        <v>960</v>
      </c>
      <c r="H96" s="76" t="s">
        <v>8</v>
      </c>
      <c r="I96" s="76" t="s">
        <v>183</v>
      </c>
      <c r="J96" s="76" t="s">
        <v>9</v>
      </c>
      <c r="K96" s="76" t="s">
        <v>738</v>
      </c>
    </row>
    <row r="97" spans="1:11" x14ac:dyDescent="0.25">
      <c r="A97" s="76">
        <v>14</v>
      </c>
      <c r="B97" s="76" t="s">
        <v>530</v>
      </c>
      <c r="C97" s="76" t="s">
        <v>531</v>
      </c>
      <c r="D97" s="76" t="s">
        <v>36</v>
      </c>
      <c r="E97" s="76" t="s">
        <v>1</v>
      </c>
      <c r="F97" s="76" t="s">
        <v>1158</v>
      </c>
      <c r="G97" s="76" t="s">
        <v>1136</v>
      </c>
      <c r="H97" s="76" t="s">
        <v>1013</v>
      </c>
      <c r="I97" s="76" t="s">
        <v>1159</v>
      </c>
      <c r="J97" s="76" t="s">
        <v>960</v>
      </c>
      <c r="K97" s="76" t="s">
        <v>1160</v>
      </c>
    </row>
    <row r="98" spans="1:11" x14ac:dyDescent="0.25">
      <c r="A98" s="76">
        <v>15</v>
      </c>
      <c r="B98" s="76" t="s">
        <v>50</v>
      </c>
      <c r="C98" s="76" t="s">
        <v>51</v>
      </c>
      <c r="D98" s="76" t="s">
        <v>52</v>
      </c>
      <c r="E98" s="76" t="s">
        <v>43</v>
      </c>
      <c r="F98" s="76" t="s">
        <v>1085</v>
      </c>
      <c r="G98" s="76" t="s">
        <v>1136</v>
      </c>
      <c r="H98" s="76" t="s">
        <v>1013</v>
      </c>
      <c r="I98" s="76" t="s">
        <v>1086</v>
      </c>
      <c r="J98" s="76" t="s">
        <v>960</v>
      </c>
      <c r="K98" s="76" t="s">
        <v>1087</v>
      </c>
    </row>
    <row r="99" spans="1:11" x14ac:dyDescent="0.25">
      <c r="A99" s="76">
        <v>16</v>
      </c>
      <c r="B99" s="76" t="s">
        <v>1094</v>
      </c>
      <c r="C99" s="76" t="s">
        <v>1095</v>
      </c>
      <c r="D99" s="76" t="s">
        <v>173</v>
      </c>
      <c r="E99" s="76" t="s">
        <v>43</v>
      </c>
      <c r="F99" s="76" t="s">
        <v>1096</v>
      </c>
      <c r="G99" s="76" t="s">
        <v>1136</v>
      </c>
      <c r="H99" s="76" t="s">
        <v>1013</v>
      </c>
      <c r="I99" s="76" t="s">
        <v>1097</v>
      </c>
      <c r="J99" s="76" t="s">
        <v>960</v>
      </c>
      <c r="K99" s="76" t="s">
        <v>1098</v>
      </c>
    </row>
    <row r="100" spans="1:11" x14ac:dyDescent="0.25">
      <c r="A100" s="76">
        <v>17</v>
      </c>
      <c r="B100" s="76" t="s">
        <v>366</v>
      </c>
      <c r="C100" s="76" t="s">
        <v>1099</v>
      </c>
      <c r="D100" s="76" t="s">
        <v>368</v>
      </c>
      <c r="E100" s="76" t="s">
        <v>43</v>
      </c>
      <c r="F100" s="76" t="s">
        <v>1100</v>
      </c>
      <c r="G100" s="76" t="s">
        <v>1136</v>
      </c>
      <c r="H100" s="76" t="s">
        <v>1013</v>
      </c>
      <c r="I100" s="76" t="s">
        <v>1101</v>
      </c>
      <c r="J100" s="76" t="s">
        <v>960</v>
      </c>
      <c r="K100" s="76" t="s">
        <v>1102</v>
      </c>
    </row>
    <row r="101" spans="1:11" x14ac:dyDescent="0.25">
      <c r="A101" s="76">
        <v>18</v>
      </c>
      <c r="B101" s="76" t="s">
        <v>262</v>
      </c>
      <c r="C101" s="76" t="s">
        <v>399</v>
      </c>
      <c r="D101" s="76" t="s">
        <v>0</v>
      </c>
      <c r="E101" s="76" t="s">
        <v>1</v>
      </c>
      <c r="F101" s="76" t="s">
        <v>1103</v>
      </c>
      <c r="G101" s="76" t="s">
        <v>1136</v>
      </c>
      <c r="H101" s="76" t="s">
        <v>1013</v>
      </c>
      <c r="I101" s="76" t="s">
        <v>1104</v>
      </c>
      <c r="J101" s="76" t="s">
        <v>960</v>
      </c>
      <c r="K101" s="76" t="s">
        <v>1105</v>
      </c>
    </row>
    <row r="102" spans="1:11" x14ac:dyDescent="0.25">
      <c r="A102" s="76">
        <v>19</v>
      </c>
      <c r="B102" s="76" t="s">
        <v>196</v>
      </c>
      <c r="C102" s="76" t="s">
        <v>104</v>
      </c>
      <c r="D102" s="76" t="s">
        <v>197</v>
      </c>
      <c r="E102" s="76" t="s">
        <v>198</v>
      </c>
      <c r="F102" s="76" t="s">
        <v>1107</v>
      </c>
      <c r="G102" s="76" t="s">
        <v>1136</v>
      </c>
      <c r="H102" s="76" t="s">
        <v>1013</v>
      </c>
      <c r="I102" s="76" t="s">
        <v>1108</v>
      </c>
      <c r="J102" s="76" t="s">
        <v>960</v>
      </c>
      <c r="K102" s="76" t="s">
        <v>1109</v>
      </c>
    </row>
    <row r="103" spans="1:11" x14ac:dyDescent="0.25">
      <c r="A103" s="76">
        <v>20</v>
      </c>
      <c r="B103" s="76" t="s">
        <v>1110</v>
      </c>
      <c r="C103" s="76" t="s">
        <v>408</v>
      </c>
      <c r="D103" s="76" t="s">
        <v>1111</v>
      </c>
      <c r="E103" s="76" t="s">
        <v>912</v>
      </c>
      <c r="F103" s="76" t="s">
        <v>1112</v>
      </c>
      <c r="G103" s="76" t="s">
        <v>1136</v>
      </c>
      <c r="H103" s="76" t="s">
        <v>1013</v>
      </c>
      <c r="I103" s="76" t="s">
        <v>1113</v>
      </c>
      <c r="J103" s="76" t="s">
        <v>960</v>
      </c>
      <c r="K103" s="76" t="s">
        <v>1114</v>
      </c>
    </row>
    <row r="104" spans="1:11" x14ac:dyDescent="0.25">
      <c r="A104" s="76">
        <v>21</v>
      </c>
      <c r="B104" s="76" t="s">
        <v>1115</v>
      </c>
      <c r="C104" s="76" t="s">
        <v>1116</v>
      </c>
      <c r="D104" s="76" t="s">
        <v>1117</v>
      </c>
      <c r="E104" s="76" t="s">
        <v>1</v>
      </c>
      <c r="F104" s="76" t="s">
        <v>1118</v>
      </c>
      <c r="G104" s="76" t="s">
        <v>1136</v>
      </c>
      <c r="H104" s="76" t="s">
        <v>1013</v>
      </c>
      <c r="I104" s="76" t="s">
        <v>1119</v>
      </c>
      <c r="J104" s="76" t="s">
        <v>960</v>
      </c>
      <c r="K104" s="76" t="s">
        <v>1120</v>
      </c>
    </row>
    <row r="105" spans="1:11" x14ac:dyDescent="0.25">
      <c r="A105" s="76">
        <v>22</v>
      </c>
      <c r="B105" s="76" t="s">
        <v>803</v>
      </c>
      <c r="C105" s="76" t="s">
        <v>804</v>
      </c>
      <c r="D105" s="76" t="s">
        <v>17</v>
      </c>
      <c r="E105" s="76" t="s">
        <v>7</v>
      </c>
      <c r="F105" s="76" t="s">
        <v>1121</v>
      </c>
      <c r="G105" s="76" t="s">
        <v>1136</v>
      </c>
      <c r="H105" s="76" t="s">
        <v>1013</v>
      </c>
      <c r="I105" s="76" t="s">
        <v>1122</v>
      </c>
      <c r="J105" s="76" t="s">
        <v>960</v>
      </c>
      <c r="K105" s="76" t="s">
        <v>1123</v>
      </c>
    </row>
    <row r="106" spans="1:11" x14ac:dyDescent="0.25">
      <c r="A106" s="76">
        <v>23</v>
      </c>
      <c r="B106" s="76" t="s">
        <v>174</v>
      </c>
      <c r="C106" s="76" t="s">
        <v>175</v>
      </c>
      <c r="D106" s="76" t="s">
        <v>0</v>
      </c>
      <c r="E106" s="76" t="s">
        <v>1</v>
      </c>
      <c r="F106" s="76" t="s">
        <v>1124</v>
      </c>
      <c r="G106" s="76" t="s">
        <v>1136</v>
      </c>
      <c r="H106" s="76" t="s">
        <v>1013</v>
      </c>
      <c r="I106" s="76" t="s">
        <v>1125</v>
      </c>
      <c r="J106" s="76" t="s">
        <v>960</v>
      </c>
      <c r="K106" s="76" t="s">
        <v>1126</v>
      </c>
    </row>
  </sheetData>
  <sortState ref="A2:K106">
    <sortCondition ref="G2:G106"/>
  </sortState>
  <pageMargins bottom="0.75" footer="0.3" header="0.3" left="0.7" right="0.7" top="0.75"/>
</worksheet>
</file>

<file path=xl/worksheets/sheet3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103"/>
  <sheetViews>
    <sheetView workbookViewId="0">
      <selection sqref="A1:K1"/>
    </sheetView>
  </sheetViews>
  <sheetFormatPr defaultRowHeight="15" x14ac:dyDescent="0.25"/>
  <cols>
    <col min="1" max="1" bestFit="true" customWidth="true" width="4.0" collapsed="true"/>
    <col min="2" max="2" bestFit="true" customWidth="true" width="14.28515625" collapsed="true"/>
    <col min="3" max="3" bestFit="true" customWidth="true" width="10.5703125" collapsed="true"/>
    <col min="4" max="4" bestFit="true" customWidth="true" width="13.85546875" collapsed="true"/>
    <col min="5" max="5" bestFit="true" customWidth="true" width="5.5703125" collapsed="true"/>
    <col min="6" max="6" bestFit="true" customWidth="true" width="16.7109375" collapsed="true"/>
    <col min="7" max="7" bestFit="true" customWidth="true" width="18.5703125" collapsed="true"/>
    <col min="8" max="8" bestFit="true" customWidth="true" width="14.140625" collapsed="true"/>
    <col min="9" max="9" bestFit="true" customWidth="true" width="14.42578125" collapsed="true"/>
    <col min="10" max="10" bestFit="true" customWidth="true" width="19.28515625" collapsed="true"/>
    <col min="11" max="11" bestFit="true" customWidth="true" width="25.28515625" collapsed="true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29</v>
      </c>
      <c r="B2" s="75" t="s">
        <v>803</v>
      </c>
      <c r="C2" s="75" t="s">
        <v>804</v>
      </c>
      <c r="D2" s="75" t="s">
        <v>17</v>
      </c>
      <c r="E2" s="75" t="s">
        <v>7</v>
      </c>
      <c r="F2" s="75" t="s">
        <v>805</v>
      </c>
      <c r="G2" s="75" t="s">
        <v>1071</v>
      </c>
      <c r="H2" s="75" t="s">
        <v>5</v>
      </c>
      <c r="I2" s="75" t="s">
        <v>806</v>
      </c>
      <c r="J2" s="75" t="s">
        <v>6</v>
      </c>
      <c r="K2" s="75" t="s">
        <v>996</v>
      </c>
    </row>
    <row r="3" spans="1:11" x14ac:dyDescent="0.25">
      <c r="A3">
        <v>56</v>
      </c>
      <c r="B3" s="75" t="s">
        <v>15</v>
      </c>
      <c r="C3" s="75" t="s">
        <v>16</v>
      </c>
      <c r="D3" s="75" t="s">
        <v>17</v>
      </c>
      <c r="E3" s="75" t="s">
        <v>7</v>
      </c>
      <c r="F3" s="75" t="s">
        <v>18</v>
      </c>
      <c r="G3" s="75" t="s">
        <v>1071</v>
      </c>
      <c r="H3" s="75" t="s">
        <v>5</v>
      </c>
      <c r="I3" s="75" t="s">
        <v>19</v>
      </c>
      <c r="J3" s="75" t="s">
        <v>6</v>
      </c>
      <c r="K3" s="75" t="s">
        <v>685</v>
      </c>
    </row>
    <row r="4" spans="1:11" x14ac:dyDescent="0.25">
      <c r="A4">
        <v>30</v>
      </c>
      <c r="B4" s="75" t="s">
        <v>830</v>
      </c>
      <c r="C4" s="75" t="s">
        <v>624</v>
      </c>
      <c r="D4" s="75" t="s">
        <v>625</v>
      </c>
      <c r="E4" s="75" t="s">
        <v>48</v>
      </c>
      <c r="F4" s="75" t="s">
        <v>626</v>
      </c>
      <c r="G4" s="75" t="s">
        <v>666</v>
      </c>
      <c r="H4" s="75" t="s">
        <v>294</v>
      </c>
      <c r="I4" s="75" t="s">
        <v>627</v>
      </c>
      <c r="J4" s="75" t="s">
        <v>289</v>
      </c>
      <c r="K4" s="75" t="s">
        <v>987</v>
      </c>
    </row>
    <row r="5" spans="1:11" x14ac:dyDescent="0.25">
      <c r="A5" s="75">
        <v>35</v>
      </c>
      <c r="B5" s="75" t="s">
        <v>567</v>
      </c>
      <c r="C5" s="75" t="s">
        <v>561</v>
      </c>
      <c r="D5" s="75" t="s">
        <v>0</v>
      </c>
      <c r="E5" s="75" t="s">
        <v>1</v>
      </c>
      <c r="F5" s="75" t="s">
        <v>61</v>
      </c>
      <c r="G5" s="75" t="s">
        <v>666</v>
      </c>
      <c r="H5" s="75" t="s">
        <v>3</v>
      </c>
      <c r="I5" s="75" t="s">
        <v>62</v>
      </c>
      <c r="J5" s="75" t="s">
        <v>53</v>
      </c>
      <c r="K5" s="75" t="s">
        <v>919</v>
      </c>
    </row>
    <row r="6" spans="1:11" x14ac:dyDescent="0.25">
      <c r="A6" s="75">
        <v>41</v>
      </c>
      <c r="B6" s="75" t="s">
        <v>453</v>
      </c>
      <c r="C6" s="75" t="s">
        <v>454</v>
      </c>
      <c r="D6" s="75" t="s">
        <v>455</v>
      </c>
      <c r="E6" s="75" t="s">
        <v>456</v>
      </c>
      <c r="F6" s="75" t="s">
        <v>457</v>
      </c>
      <c r="G6" s="75" t="s">
        <v>666</v>
      </c>
      <c r="H6" s="75" t="s">
        <v>30</v>
      </c>
      <c r="I6" s="75" t="s">
        <v>458</v>
      </c>
      <c r="J6" s="75" t="s">
        <v>32</v>
      </c>
      <c r="K6" s="75" t="s">
        <v>763</v>
      </c>
    </row>
    <row r="7" spans="1:11" x14ac:dyDescent="0.25">
      <c r="A7" s="75">
        <v>45</v>
      </c>
      <c r="B7" s="75" t="s">
        <v>407</v>
      </c>
      <c r="C7" s="75" t="s">
        <v>408</v>
      </c>
      <c r="D7" s="75" t="s">
        <v>618</v>
      </c>
      <c r="E7" s="75" t="s">
        <v>619</v>
      </c>
      <c r="F7" s="75" t="s">
        <v>620</v>
      </c>
      <c r="G7" s="75" t="s">
        <v>666</v>
      </c>
      <c r="H7" s="75" t="s">
        <v>294</v>
      </c>
      <c r="I7" s="75" t="s">
        <v>621</v>
      </c>
      <c r="J7" s="75" t="s">
        <v>289</v>
      </c>
      <c r="K7" s="75" t="s">
        <v>658</v>
      </c>
    </row>
    <row r="8" spans="1:11" x14ac:dyDescent="0.25">
      <c r="A8" s="75">
        <v>57</v>
      </c>
      <c r="B8" s="75" t="s">
        <v>333</v>
      </c>
      <c r="C8" s="75" t="s">
        <v>334</v>
      </c>
      <c r="D8" s="75" t="s">
        <v>335</v>
      </c>
      <c r="E8" s="75" t="s">
        <v>48</v>
      </c>
      <c r="F8" s="75" t="s">
        <v>336</v>
      </c>
      <c r="G8" s="75" t="s">
        <v>666</v>
      </c>
      <c r="H8" s="75" t="s">
        <v>287</v>
      </c>
      <c r="I8" s="75" t="s">
        <v>337</v>
      </c>
      <c r="J8" s="75" t="s">
        <v>289</v>
      </c>
      <c r="K8" s="75" t="s">
        <v>686</v>
      </c>
    </row>
    <row r="9" spans="1:11" x14ac:dyDescent="0.25">
      <c r="A9" s="75">
        <v>58</v>
      </c>
      <c r="B9" s="75" t="s">
        <v>350</v>
      </c>
      <c r="C9" s="75" t="s">
        <v>340</v>
      </c>
      <c r="D9" s="75" t="s">
        <v>351</v>
      </c>
      <c r="E9" s="75" t="s">
        <v>48</v>
      </c>
      <c r="F9" s="75" t="s">
        <v>352</v>
      </c>
      <c r="G9" s="75" t="s">
        <v>666</v>
      </c>
      <c r="H9" s="75" t="s">
        <v>287</v>
      </c>
      <c r="I9" s="75" t="s">
        <v>353</v>
      </c>
      <c r="J9" s="75" t="s">
        <v>289</v>
      </c>
      <c r="K9" s="75" t="s">
        <v>689</v>
      </c>
    </row>
    <row r="10" spans="1:11" x14ac:dyDescent="0.25">
      <c r="A10" s="75">
        <v>62</v>
      </c>
      <c r="B10" s="75" t="s">
        <v>377</v>
      </c>
      <c r="C10" s="75" t="s">
        <v>378</v>
      </c>
      <c r="D10" s="75" t="s">
        <v>256</v>
      </c>
      <c r="E10" s="75" t="s">
        <v>1</v>
      </c>
      <c r="F10" s="75" t="s">
        <v>379</v>
      </c>
      <c r="G10" s="75" t="s">
        <v>666</v>
      </c>
      <c r="H10" s="75" t="s">
        <v>294</v>
      </c>
      <c r="I10" s="75" t="s">
        <v>380</v>
      </c>
      <c r="J10" s="75" t="s">
        <v>289</v>
      </c>
      <c r="K10" s="75" t="s">
        <v>695</v>
      </c>
    </row>
    <row r="11" spans="1:11" x14ac:dyDescent="0.25">
      <c r="A11" s="75">
        <v>63</v>
      </c>
      <c r="B11" s="75" t="s">
        <v>387</v>
      </c>
      <c r="C11" s="75" t="s">
        <v>279</v>
      </c>
      <c r="D11" s="75" t="s">
        <v>351</v>
      </c>
      <c r="E11" s="75" t="s">
        <v>48</v>
      </c>
      <c r="F11" s="75" t="s">
        <v>388</v>
      </c>
      <c r="G11" s="75" t="s">
        <v>666</v>
      </c>
      <c r="H11" s="75" t="s">
        <v>287</v>
      </c>
      <c r="I11" s="75" t="s">
        <v>389</v>
      </c>
      <c r="J11" s="75" t="s">
        <v>289</v>
      </c>
      <c r="K11" s="75" t="s">
        <v>696</v>
      </c>
    </row>
    <row r="12" spans="1:11" x14ac:dyDescent="0.25">
      <c r="A12" s="75">
        <v>81</v>
      </c>
      <c r="B12" s="75" t="s">
        <v>131</v>
      </c>
      <c r="C12" s="75" t="s">
        <v>132</v>
      </c>
      <c r="D12" s="75" t="s">
        <v>133</v>
      </c>
      <c r="E12" s="75" t="s">
        <v>28</v>
      </c>
      <c r="F12" s="75" t="s">
        <v>134</v>
      </c>
      <c r="G12" s="75" t="s">
        <v>666</v>
      </c>
      <c r="H12" s="75" t="s">
        <v>30</v>
      </c>
      <c r="I12" s="75" t="s">
        <v>135</v>
      </c>
      <c r="J12" s="75" t="s">
        <v>32</v>
      </c>
      <c r="K12" s="75" t="s">
        <v>731</v>
      </c>
    </row>
    <row r="13" spans="1:11" x14ac:dyDescent="0.25">
      <c r="A13" s="75">
        <v>85</v>
      </c>
      <c r="B13" s="75" t="s">
        <v>54</v>
      </c>
      <c r="C13" s="75" t="s">
        <v>55</v>
      </c>
      <c r="D13" s="75" t="s">
        <v>0</v>
      </c>
      <c r="E13" s="75" t="s">
        <v>1</v>
      </c>
      <c r="F13" s="75" t="s">
        <v>156</v>
      </c>
      <c r="G13" s="75" t="s">
        <v>666</v>
      </c>
      <c r="H13" s="75" t="s">
        <v>157</v>
      </c>
      <c r="I13" s="75" t="s">
        <v>158</v>
      </c>
      <c r="J13" s="75" t="s">
        <v>159</v>
      </c>
      <c r="K13" s="75" t="s">
        <v>734</v>
      </c>
    </row>
    <row r="14" spans="1:11" x14ac:dyDescent="0.25">
      <c r="A14" s="75">
        <v>95</v>
      </c>
      <c r="B14" s="75" t="s">
        <v>101</v>
      </c>
      <c r="C14" s="75" t="s">
        <v>102</v>
      </c>
      <c r="D14" s="75" t="s">
        <v>103</v>
      </c>
      <c r="E14" s="75" t="s">
        <v>43</v>
      </c>
      <c r="F14" s="75" t="s">
        <v>202</v>
      </c>
      <c r="G14" s="75" t="s">
        <v>666</v>
      </c>
      <c r="H14" s="75" t="s">
        <v>30</v>
      </c>
      <c r="I14" s="75" t="s">
        <v>203</v>
      </c>
      <c r="J14" s="75" t="s">
        <v>32</v>
      </c>
      <c r="K14" s="75" t="s">
        <v>743</v>
      </c>
    </row>
    <row r="15" spans="1:11" x14ac:dyDescent="0.25">
      <c r="A15" s="75">
        <v>100</v>
      </c>
      <c r="B15" s="75" t="s">
        <v>232</v>
      </c>
      <c r="C15" s="75" t="s">
        <v>233</v>
      </c>
      <c r="D15" s="75" t="s">
        <v>234</v>
      </c>
      <c r="E15" s="75" t="s">
        <v>1</v>
      </c>
      <c r="F15" s="75" t="s">
        <v>235</v>
      </c>
      <c r="G15" s="75" t="s">
        <v>666</v>
      </c>
      <c r="H15" s="75" t="s">
        <v>3</v>
      </c>
      <c r="I15" s="75" t="s">
        <v>236</v>
      </c>
      <c r="J15" s="75" t="s">
        <v>53</v>
      </c>
      <c r="K15" s="75" t="s">
        <v>750</v>
      </c>
    </row>
    <row r="16" spans="1:11" x14ac:dyDescent="0.25">
      <c r="A16" s="75">
        <v>18</v>
      </c>
      <c r="B16" s="75" t="s">
        <v>50</v>
      </c>
      <c r="C16" s="75" t="s">
        <v>51</v>
      </c>
      <c r="D16" s="75" t="s">
        <v>52</v>
      </c>
      <c r="E16" s="75" t="s">
        <v>43</v>
      </c>
      <c r="F16" s="75" t="s">
        <v>246</v>
      </c>
      <c r="G16" s="75" t="s">
        <v>1019</v>
      </c>
      <c r="H16" s="75" t="s">
        <v>3</v>
      </c>
      <c r="I16" s="75" t="s">
        <v>247</v>
      </c>
      <c r="J16" s="75" t="s">
        <v>125</v>
      </c>
      <c r="K16" s="75" t="s">
        <v>1127</v>
      </c>
    </row>
    <row r="17" spans="1:11" x14ac:dyDescent="0.25">
      <c r="A17" s="75">
        <v>21</v>
      </c>
      <c r="B17" s="75" t="s">
        <v>190</v>
      </c>
      <c r="C17" s="75" t="s">
        <v>191</v>
      </c>
      <c r="D17" s="75" t="s">
        <v>192</v>
      </c>
      <c r="E17" s="75" t="s">
        <v>28</v>
      </c>
      <c r="F17" s="75" t="s">
        <v>193</v>
      </c>
      <c r="G17" s="75" t="s">
        <v>1019</v>
      </c>
      <c r="H17" s="75" t="s">
        <v>30</v>
      </c>
      <c r="I17" s="75" t="s">
        <v>194</v>
      </c>
      <c r="J17" s="75" t="s">
        <v>32</v>
      </c>
      <c r="K17" s="75" t="s">
        <v>1081</v>
      </c>
    </row>
    <row r="18" spans="1:11" x14ac:dyDescent="0.25">
      <c r="A18" s="75">
        <v>23</v>
      </c>
      <c r="B18" s="75" t="s">
        <v>262</v>
      </c>
      <c r="C18" s="75" t="s">
        <v>263</v>
      </c>
      <c r="D18" s="75" t="s">
        <v>264</v>
      </c>
      <c r="E18" s="75" t="s">
        <v>1</v>
      </c>
      <c r="F18" s="75" t="s">
        <v>265</v>
      </c>
      <c r="G18" s="75" t="s">
        <v>1019</v>
      </c>
      <c r="H18" s="75" t="s">
        <v>3</v>
      </c>
      <c r="I18" s="75" t="s">
        <v>266</v>
      </c>
      <c r="J18" s="75" t="s">
        <v>53</v>
      </c>
      <c r="K18" s="75" t="s">
        <v>1057</v>
      </c>
    </row>
    <row r="19" spans="1:11" x14ac:dyDescent="0.25">
      <c r="A19" s="75">
        <v>24</v>
      </c>
      <c r="B19" s="75" t="s">
        <v>71</v>
      </c>
      <c r="C19" s="75" t="s">
        <v>72</v>
      </c>
      <c r="D19" s="75" t="s">
        <v>73</v>
      </c>
      <c r="E19" s="75" t="s">
        <v>28</v>
      </c>
      <c r="F19" s="75" t="s">
        <v>74</v>
      </c>
      <c r="G19" s="75" t="s">
        <v>1019</v>
      </c>
      <c r="H19" s="75" t="s">
        <v>30</v>
      </c>
      <c r="I19" s="75" t="s">
        <v>75</v>
      </c>
      <c r="J19" s="75" t="s">
        <v>32</v>
      </c>
      <c r="K19" s="75" t="s">
        <v>1058</v>
      </c>
    </row>
    <row r="20" spans="1:11" x14ac:dyDescent="0.25">
      <c r="A20" s="75">
        <v>25</v>
      </c>
      <c r="B20" s="75" t="s">
        <v>273</v>
      </c>
      <c r="C20" s="75" t="s">
        <v>274</v>
      </c>
      <c r="D20" s="75" t="s">
        <v>0</v>
      </c>
      <c r="E20" s="75" t="s">
        <v>1</v>
      </c>
      <c r="F20" s="75" t="s">
        <v>275</v>
      </c>
      <c r="G20" s="75" t="s">
        <v>1019</v>
      </c>
      <c r="H20" s="75" t="s">
        <v>3</v>
      </c>
      <c r="I20" s="75" t="s">
        <v>276</v>
      </c>
      <c r="J20" s="75" t="s">
        <v>53</v>
      </c>
      <c r="K20" s="75" t="s">
        <v>1069</v>
      </c>
    </row>
    <row r="21" spans="1:11" x14ac:dyDescent="0.25">
      <c r="A21" s="75">
        <v>26</v>
      </c>
      <c r="B21" s="75" t="s">
        <v>102</v>
      </c>
      <c r="C21" s="75" t="s">
        <v>141</v>
      </c>
      <c r="D21" s="75" t="s">
        <v>42</v>
      </c>
      <c r="E21" s="75" t="s">
        <v>43</v>
      </c>
      <c r="F21" s="75" t="s">
        <v>142</v>
      </c>
      <c r="G21" s="75" t="s">
        <v>1019</v>
      </c>
      <c r="H21" s="75" t="s">
        <v>3</v>
      </c>
      <c r="I21" s="75" t="s">
        <v>143</v>
      </c>
      <c r="J21" s="75" t="s">
        <v>53</v>
      </c>
      <c r="K21" s="75" t="s">
        <v>1070</v>
      </c>
    </row>
    <row r="22" spans="1:11" x14ac:dyDescent="0.25">
      <c r="A22" s="75">
        <v>28</v>
      </c>
      <c r="B22" s="75" t="s">
        <v>145</v>
      </c>
      <c r="C22" s="75" t="s">
        <v>97</v>
      </c>
      <c r="D22" s="75" t="s">
        <v>1046</v>
      </c>
      <c r="E22" s="75" t="s">
        <v>1</v>
      </c>
      <c r="F22" s="75" t="s">
        <v>147</v>
      </c>
      <c r="G22" s="75" t="s">
        <v>1019</v>
      </c>
      <c r="H22" s="75" t="s">
        <v>3</v>
      </c>
      <c r="I22" s="75" t="s">
        <v>148</v>
      </c>
      <c r="J22" s="75" t="s">
        <v>53</v>
      </c>
      <c r="K22" s="75" t="s">
        <v>1047</v>
      </c>
    </row>
    <row r="23" spans="1:11" x14ac:dyDescent="0.25">
      <c r="A23" s="75">
        <v>31</v>
      </c>
      <c r="B23" s="75" t="s">
        <v>982</v>
      </c>
      <c r="C23" s="75" t="s">
        <v>292</v>
      </c>
      <c r="D23" s="75" t="s">
        <v>462</v>
      </c>
      <c r="E23" s="75" t="s">
        <v>1</v>
      </c>
      <c r="F23" s="75" t="s">
        <v>422</v>
      </c>
      <c r="G23" s="75" t="s">
        <v>1019</v>
      </c>
      <c r="H23" s="75" t="s">
        <v>3</v>
      </c>
      <c r="I23" s="75" t="s">
        <v>423</v>
      </c>
      <c r="J23" s="75" t="s">
        <v>2</v>
      </c>
      <c r="K23" s="75" t="s">
        <v>983</v>
      </c>
    </row>
    <row r="24" spans="1:11" x14ac:dyDescent="0.25">
      <c r="A24" s="75">
        <v>32</v>
      </c>
      <c r="B24" s="75" t="s">
        <v>64</v>
      </c>
      <c r="C24" s="75" t="s">
        <v>65</v>
      </c>
      <c r="D24" s="75" t="s">
        <v>66</v>
      </c>
      <c r="E24" s="75" t="s">
        <v>1</v>
      </c>
      <c r="F24" s="75" t="s">
        <v>67</v>
      </c>
      <c r="G24" s="75" t="s">
        <v>1019</v>
      </c>
      <c r="H24" s="75" t="s">
        <v>30</v>
      </c>
      <c r="I24" s="75" t="s">
        <v>68</v>
      </c>
      <c r="J24" s="75" t="s">
        <v>32</v>
      </c>
      <c r="K24" s="75" t="s">
        <v>959</v>
      </c>
    </row>
    <row r="25" spans="1:11" x14ac:dyDescent="0.25">
      <c r="A25" s="75">
        <v>33</v>
      </c>
      <c r="B25" s="75" t="s">
        <v>242</v>
      </c>
      <c r="C25" s="75" t="s">
        <v>243</v>
      </c>
      <c r="D25" s="75" t="s">
        <v>957</v>
      </c>
      <c r="E25" s="75" t="s">
        <v>43</v>
      </c>
      <c r="F25" s="75" t="s">
        <v>244</v>
      </c>
      <c r="G25" s="75" t="s">
        <v>1019</v>
      </c>
      <c r="H25" s="75" t="s">
        <v>3</v>
      </c>
      <c r="I25" s="75" t="s">
        <v>245</v>
      </c>
      <c r="J25" s="75" t="s">
        <v>125</v>
      </c>
      <c r="K25" s="75" t="s">
        <v>958</v>
      </c>
    </row>
    <row r="26" spans="1:11" x14ac:dyDescent="0.25">
      <c r="A26" s="75">
        <v>34</v>
      </c>
      <c r="B26" s="75" t="s">
        <v>322</v>
      </c>
      <c r="C26" s="75" t="s">
        <v>323</v>
      </c>
      <c r="D26" s="75" t="s">
        <v>66</v>
      </c>
      <c r="E26" s="75" t="s">
        <v>1</v>
      </c>
      <c r="F26" s="75" t="s">
        <v>324</v>
      </c>
      <c r="G26" s="75" t="s">
        <v>1019</v>
      </c>
      <c r="H26" s="75" t="s">
        <v>287</v>
      </c>
      <c r="I26" s="75" t="s">
        <v>325</v>
      </c>
      <c r="J26" s="75" t="s">
        <v>289</v>
      </c>
      <c r="K26" s="75" t="s">
        <v>956</v>
      </c>
    </row>
    <row r="27" spans="1:11" x14ac:dyDescent="0.25">
      <c r="A27" s="75">
        <v>36</v>
      </c>
      <c r="B27" s="75" t="s">
        <v>49</v>
      </c>
      <c r="C27" s="75" t="s">
        <v>97</v>
      </c>
      <c r="D27" s="75" t="s">
        <v>66</v>
      </c>
      <c r="E27" s="75" t="s">
        <v>1</v>
      </c>
      <c r="F27" s="75" t="s">
        <v>391</v>
      </c>
      <c r="G27" s="75" t="s">
        <v>1019</v>
      </c>
      <c r="H27" s="75" t="s">
        <v>294</v>
      </c>
      <c r="I27" s="75" t="s">
        <v>392</v>
      </c>
      <c r="J27" s="75" t="s">
        <v>289</v>
      </c>
      <c r="K27" s="75" t="s">
        <v>921</v>
      </c>
    </row>
    <row r="28" spans="1:11" x14ac:dyDescent="0.25">
      <c r="A28" s="75">
        <v>38</v>
      </c>
      <c r="B28" s="75" t="s">
        <v>361</v>
      </c>
      <c r="C28" s="75" t="s">
        <v>362</v>
      </c>
      <c r="D28" s="75" t="s">
        <v>0</v>
      </c>
      <c r="E28" s="75" t="s">
        <v>1</v>
      </c>
      <c r="F28" s="75" t="s">
        <v>886</v>
      </c>
      <c r="G28" s="75" t="s">
        <v>1019</v>
      </c>
      <c r="H28" s="75" t="s">
        <v>3</v>
      </c>
      <c r="I28" s="75" t="s">
        <v>861</v>
      </c>
      <c r="J28" s="75" t="s">
        <v>516</v>
      </c>
      <c r="K28" s="75" t="s">
        <v>896</v>
      </c>
    </row>
    <row r="29" spans="1:11" x14ac:dyDescent="0.25">
      <c r="A29" s="75">
        <v>39</v>
      </c>
      <c r="B29" s="75" t="s">
        <v>845</v>
      </c>
      <c r="C29" s="75" t="s">
        <v>846</v>
      </c>
      <c r="D29" s="75" t="s">
        <v>27</v>
      </c>
      <c r="E29" s="75" t="s">
        <v>28</v>
      </c>
      <c r="F29" s="75" t="s">
        <v>847</v>
      </c>
      <c r="G29" s="75" t="s">
        <v>1019</v>
      </c>
      <c r="H29" s="75" t="s">
        <v>294</v>
      </c>
      <c r="I29" s="75" t="s">
        <v>848</v>
      </c>
      <c r="J29" s="75" t="s">
        <v>289</v>
      </c>
      <c r="K29" s="75" t="s">
        <v>849</v>
      </c>
    </row>
    <row r="30" spans="1:11" x14ac:dyDescent="0.25">
      <c r="A30" s="75">
        <v>42</v>
      </c>
      <c r="B30" s="75" t="s">
        <v>530</v>
      </c>
      <c r="C30" s="75" t="s">
        <v>531</v>
      </c>
      <c r="D30" s="75" t="s">
        <v>36</v>
      </c>
      <c r="E30" s="75" t="s">
        <v>1</v>
      </c>
      <c r="F30" s="75" t="s">
        <v>532</v>
      </c>
      <c r="G30" s="75" t="s">
        <v>1019</v>
      </c>
      <c r="H30" s="75" t="s">
        <v>294</v>
      </c>
      <c r="I30" s="75" t="s">
        <v>533</v>
      </c>
      <c r="J30" s="75" t="s">
        <v>516</v>
      </c>
      <c r="K30" s="75" t="s">
        <v>764</v>
      </c>
    </row>
    <row r="31" spans="1:11" x14ac:dyDescent="0.25">
      <c r="A31" s="75">
        <v>43</v>
      </c>
      <c r="B31" s="75" t="s">
        <v>116</v>
      </c>
      <c r="C31" s="75" t="s">
        <v>117</v>
      </c>
      <c r="D31" s="75" t="s">
        <v>648</v>
      </c>
      <c r="E31" s="75" t="s">
        <v>1</v>
      </c>
      <c r="F31" s="75" t="s">
        <v>118</v>
      </c>
      <c r="G31" s="75" t="s">
        <v>1019</v>
      </c>
      <c r="H31" s="75" t="s">
        <v>3</v>
      </c>
      <c r="I31" s="75" t="s">
        <v>119</v>
      </c>
      <c r="J31" s="75" t="s">
        <v>53</v>
      </c>
      <c r="K31" s="75" t="s">
        <v>649</v>
      </c>
    </row>
    <row r="32" spans="1:11" x14ac:dyDescent="0.25">
      <c r="A32" s="75">
        <v>44</v>
      </c>
      <c r="B32" s="75" t="s">
        <v>651</v>
      </c>
      <c r="C32" s="75" t="s">
        <v>652</v>
      </c>
      <c r="D32" s="75" t="s">
        <v>653</v>
      </c>
      <c r="E32" s="75" t="s">
        <v>1</v>
      </c>
      <c r="F32" s="75" t="s">
        <v>654</v>
      </c>
      <c r="G32" s="75" t="s">
        <v>1019</v>
      </c>
      <c r="H32" s="75" t="s">
        <v>294</v>
      </c>
      <c r="I32" s="75" t="s">
        <v>655</v>
      </c>
      <c r="J32" s="75" t="s">
        <v>289</v>
      </c>
      <c r="K32" s="75" t="s">
        <v>656</v>
      </c>
    </row>
    <row r="33" spans="1:11" x14ac:dyDescent="0.25">
      <c r="A33" s="75">
        <v>46</v>
      </c>
      <c r="B33" s="75" t="s">
        <v>425</v>
      </c>
      <c r="C33" s="75" t="s">
        <v>426</v>
      </c>
      <c r="D33" s="75" t="s">
        <v>427</v>
      </c>
      <c r="E33" s="75" t="s">
        <v>28</v>
      </c>
      <c r="F33" s="75" t="s">
        <v>428</v>
      </c>
      <c r="G33" s="75" t="s">
        <v>1019</v>
      </c>
      <c r="H33" s="75" t="s">
        <v>287</v>
      </c>
      <c r="I33" s="75" t="s">
        <v>429</v>
      </c>
      <c r="J33" s="75" t="s">
        <v>289</v>
      </c>
      <c r="K33" s="75" t="s">
        <v>659</v>
      </c>
    </row>
    <row r="34" spans="1:11" x14ac:dyDescent="0.25">
      <c r="A34" s="75">
        <v>47</v>
      </c>
      <c r="B34" s="75" t="s">
        <v>608</v>
      </c>
      <c r="C34" s="75" t="s">
        <v>378</v>
      </c>
      <c r="D34" s="75" t="s">
        <v>27</v>
      </c>
      <c r="E34" s="75" t="s">
        <v>28</v>
      </c>
      <c r="F34" s="75" t="s">
        <v>609</v>
      </c>
      <c r="G34" s="75" t="s">
        <v>1019</v>
      </c>
      <c r="H34" s="75" t="s">
        <v>294</v>
      </c>
      <c r="I34" s="75" t="s">
        <v>610</v>
      </c>
      <c r="J34" s="75" t="s">
        <v>289</v>
      </c>
      <c r="K34" s="75" t="s">
        <v>663</v>
      </c>
    </row>
    <row r="35" spans="1:11" x14ac:dyDescent="0.25">
      <c r="A35" s="75">
        <v>48</v>
      </c>
      <c r="B35" s="75"/>
      <c r="C35" s="75"/>
      <c r="D35" s="75"/>
      <c r="E35" s="75"/>
      <c r="F35" s="75" t="s">
        <v>572</v>
      </c>
      <c r="G35" s="75" t="s">
        <v>1019</v>
      </c>
      <c r="H35" s="75" t="s">
        <v>287</v>
      </c>
      <c r="I35" s="75" t="s">
        <v>573</v>
      </c>
      <c r="J35" s="75" t="s">
        <v>289</v>
      </c>
      <c r="K35" s="75" t="s">
        <v>665</v>
      </c>
    </row>
    <row r="36" spans="1:11" x14ac:dyDescent="0.25">
      <c r="A36" s="75">
        <v>50</v>
      </c>
      <c r="B36" s="75" t="s">
        <v>566</v>
      </c>
      <c r="C36" s="75" t="s">
        <v>556</v>
      </c>
      <c r="D36" s="75" t="s">
        <v>0</v>
      </c>
      <c r="E36" s="75" t="s">
        <v>1</v>
      </c>
      <c r="F36" s="75" t="s">
        <v>557</v>
      </c>
      <c r="G36" s="75" t="s">
        <v>1019</v>
      </c>
      <c r="H36" s="75" t="s">
        <v>287</v>
      </c>
      <c r="I36" s="75" t="s">
        <v>558</v>
      </c>
      <c r="J36" s="75" t="s">
        <v>289</v>
      </c>
      <c r="K36" s="75" t="s">
        <v>673</v>
      </c>
    </row>
    <row r="37" spans="1:11" x14ac:dyDescent="0.25">
      <c r="A37" s="75">
        <v>51</v>
      </c>
      <c r="B37" s="75"/>
      <c r="C37" s="75"/>
      <c r="D37" s="75"/>
      <c r="E37" s="75"/>
      <c r="F37" s="75" t="s">
        <v>540</v>
      </c>
      <c r="G37" s="75" t="s">
        <v>1019</v>
      </c>
      <c r="H37" s="75" t="s">
        <v>294</v>
      </c>
      <c r="I37" s="75" t="s">
        <v>541</v>
      </c>
      <c r="J37" s="75" t="s">
        <v>289</v>
      </c>
      <c r="K37" s="75" t="s">
        <v>677</v>
      </c>
    </row>
    <row r="38" spans="1:11" x14ac:dyDescent="0.25">
      <c r="A38" s="75">
        <v>52</v>
      </c>
      <c r="B38" s="75" t="s">
        <v>291</v>
      </c>
      <c r="C38" s="75" t="s">
        <v>292</v>
      </c>
      <c r="D38" s="75" t="s">
        <v>0</v>
      </c>
      <c r="E38" s="75" t="s">
        <v>1</v>
      </c>
      <c r="F38" s="75" t="s">
        <v>293</v>
      </c>
      <c r="G38" s="75" t="s">
        <v>1019</v>
      </c>
      <c r="H38" s="75" t="s">
        <v>294</v>
      </c>
      <c r="I38" s="75" t="s">
        <v>295</v>
      </c>
      <c r="J38" s="75" t="s">
        <v>289</v>
      </c>
      <c r="K38" s="75" t="s">
        <v>679</v>
      </c>
    </row>
    <row r="39" spans="1:11" x14ac:dyDescent="0.25">
      <c r="A39" s="75">
        <v>53</v>
      </c>
      <c r="B39" s="75" t="s">
        <v>297</v>
      </c>
      <c r="C39" s="75" t="s">
        <v>255</v>
      </c>
      <c r="D39" s="75" t="s">
        <v>0</v>
      </c>
      <c r="E39" s="75" t="s">
        <v>1</v>
      </c>
      <c r="F39" s="75" t="s">
        <v>298</v>
      </c>
      <c r="G39" s="75" t="s">
        <v>1019</v>
      </c>
      <c r="H39" s="75" t="s">
        <v>294</v>
      </c>
      <c r="I39" s="75" t="s">
        <v>299</v>
      </c>
      <c r="J39" s="75" t="s">
        <v>289</v>
      </c>
      <c r="K39" s="75" t="s">
        <v>680</v>
      </c>
    </row>
    <row r="40" spans="1:11" x14ac:dyDescent="0.25">
      <c r="A40" s="75">
        <v>54</v>
      </c>
      <c r="B40" s="75" t="s">
        <v>311</v>
      </c>
      <c r="C40" s="75" t="s">
        <v>312</v>
      </c>
      <c r="D40" s="75" t="s">
        <v>313</v>
      </c>
      <c r="E40" s="75" t="s">
        <v>43</v>
      </c>
      <c r="F40" s="75" t="s">
        <v>314</v>
      </c>
      <c r="G40" s="75" t="s">
        <v>1019</v>
      </c>
      <c r="H40" s="75" t="s">
        <v>294</v>
      </c>
      <c r="I40" s="75" t="s">
        <v>315</v>
      </c>
      <c r="J40" s="75" t="s">
        <v>289</v>
      </c>
      <c r="K40" s="75" t="s">
        <v>683</v>
      </c>
    </row>
    <row r="41" spans="1:11" x14ac:dyDescent="0.25">
      <c r="A41" s="75">
        <v>55</v>
      </c>
      <c r="B41" s="75" t="s">
        <v>317</v>
      </c>
      <c r="C41" s="75" t="s">
        <v>279</v>
      </c>
      <c r="D41" s="75" t="s">
        <v>318</v>
      </c>
      <c r="E41" s="75" t="s">
        <v>28</v>
      </c>
      <c r="F41" s="75" t="s">
        <v>319</v>
      </c>
      <c r="G41" s="75" t="s">
        <v>1019</v>
      </c>
      <c r="H41" s="75" t="s">
        <v>287</v>
      </c>
      <c r="I41" s="75" t="s">
        <v>320</v>
      </c>
      <c r="J41" s="75" t="s">
        <v>289</v>
      </c>
      <c r="K41" s="75" t="s">
        <v>758</v>
      </c>
    </row>
    <row r="42" spans="1:11" x14ac:dyDescent="0.25">
      <c r="A42" s="75">
        <v>59</v>
      </c>
      <c r="B42" s="75" t="s">
        <v>355</v>
      </c>
      <c r="C42" s="75" t="s">
        <v>356</v>
      </c>
      <c r="D42" s="75" t="s">
        <v>0</v>
      </c>
      <c r="E42" s="75" t="s">
        <v>1</v>
      </c>
      <c r="F42" s="75" t="s">
        <v>357</v>
      </c>
      <c r="G42" s="75" t="s">
        <v>1019</v>
      </c>
      <c r="H42" s="75" t="s">
        <v>294</v>
      </c>
      <c r="I42" s="75" t="s">
        <v>358</v>
      </c>
      <c r="J42" s="75" t="s">
        <v>289</v>
      </c>
      <c r="K42" s="75" t="s">
        <v>690</v>
      </c>
    </row>
    <row r="43" spans="1:11" x14ac:dyDescent="0.25">
      <c r="A43" s="75">
        <v>60</v>
      </c>
      <c r="B43" s="75" t="s">
        <v>238</v>
      </c>
      <c r="C43" s="75" t="s">
        <v>239</v>
      </c>
      <c r="D43" s="75" t="s">
        <v>0</v>
      </c>
      <c r="E43" s="75" t="s">
        <v>1</v>
      </c>
      <c r="F43" s="75" t="s">
        <v>240</v>
      </c>
      <c r="G43" s="75" t="s">
        <v>1019</v>
      </c>
      <c r="H43" s="75" t="s">
        <v>3</v>
      </c>
      <c r="I43" s="75" t="s">
        <v>241</v>
      </c>
      <c r="J43" s="75" t="s">
        <v>53</v>
      </c>
      <c r="K43" s="75" t="s">
        <v>691</v>
      </c>
    </row>
    <row r="44" spans="1:11" x14ac:dyDescent="0.25">
      <c r="A44" s="75">
        <v>61</v>
      </c>
      <c r="B44" s="75" t="s">
        <v>366</v>
      </c>
      <c r="C44" s="75" t="s">
        <v>367</v>
      </c>
      <c r="D44" s="75" t="s">
        <v>368</v>
      </c>
      <c r="E44" s="75" t="s">
        <v>43</v>
      </c>
      <c r="F44" s="75" t="s">
        <v>369</v>
      </c>
      <c r="G44" s="75" t="s">
        <v>1019</v>
      </c>
      <c r="H44" s="75" t="s">
        <v>294</v>
      </c>
      <c r="I44" s="75" t="s">
        <v>370</v>
      </c>
      <c r="J44" s="75" t="s">
        <v>289</v>
      </c>
      <c r="K44" s="75" t="s">
        <v>693</v>
      </c>
    </row>
    <row r="45" spans="1:11" x14ac:dyDescent="0.25">
      <c r="A45" s="75">
        <v>64</v>
      </c>
      <c r="B45" s="75" t="s">
        <v>137</v>
      </c>
      <c r="C45" s="75" t="s">
        <v>138</v>
      </c>
      <c r="D45" s="75" t="s">
        <v>0</v>
      </c>
      <c r="E45" s="75" t="s">
        <v>1</v>
      </c>
      <c r="F45" s="75" t="s">
        <v>139</v>
      </c>
      <c r="G45" s="75" t="s">
        <v>1019</v>
      </c>
      <c r="H45" s="75" t="s">
        <v>3</v>
      </c>
      <c r="I45" s="75" t="s">
        <v>140</v>
      </c>
      <c r="J45" s="75" t="s">
        <v>53</v>
      </c>
      <c r="K45" s="75" t="s">
        <v>699</v>
      </c>
    </row>
    <row r="46" spans="1:11" x14ac:dyDescent="0.25">
      <c r="A46" s="75">
        <v>65</v>
      </c>
      <c r="B46" s="75" t="s">
        <v>262</v>
      </c>
      <c r="C46" s="75" t="s">
        <v>399</v>
      </c>
      <c r="D46" s="75" t="s">
        <v>0</v>
      </c>
      <c r="E46" s="75" t="s">
        <v>1</v>
      </c>
      <c r="F46" s="75" t="s">
        <v>400</v>
      </c>
      <c r="G46" s="75" t="s">
        <v>1019</v>
      </c>
      <c r="H46" s="75" t="s">
        <v>294</v>
      </c>
      <c r="I46" s="75" t="s">
        <v>401</v>
      </c>
      <c r="J46" s="75" t="s">
        <v>289</v>
      </c>
      <c r="K46" s="75" t="s">
        <v>700</v>
      </c>
    </row>
    <row r="47" spans="1:11" x14ac:dyDescent="0.25">
      <c r="A47" s="75">
        <v>66</v>
      </c>
      <c r="B47" s="75" t="s">
        <v>403</v>
      </c>
      <c r="C47" s="75" t="s">
        <v>60</v>
      </c>
      <c r="D47" s="75" t="s">
        <v>27</v>
      </c>
      <c r="E47" s="75" t="s">
        <v>28</v>
      </c>
      <c r="F47" s="75" t="s">
        <v>404</v>
      </c>
      <c r="G47" s="75" t="s">
        <v>1019</v>
      </c>
      <c r="H47" s="75" t="s">
        <v>287</v>
      </c>
      <c r="I47" s="75" t="s">
        <v>405</v>
      </c>
      <c r="J47" s="75" t="s">
        <v>289</v>
      </c>
      <c r="K47" s="75" t="s">
        <v>701</v>
      </c>
    </row>
    <row r="48" spans="1:11" x14ac:dyDescent="0.25">
      <c r="A48" s="75">
        <v>67</v>
      </c>
      <c r="B48" s="75" t="s">
        <v>431</v>
      </c>
      <c r="C48" s="75" t="s">
        <v>172</v>
      </c>
      <c r="D48" s="75" t="s">
        <v>432</v>
      </c>
      <c r="E48" s="75" t="s">
        <v>28</v>
      </c>
      <c r="F48" s="75" t="s">
        <v>433</v>
      </c>
      <c r="G48" s="75" t="s">
        <v>1019</v>
      </c>
      <c r="H48" s="75" t="s">
        <v>294</v>
      </c>
      <c r="I48" s="75" t="s">
        <v>434</v>
      </c>
      <c r="J48" s="75" t="s">
        <v>289</v>
      </c>
      <c r="K48" s="75" t="s">
        <v>704</v>
      </c>
    </row>
    <row r="49" spans="1:11" x14ac:dyDescent="0.25">
      <c r="A49" s="75">
        <v>68</v>
      </c>
      <c r="B49" s="75" t="s">
        <v>15</v>
      </c>
      <c r="C49" s="75" t="s">
        <v>16</v>
      </c>
      <c r="D49" s="75" t="s">
        <v>17</v>
      </c>
      <c r="E49" s="75" t="s">
        <v>7</v>
      </c>
      <c r="F49" s="75" t="s">
        <v>77</v>
      </c>
      <c r="G49" s="75" t="s">
        <v>1019</v>
      </c>
      <c r="H49" s="75" t="s">
        <v>30</v>
      </c>
      <c r="I49" s="75" t="s">
        <v>78</v>
      </c>
      <c r="J49" s="75" t="s">
        <v>32</v>
      </c>
      <c r="K49" s="75" t="s">
        <v>705</v>
      </c>
    </row>
    <row r="50" spans="1:11" x14ac:dyDescent="0.25">
      <c r="A50" s="75">
        <v>70</v>
      </c>
      <c r="B50" s="75" t="s">
        <v>460</v>
      </c>
      <c r="C50" s="75" t="s">
        <v>461</v>
      </c>
      <c r="D50" s="75" t="s">
        <v>462</v>
      </c>
      <c r="E50" s="75" t="s">
        <v>1</v>
      </c>
      <c r="F50" s="75" t="s">
        <v>463</v>
      </c>
      <c r="G50" s="75" t="s">
        <v>1019</v>
      </c>
      <c r="H50" s="75" t="s">
        <v>30</v>
      </c>
      <c r="I50" s="75" t="s">
        <v>464</v>
      </c>
      <c r="J50" s="75" t="s">
        <v>32</v>
      </c>
      <c r="K50" s="75" t="s">
        <v>711</v>
      </c>
    </row>
    <row r="51" spans="1:11" x14ac:dyDescent="0.25">
      <c r="A51" s="75">
        <v>71</v>
      </c>
      <c r="B51" s="75" t="s">
        <v>165</v>
      </c>
      <c r="C51" s="75" t="s">
        <v>166</v>
      </c>
      <c r="D51" s="75" t="s">
        <v>27</v>
      </c>
      <c r="E51" s="75" t="s">
        <v>28</v>
      </c>
      <c r="F51" s="75" t="s">
        <v>167</v>
      </c>
      <c r="G51" s="75" t="s">
        <v>1019</v>
      </c>
      <c r="H51" s="75" t="s">
        <v>30</v>
      </c>
      <c r="I51" s="75" t="s">
        <v>168</v>
      </c>
      <c r="J51" s="75" t="s">
        <v>32</v>
      </c>
      <c r="K51" s="75" t="s">
        <v>712</v>
      </c>
    </row>
    <row r="52" spans="1:11" x14ac:dyDescent="0.25">
      <c r="A52" s="75">
        <v>72</v>
      </c>
      <c r="B52" s="75" t="s">
        <v>25</v>
      </c>
      <c r="C52" s="75" t="s">
        <v>26</v>
      </c>
      <c r="D52" s="75" t="s">
        <v>27</v>
      </c>
      <c r="E52" s="75" t="s">
        <v>28</v>
      </c>
      <c r="F52" s="75" t="s">
        <v>29</v>
      </c>
      <c r="G52" s="75" t="s">
        <v>1019</v>
      </c>
      <c r="H52" s="75" t="s">
        <v>30</v>
      </c>
      <c r="I52" s="75" t="s">
        <v>31</v>
      </c>
      <c r="J52" s="75" t="s">
        <v>32</v>
      </c>
      <c r="K52" s="75" t="s">
        <v>714</v>
      </c>
    </row>
    <row r="53" spans="1:11" x14ac:dyDescent="0.25">
      <c r="A53" s="75">
        <v>77</v>
      </c>
      <c r="B53" s="75" t="s">
        <v>110</v>
      </c>
      <c r="C53" s="75" t="s">
        <v>111</v>
      </c>
      <c r="D53" s="75" t="s">
        <v>112</v>
      </c>
      <c r="E53" s="75" t="s">
        <v>43</v>
      </c>
      <c r="F53" s="75" t="s">
        <v>113</v>
      </c>
      <c r="G53" s="75" t="s">
        <v>1019</v>
      </c>
      <c r="H53" s="75" t="s">
        <v>3</v>
      </c>
      <c r="I53" s="75" t="s">
        <v>114</v>
      </c>
      <c r="J53" s="75" t="s">
        <v>53</v>
      </c>
      <c r="K53" s="75" t="s">
        <v>727</v>
      </c>
    </row>
    <row r="54" spans="1:11" x14ac:dyDescent="0.25">
      <c r="A54" s="75">
        <v>78</v>
      </c>
      <c r="B54" s="75" t="s">
        <v>120</v>
      </c>
      <c r="C54" s="75" t="s">
        <v>121</v>
      </c>
      <c r="D54" s="75" t="s">
        <v>122</v>
      </c>
      <c r="E54" s="75" t="s">
        <v>43</v>
      </c>
      <c r="F54" s="75" t="s">
        <v>123</v>
      </c>
      <c r="G54" s="75" t="s">
        <v>1019</v>
      </c>
      <c r="H54" s="75" t="s">
        <v>3</v>
      </c>
      <c r="I54" s="75" t="s">
        <v>124</v>
      </c>
      <c r="J54" s="75" t="s">
        <v>125</v>
      </c>
      <c r="K54" s="75" t="s">
        <v>728</v>
      </c>
    </row>
    <row r="55" spans="1:11" x14ac:dyDescent="0.25">
      <c r="A55" s="75">
        <v>94</v>
      </c>
      <c r="B55" s="75" t="s">
        <v>467</v>
      </c>
      <c r="C55" s="75" t="s">
        <v>468</v>
      </c>
      <c r="D55" s="75" t="s">
        <v>0</v>
      </c>
      <c r="E55" s="75" t="s">
        <v>1</v>
      </c>
      <c r="F55" s="75" t="s">
        <v>477</v>
      </c>
      <c r="G55" s="75" t="s">
        <v>1019</v>
      </c>
      <c r="H55" s="75" t="s">
        <v>30</v>
      </c>
      <c r="I55" s="75" t="s">
        <v>478</v>
      </c>
      <c r="J55" s="75" t="s">
        <v>32</v>
      </c>
      <c r="K55" s="75" t="s">
        <v>740</v>
      </c>
    </row>
    <row r="56" spans="1:11" x14ac:dyDescent="0.25">
      <c r="A56" s="75">
        <v>97</v>
      </c>
      <c r="B56" s="75" t="s">
        <v>206</v>
      </c>
      <c r="C56" s="75" t="s">
        <v>207</v>
      </c>
      <c r="D56" s="75" t="s">
        <v>173</v>
      </c>
      <c r="E56" s="75" t="s">
        <v>43</v>
      </c>
      <c r="F56" s="75" t="s">
        <v>208</v>
      </c>
      <c r="G56" s="75" t="s">
        <v>1019</v>
      </c>
      <c r="H56" s="75" t="s">
        <v>3</v>
      </c>
      <c r="I56" s="75" t="s">
        <v>209</v>
      </c>
      <c r="J56" s="75" t="s">
        <v>53</v>
      </c>
      <c r="K56" s="75" t="s">
        <v>745</v>
      </c>
    </row>
    <row r="57" spans="1:11" x14ac:dyDescent="0.25">
      <c r="A57" s="75">
        <v>98</v>
      </c>
      <c r="B57" s="75" t="s">
        <v>224</v>
      </c>
      <c r="C57" s="75" t="s">
        <v>225</v>
      </c>
      <c r="D57" s="75" t="s">
        <v>0</v>
      </c>
      <c r="E57" s="75" t="s">
        <v>1</v>
      </c>
      <c r="F57" s="75" t="s">
        <v>226</v>
      </c>
      <c r="G57" s="75" t="s">
        <v>1019</v>
      </c>
      <c r="H57" s="75" t="s">
        <v>3</v>
      </c>
      <c r="I57" s="75" t="s">
        <v>227</v>
      </c>
      <c r="J57" s="75" t="s">
        <v>53</v>
      </c>
      <c r="K57" s="75" t="s">
        <v>748</v>
      </c>
    </row>
    <row r="58" spans="1:11" x14ac:dyDescent="0.25">
      <c r="A58" s="75">
        <v>99</v>
      </c>
      <c r="B58" s="75" t="s">
        <v>54</v>
      </c>
      <c r="C58" s="75" t="s">
        <v>55</v>
      </c>
      <c r="D58" s="75" t="s">
        <v>0</v>
      </c>
      <c r="E58" s="75" t="s">
        <v>1</v>
      </c>
      <c r="F58" s="75" t="s">
        <v>229</v>
      </c>
      <c r="G58" s="75" t="s">
        <v>1019</v>
      </c>
      <c r="H58" s="75" t="s">
        <v>3</v>
      </c>
      <c r="I58" s="75" t="s">
        <v>230</v>
      </c>
      <c r="J58" s="75" t="s">
        <v>53</v>
      </c>
      <c r="K58" s="75" t="s">
        <v>749</v>
      </c>
    </row>
    <row r="59" spans="1:11" x14ac:dyDescent="0.25">
      <c r="A59" s="75">
        <v>101</v>
      </c>
      <c r="B59" s="75" t="s">
        <v>268</v>
      </c>
      <c r="C59" s="75" t="s">
        <v>269</v>
      </c>
      <c r="D59" s="75" t="s">
        <v>66</v>
      </c>
      <c r="E59" s="75" t="s">
        <v>1</v>
      </c>
      <c r="F59" s="75" t="s">
        <v>270</v>
      </c>
      <c r="G59" s="75" t="s">
        <v>1019</v>
      </c>
      <c r="H59" s="75" t="s">
        <v>3</v>
      </c>
      <c r="I59" s="75" t="s">
        <v>271</v>
      </c>
      <c r="J59" s="75" t="s">
        <v>53</v>
      </c>
      <c r="K59" s="75" t="s">
        <v>754</v>
      </c>
    </row>
    <row r="60" spans="1:11" x14ac:dyDescent="0.25">
      <c r="A60" s="75">
        <v>102</v>
      </c>
      <c r="B60" s="75" t="s">
        <v>278</v>
      </c>
      <c r="C60" s="75" t="s">
        <v>279</v>
      </c>
      <c r="D60" s="75" t="s">
        <v>66</v>
      </c>
      <c r="E60" s="75" t="s">
        <v>1</v>
      </c>
      <c r="F60" s="75" t="s">
        <v>280</v>
      </c>
      <c r="G60" s="75" t="s">
        <v>1019</v>
      </c>
      <c r="H60" s="75" t="s">
        <v>3</v>
      </c>
      <c r="I60" s="75" t="s">
        <v>281</v>
      </c>
      <c r="J60" s="75" t="s">
        <v>53</v>
      </c>
      <c r="K60" s="75" t="s">
        <v>756</v>
      </c>
    </row>
    <row r="61" spans="1:11" x14ac:dyDescent="0.25">
      <c r="A61" s="75">
        <v>19</v>
      </c>
      <c r="B61" s="75" t="s">
        <v>1072</v>
      </c>
      <c r="C61" s="75" t="s">
        <v>1073</v>
      </c>
      <c r="D61" s="75" t="s">
        <v>122</v>
      </c>
      <c r="E61" s="75" t="s">
        <v>43</v>
      </c>
      <c r="F61" s="75" t="s">
        <v>221</v>
      </c>
      <c r="G61" s="75" t="s">
        <v>1131</v>
      </c>
      <c r="H61" s="75" t="s">
        <v>3</v>
      </c>
      <c r="I61" s="75" t="s">
        <v>222</v>
      </c>
      <c r="J61" s="75" t="s">
        <v>53</v>
      </c>
      <c r="K61" s="75" t="s">
        <v>1074</v>
      </c>
    </row>
    <row r="62" spans="1:11" x14ac:dyDescent="0.25">
      <c r="A62" s="75">
        <v>49</v>
      </c>
      <c r="B62" s="75" t="s">
        <v>590</v>
      </c>
      <c r="C62" s="75" t="s">
        <v>591</v>
      </c>
      <c r="D62" s="75" t="s">
        <v>592</v>
      </c>
      <c r="E62" s="75" t="s">
        <v>43</v>
      </c>
      <c r="F62" s="75" t="s">
        <v>593</v>
      </c>
      <c r="G62" s="75" t="s">
        <v>1131</v>
      </c>
      <c r="H62" s="75" t="s">
        <v>30</v>
      </c>
      <c r="I62" s="75" t="s">
        <v>594</v>
      </c>
      <c r="J62" s="75" t="s">
        <v>32</v>
      </c>
      <c r="K62" s="75" t="s">
        <v>669</v>
      </c>
    </row>
    <row r="63" spans="1:11" x14ac:dyDescent="0.25">
      <c r="A63" s="75">
        <v>20</v>
      </c>
      <c r="B63" s="75" t="s">
        <v>262</v>
      </c>
      <c r="C63" s="75" t="s">
        <v>421</v>
      </c>
      <c r="D63" s="75" t="s">
        <v>0</v>
      </c>
      <c r="E63" s="75" t="s">
        <v>1</v>
      </c>
      <c r="F63" s="75" t="s">
        <v>1078</v>
      </c>
      <c r="G63" s="75" t="s">
        <v>1050</v>
      </c>
      <c r="H63" s="75" t="s">
        <v>473</v>
      </c>
      <c r="I63" s="75" t="s">
        <v>1079</v>
      </c>
      <c r="J63" s="75" t="s">
        <v>960</v>
      </c>
      <c r="K63" s="75" t="s">
        <v>1080</v>
      </c>
    </row>
    <row r="64" spans="1:11" x14ac:dyDescent="0.25">
      <c r="A64" s="75">
        <v>27</v>
      </c>
      <c r="B64" s="75" t="s">
        <v>766</v>
      </c>
      <c r="C64" s="75" t="s">
        <v>767</v>
      </c>
      <c r="D64" s="75" t="s">
        <v>577</v>
      </c>
      <c r="E64" s="75" t="s">
        <v>7</v>
      </c>
      <c r="F64" s="75" t="s">
        <v>1040</v>
      </c>
      <c r="G64" s="75" t="s">
        <v>1050</v>
      </c>
      <c r="H64" s="75" t="s">
        <v>781</v>
      </c>
      <c r="I64" s="75" t="s">
        <v>1042</v>
      </c>
      <c r="J64" s="75" t="s">
        <v>1043</v>
      </c>
      <c r="K64" s="75" t="s">
        <v>1044</v>
      </c>
    </row>
    <row r="65" spans="1:11" x14ac:dyDescent="0.25">
      <c r="A65" s="75">
        <v>93</v>
      </c>
      <c r="B65" s="75" t="s">
        <v>174</v>
      </c>
      <c r="C65" s="75" t="s">
        <v>175</v>
      </c>
      <c r="D65" s="75" t="s">
        <v>0</v>
      </c>
      <c r="E65" s="75" t="s">
        <v>1</v>
      </c>
      <c r="F65" s="75" t="s">
        <v>472</v>
      </c>
      <c r="G65" s="75" t="s">
        <v>1050</v>
      </c>
      <c r="H65" s="75" t="s">
        <v>473</v>
      </c>
      <c r="I65" s="75" t="s">
        <v>474</v>
      </c>
      <c r="J65" s="75" t="s">
        <v>475</v>
      </c>
      <c r="K65" s="75" t="s">
        <v>737</v>
      </c>
    </row>
    <row r="66" spans="1:11" x14ac:dyDescent="0.25">
      <c r="A66" s="75">
        <v>96</v>
      </c>
      <c r="B66" s="75" t="s">
        <v>54</v>
      </c>
      <c r="C66" s="75" t="s">
        <v>55</v>
      </c>
      <c r="D66" s="75" t="s">
        <v>0</v>
      </c>
      <c r="E66" s="75" t="s">
        <v>1</v>
      </c>
      <c r="F66" s="75" t="s">
        <v>480</v>
      </c>
      <c r="G66" s="75" t="s">
        <v>1050</v>
      </c>
      <c r="H66" s="75" t="s">
        <v>473</v>
      </c>
      <c r="I66" s="75" t="s">
        <v>481</v>
      </c>
      <c r="J66" s="75" t="s">
        <v>475</v>
      </c>
      <c r="K66" s="75" t="s">
        <v>744</v>
      </c>
    </row>
    <row r="67" spans="1:11" x14ac:dyDescent="0.25">
      <c r="A67" s="57">
        <v>76</v>
      </c>
      <c r="B67" s="57" t="s">
        <v>50</v>
      </c>
      <c r="C67" s="57" t="s">
        <v>51</v>
      </c>
      <c r="D67" s="57" t="s">
        <v>52</v>
      </c>
      <c r="E67" s="57" t="s">
        <v>43</v>
      </c>
      <c r="F67" s="57" t="s">
        <v>94</v>
      </c>
      <c r="G67" s="57" t="s">
        <v>527</v>
      </c>
      <c r="H67" s="57" t="s">
        <v>5</v>
      </c>
      <c r="I67" s="57" t="s">
        <v>95</v>
      </c>
      <c r="J67" s="57" t="s">
        <v>6</v>
      </c>
      <c r="K67" s="57" t="s">
        <v>724</v>
      </c>
    </row>
    <row r="68" spans="1:11" x14ac:dyDescent="0.25">
      <c r="A68" s="57">
        <v>87</v>
      </c>
      <c r="B68" s="57" t="s">
        <v>875</v>
      </c>
      <c r="C68" s="57" t="s">
        <v>876</v>
      </c>
      <c r="D68" s="57" t="s">
        <v>877</v>
      </c>
      <c r="E68" s="57" t="s">
        <v>878</v>
      </c>
      <c r="F68" s="57" t="s">
        <v>879</v>
      </c>
      <c r="G68" s="57" t="s">
        <v>527</v>
      </c>
      <c r="H68" s="57" t="s">
        <v>8</v>
      </c>
      <c r="I68" s="57" t="s">
        <v>880</v>
      </c>
      <c r="J68" s="57" t="s">
        <v>9</v>
      </c>
      <c r="K68" s="57" t="s">
        <v>881</v>
      </c>
    </row>
    <row r="69" spans="1:11" x14ac:dyDescent="0.25">
      <c r="A69" s="75">
        <v>4</v>
      </c>
      <c r="B69" s="75" t="s">
        <v>262</v>
      </c>
      <c r="C69" s="75" t="s">
        <v>1141</v>
      </c>
      <c r="D69" s="75" t="s">
        <v>1142</v>
      </c>
      <c r="E69" s="75" t="s">
        <v>1</v>
      </c>
      <c r="F69" s="75" t="s">
        <v>1143</v>
      </c>
      <c r="G69" s="75" t="s">
        <v>960</v>
      </c>
      <c r="H69" s="75" t="s">
        <v>1013</v>
      </c>
      <c r="I69" s="75" t="s">
        <v>1144</v>
      </c>
      <c r="J69" s="75" t="s">
        <v>960</v>
      </c>
      <c r="K69" s="75" t="s">
        <v>1145</v>
      </c>
    </row>
    <row r="70" spans="1:11" x14ac:dyDescent="0.25">
      <c r="A70" s="75">
        <v>5</v>
      </c>
      <c r="B70" s="75" t="s">
        <v>1146</v>
      </c>
      <c r="C70" s="75" t="s">
        <v>1147</v>
      </c>
      <c r="D70" s="75" t="s">
        <v>1142</v>
      </c>
      <c r="E70" s="75" t="s">
        <v>1</v>
      </c>
      <c r="F70" s="75" t="s">
        <v>1148</v>
      </c>
      <c r="G70" s="75" t="s">
        <v>960</v>
      </c>
      <c r="H70" s="75" t="s">
        <v>1013</v>
      </c>
      <c r="I70" s="75" t="s">
        <v>1149</v>
      </c>
      <c r="J70" s="75" t="s">
        <v>960</v>
      </c>
      <c r="K70" s="75" t="s">
        <v>1150</v>
      </c>
    </row>
    <row r="71" spans="1:11" x14ac:dyDescent="0.25">
      <c r="A71" s="75">
        <v>6</v>
      </c>
      <c r="B71" s="75" t="s">
        <v>1151</v>
      </c>
      <c r="C71" s="75" t="s">
        <v>1152</v>
      </c>
      <c r="D71" s="75" t="s">
        <v>1153</v>
      </c>
      <c r="E71" s="75" t="s">
        <v>48</v>
      </c>
      <c r="F71" s="75" t="s">
        <v>1154</v>
      </c>
      <c r="G71" s="75" t="s">
        <v>960</v>
      </c>
      <c r="H71" s="75" t="s">
        <v>1013</v>
      </c>
      <c r="I71" s="75" t="s">
        <v>1155</v>
      </c>
      <c r="J71" s="75" t="s">
        <v>960</v>
      </c>
      <c r="K71" s="75" t="s">
        <v>1156</v>
      </c>
    </row>
    <row r="72" spans="1:11" x14ac:dyDescent="0.25">
      <c r="A72" s="75">
        <v>8</v>
      </c>
      <c r="B72" s="75" t="s">
        <v>530</v>
      </c>
      <c r="C72" s="75" t="s">
        <v>531</v>
      </c>
      <c r="D72" s="75" t="s">
        <v>36</v>
      </c>
      <c r="E72" s="75" t="s">
        <v>1</v>
      </c>
      <c r="F72" s="75" t="s">
        <v>1158</v>
      </c>
      <c r="G72" s="75" t="s">
        <v>960</v>
      </c>
      <c r="H72" s="75" t="s">
        <v>1013</v>
      </c>
      <c r="I72" s="75" t="s">
        <v>1159</v>
      </c>
      <c r="J72" s="75" t="s">
        <v>960</v>
      </c>
      <c r="K72" s="75" t="s">
        <v>1160</v>
      </c>
    </row>
    <row r="73" spans="1:11" x14ac:dyDescent="0.25">
      <c r="A73" s="75">
        <v>22</v>
      </c>
      <c r="B73" s="75"/>
      <c r="C73" s="75"/>
      <c r="D73" s="75"/>
      <c r="E73" s="75"/>
      <c r="F73" s="75" t="s">
        <v>1030</v>
      </c>
      <c r="G73" s="75" t="s">
        <v>960</v>
      </c>
      <c r="H73" s="75" t="s">
        <v>1013</v>
      </c>
      <c r="I73" s="75" t="s">
        <v>1031</v>
      </c>
      <c r="J73" s="75" t="s">
        <v>960</v>
      </c>
      <c r="K73" s="75" t="s">
        <v>1132</v>
      </c>
    </row>
    <row r="74" spans="1:11" x14ac:dyDescent="0.25">
      <c r="A74" s="75">
        <v>37</v>
      </c>
      <c r="B74" s="75" t="s">
        <v>902</v>
      </c>
      <c r="C74" s="75" t="s">
        <v>903</v>
      </c>
      <c r="D74" s="75" t="s">
        <v>17</v>
      </c>
      <c r="E74" s="75" t="s">
        <v>7</v>
      </c>
      <c r="F74" s="75" t="s">
        <v>904</v>
      </c>
      <c r="G74" s="75" t="s">
        <v>960</v>
      </c>
      <c r="H74" s="75" t="s">
        <v>8</v>
      </c>
      <c r="I74" s="75" t="s">
        <v>905</v>
      </c>
      <c r="J74" s="75" t="s">
        <v>9</v>
      </c>
      <c r="K74" s="75" t="s">
        <v>906</v>
      </c>
    </row>
    <row r="75" spans="1:11" x14ac:dyDescent="0.25">
      <c r="A75" s="75">
        <v>40</v>
      </c>
      <c r="B75" s="75" t="s">
        <v>544</v>
      </c>
      <c r="C75" s="75" t="s">
        <v>545</v>
      </c>
      <c r="D75" s="75" t="s">
        <v>546</v>
      </c>
      <c r="E75" s="75" t="s">
        <v>1</v>
      </c>
      <c r="F75" s="75" t="s">
        <v>547</v>
      </c>
      <c r="G75" s="75" t="s">
        <v>960</v>
      </c>
      <c r="H75" s="75" t="s">
        <v>8</v>
      </c>
      <c r="I75" s="75" t="s">
        <v>548</v>
      </c>
      <c r="J75" s="75" t="s">
        <v>9</v>
      </c>
      <c r="K75" s="75" t="s">
        <v>783</v>
      </c>
    </row>
    <row r="76" spans="1:11" x14ac:dyDescent="0.25">
      <c r="A76" s="75">
        <v>69</v>
      </c>
      <c r="B76" s="75" t="s">
        <v>443</v>
      </c>
      <c r="C76" s="75" t="s">
        <v>444</v>
      </c>
      <c r="D76" s="75" t="s">
        <v>0</v>
      </c>
      <c r="E76" s="75" t="s">
        <v>1</v>
      </c>
      <c r="F76" s="75" t="s">
        <v>445</v>
      </c>
      <c r="G76" s="75" t="s">
        <v>960</v>
      </c>
      <c r="H76" s="75" t="s">
        <v>5</v>
      </c>
      <c r="I76" s="75" t="s">
        <v>446</v>
      </c>
      <c r="J76" s="75" t="s">
        <v>6</v>
      </c>
      <c r="K76" s="75" t="s">
        <v>708</v>
      </c>
    </row>
    <row r="77" spans="1:11" x14ac:dyDescent="0.25">
      <c r="A77" s="75">
        <v>73</v>
      </c>
      <c r="B77" s="75" t="s">
        <v>40</v>
      </c>
      <c r="C77" s="75" t="s">
        <v>41</v>
      </c>
      <c r="D77" s="75" t="s">
        <v>42</v>
      </c>
      <c r="E77" s="75" t="s">
        <v>43</v>
      </c>
      <c r="F77" s="75" t="s">
        <v>44</v>
      </c>
      <c r="G77" s="75" t="s">
        <v>960</v>
      </c>
      <c r="H77" s="75" t="s">
        <v>5</v>
      </c>
      <c r="I77" s="75" t="s">
        <v>45</v>
      </c>
      <c r="J77" s="75" t="s">
        <v>6</v>
      </c>
      <c r="K77" s="75" t="s">
        <v>716</v>
      </c>
    </row>
    <row r="78" spans="1:11" x14ac:dyDescent="0.25">
      <c r="A78" s="75">
        <v>74</v>
      </c>
      <c r="B78" s="75" t="s">
        <v>54</v>
      </c>
      <c r="C78" s="75" t="s">
        <v>55</v>
      </c>
      <c r="D78" s="75" t="s">
        <v>0</v>
      </c>
      <c r="E78" s="75" t="s">
        <v>1</v>
      </c>
      <c r="F78" s="75" t="s">
        <v>56</v>
      </c>
      <c r="G78" s="75" t="s">
        <v>960</v>
      </c>
      <c r="H78" s="75" t="s">
        <v>5</v>
      </c>
      <c r="I78" s="75" t="s">
        <v>57</v>
      </c>
      <c r="J78" s="75" t="s">
        <v>6</v>
      </c>
      <c r="K78" s="75" t="s">
        <v>717</v>
      </c>
    </row>
    <row r="79" spans="1:11" x14ac:dyDescent="0.25">
      <c r="A79" s="75">
        <v>75</v>
      </c>
      <c r="B79" s="75" t="s">
        <v>467</v>
      </c>
      <c r="C79" s="75" t="s">
        <v>468</v>
      </c>
      <c r="D79" s="75" t="s">
        <v>0</v>
      </c>
      <c r="E79" s="75" t="s">
        <v>1</v>
      </c>
      <c r="F79" s="75" t="s">
        <v>469</v>
      </c>
      <c r="G79" s="75" t="s">
        <v>960</v>
      </c>
      <c r="H79" s="75" t="s">
        <v>5</v>
      </c>
      <c r="I79" s="75" t="s">
        <v>470</v>
      </c>
      <c r="J79" s="75" t="s">
        <v>6</v>
      </c>
      <c r="K79" s="75" t="s">
        <v>720</v>
      </c>
    </row>
    <row r="80" spans="1:11" x14ac:dyDescent="0.25">
      <c r="A80" s="75">
        <v>79</v>
      </c>
      <c r="B80" s="75" t="s">
        <v>127</v>
      </c>
      <c r="C80" s="75" t="s">
        <v>47</v>
      </c>
      <c r="D80" s="75" t="s">
        <v>0</v>
      </c>
      <c r="E80" s="75" t="s">
        <v>1</v>
      </c>
      <c r="F80" s="75" t="s">
        <v>128</v>
      </c>
      <c r="G80" s="75" t="s">
        <v>960</v>
      </c>
      <c r="H80" s="75" t="s">
        <v>8</v>
      </c>
      <c r="I80" s="75" t="s">
        <v>129</v>
      </c>
      <c r="J80" s="75" t="s">
        <v>9</v>
      </c>
      <c r="K80" s="75" t="s">
        <v>729</v>
      </c>
    </row>
    <row r="81" spans="1:11" x14ac:dyDescent="0.25">
      <c r="A81" s="75">
        <v>80</v>
      </c>
      <c r="B81" s="75" t="s">
        <v>641</v>
      </c>
      <c r="C81" s="75" t="s">
        <v>642</v>
      </c>
      <c r="D81" s="75" t="s">
        <v>106</v>
      </c>
      <c r="E81" s="75" t="s">
        <v>7</v>
      </c>
      <c r="F81" s="75" t="s">
        <v>643</v>
      </c>
      <c r="G81" s="75" t="s">
        <v>960</v>
      </c>
      <c r="H81" s="75" t="s">
        <v>8</v>
      </c>
      <c r="I81" s="75" t="s">
        <v>644</v>
      </c>
      <c r="J81" s="75" t="s">
        <v>9</v>
      </c>
      <c r="K81" s="75" t="s">
        <v>730</v>
      </c>
    </row>
    <row r="82" spans="1:11" x14ac:dyDescent="0.25">
      <c r="A82" s="75">
        <v>82</v>
      </c>
      <c r="B82" s="75" t="s">
        <v>925</v>
      </c>
      <c r="C82" s="75" t="s">
        <v>926</v>
      </c>
      <c r="D82" s="75" t="s">
        <v>821</v>
      </c>
      <c r="E82" s="75" t="s">
        <v>822</v>
      </c>
      <c r="F82" s="75" t="s">
        <v>927</v>
      </c>
      <c r="G82" s="75" t="s">
        <v>960</v>
      </c>
      <c r="H82" s="75" t="s">
        <v>8</v>
      </c>
      <c r="I82" s="75" t="s">
        <v>928</v>
      </c>
      <c r="J82" s="75" t="s">
        <v>9</v>
      </c>
      <c r="K82" s="75" t="s">
        <v>929</v>
      </c>
    </row>
    <row r="83" spans="1:11" x14ac:dyDescent="0.25">
      <c r="A83" s="75">
        <v>83</v>
      </c>
      <c r="B83" s="75" t="s">
        <v>811</v>
      </c>
      <c r="C83" s="75" t="s">
        <v>812</v>
      </c>
      <c r="D83" s="75" t="s">
        <v>813</v>
      </c>
      <c r="E83" s="75" t="s">
        <v>814</v>
      </c>
      <c r="F83" s="75" t="s">
        <v>815</v>
      </c>
      <c r="G83" s="75" t="s">
        <v>960</v>
      </c>
      <c r="H83" s="75" t="s">
        <v>8</v>
      </c>
      <c r="I83" s="75" t="s">
        <v>817</v>
      </c>
      <c r="J83" s="75" t="s">
        <v>9</v>
      </c>
      <c r="K83" s="75" t="s">
        <v>818</v>
      </c>
    </row>
    <row r="84" spans="1:11" x14ac:dyDescent="0.25">
      <c r="A84" s="75">
        <v>84</v>
      </c>
      <c r="B84" s="75" t="s">
        <v>869</v>
      </c>
      <c r="C84" s="75" t="s">
        <v>870</v>
      </c>
      <c r="D84" s="75" t="s">
        <v>871</v>
      </c>
      <c r="E84" s="75" t="s">
        <v>198</v>
      </c>
      <c r="F84" s="75" t="s">
        <v>872</v>
      </c>
      <c r="G84" s="75" t="s">
        <v>960</v>
      </c>
      <c r="H84" s="75" t="s">
        <v>8</v>
      </c>
      <c r="I84" s="75" t="s">
        <v>873</v>
      </c>
      <c r="J84" s="75" t="s">
        <v>9</v>
      </c>
      <c r="K84" s="75" t="s">
        <v>874</v>
      </c>
    </row>
    <row r="85" spans="1:11" x14ac:dyDescent="0.25">
      <c r="A85" s="75">
        <v>86</v>
      </c>
      <c r="B85" s="75" t="s">
        <v>819</v>
      </c>
      <c r="C85" s="75" t="s">
        <v>820</v>
      </c>
      <c r="D85" s="75" t="s">
        <v>821</v>
      </c>
      <c r="E85" s="75" t="s">
        <v>822</v>
      </c>
      <c r="F85" s="75" t="s">
        <v>823</v>
      </c>
      <c r="G85" s="75" t="s">
        <v>960</v>
      </c>
      <c r="H85" s="75" t="s">
        <v>8</v>
      </c>
      <c r="I85" s="75" t="s">
        <v>824</v>
      </c>
      <c r="J85" s="75" t="s">
        <v>9</v>
      </c>
      <c r="K85" s="75" t="s">
        <v>825</v>
      </c>
    </row>
    <row r="86" spans="1:11" x14ac:dyDescent="0.25">
      <c r="A86" s="75">
        <v>88</v>
      </c>
      <c r="B86" s="75" t="s">
        <v>797</v>
      </c>
      <c r="C86" s="75" t="s">
        <v>798</v>
      </c>
      <c r="D86" s="75" t="s">
        <v>799</v>
      </c>
      <c r="E86" s="75" t="s">
        <v>1</v>
      </c>
      <c r="F86" s="75" t="s">
        <v>800</v>
      </c>
      <c r="G86" s="75" t="s">
        <v>960</v>
      </c>
      <c r="H86" s="75" t="s">
        <v>8</v>
      </c>
      <c r="I86" s="75" t="s">
        <v>801</v>
      </c>
      <c r="J86" s="75" t="s">
        <v>9</v>
      </c>
      <c r="K86" s="75" t="s">
        <v>802</v>
      </c>
    </row>
    <row r="87" spans="1:11" x14ac:dyDescent="0.25">
      <c r="A87" s="75">
        <v>89</v>
      </c>
      <c r="B87" s="75" t="s">
        <v>101</v>
      </c>
      <c r="C87" s="75" t="s">
        <v>102</v>
      </c>
      <c r="D87" s="75" t="s">
        <v>103</v>
      </c>
      <c r="E87" s="75" t="s">
        <v>43</v>
      </c>
      <c r="F87" s="75" t="s">
        <v>169</v>
      </c>
      <c r="G87" s="75" t="s">
        <v>960</v>
      </c>
      <c r="H87" s="75" t="s">
        <v>8</v>
      </c>
      <c r="I87" s="75" t="s">
        <v>170</v>
      </c>
      <c r="J87" s="75" t="s">
        <v>9</v>
      </c>
      <c r="K87" s="75" t="s">
        <v>735</v>
      </c>
    </row>
    <row r="88" spans="1:11" x14ac:dyDescent="0.25">
      <c r="A88" s="75">
        <v>90</v>
      </c>
      <c r="B88" s="75" t="s">
        <v>968</v>
      </c>
      <c r="C88" s="75" t="s">
        <v>969</v>
      </c>
      <c r="D88" s="75" t="s">
        <v>970</v>
      </c>
      <c r="E88" s="75" t="s">
        <v>971</v>
      </c>
      <c r="F88" s="75" t="s">
        <v>972</v>
      </c>
      <c r="G88" s="75" t="s">
        <v>960</v>
      </c>
      <c r="H88" s="75" t="s">
        <v>8</v>
      </c>
      <c r="I88" s="75" t="s">
        <v>973</v>
      </c>
      <c r="J88" s="75" t="s">
        <v>9</v>
      </c>
      <c r="K88" s="75" t="s">
        <v>974</v>
      </c>
    </row>
    <row r="89" spans="1:11" x14ac:dyDescent="0.25">
      <c r="A89" s="75">
        <v>91</v>
      </c>
      <c r="B89" s="75" t="s">
        <v>930</v>
      </c>
      <c r="C89" s="75" t="s">
        <v>931</v>
      </c>
      <c r="D89" s="75" t="s">
        <v>932</v>
      </c>
      <c r="E89" s="75" t="s">
        <v>933</v>
      </c>
      <c r="F89" s="75" t="s">
        <v>934</v>
      </c>
      <c r="G89" s="75" t="s">
        <v>960</v>
      </c>
      <c r="H89" s="75" t="s">
        <v>8</v>
      </c>
      <c r="I89" s="75" t="s">
        <v>935</v>
      </c>
      <c r="J89" s="75" t="s">
        <v>9</v>
      </c>
      <c r="K89" s="75" t="s">
        <v>936</v>
      </c>
    </row>
    <row r="90" spans="1:11" x14ac:dyDescent="0.25">
      <c r="A90" s="75">
        <v>92</v>
      </c>
      <c r="B90" s="75" t="s">
        <v>174</v>
      </c>
      <c r="C90" s="75" t="s">
        <v>175</v>
      </c>
      <c r="D90" s="75" t="s">
        <v>0</v>
      </c>
      <c r="E90" s="75" t="s">
        <v>1</v>
      </c>
      <c r="F90" s="75" t="s">
        <v>176</v>
      </c>
      <c r="G90" s="75" t="s">
        <v>960</v>
      </c>
      <c r="H90" s="75" t="s">
        <v>8</v>
      </c>
      <c r="I90" s="75" t="s">
        <v>177</v>
      </c>
      <c r="J90" s="75" t="s">
        <v>9</v>
      </c>
      <c r="K90" s="75" t="s">
        <v>736</v>
      </c>
    </row>
    <row r="91" spans="1:11" x14ac:dyDescent="0.25">
      <c r="A91" s="75">
        <v>2</v>
      </c>
      <c r="B91" s="75" t="s">
        <v>612</v>
      </c>
      <c r="C91" s="75" t="s">
        <v>613</v>
      </c>
      <c r="D91" s="75" t="s">
        <v>0</v>
      </c>
      <c r="E91" s="75" t="s">
        <v>1</v>
      </c>
      <c r="F91" s="75" t="s">
        <v>1082</v>
      </c>
      <c r="G91" s="75" t="s">
        <v>1136</v>
      </c>
      <c r="H91" s="75" t="s">
        <v>1013</v>
      </c>
      <c r="I91" s="75" t="s">
        <v>1083</v>
      </c>
      <c r="J91" s="75" t="s">
        <v>960</v>
      </c>
      <c r="K91" s="75" t="s">
        <v>1137</v>
      </c>
    </row>
    <row r="92" spans="1:11" x14ac:dyDescent="0.25">
      <c r="A92" s="75">
        <v>3</v>
      </c>
      <c r="B92" s="75" t="s">
        <v>262</v>
      </c>
      <c r="C92" s="75" t="s">
        <v>421</v>
      </c>
      <c r="D92" s="75" t="s">
        <v>0</v>
      </c>
      <c r="E92" s="75" t="s">
        <v>1</v>
      </c>
      <c r="F92" s="75" t="s">
        <v>1138</v>
      </c>
      <c r="G92" s="75" t="s">
        <v>1136</v>
      </c>
      <c r="H92" s="75" t="s">
        <v>5</v>
      </c>
      <c r="I92" s="75" t="s">
        <v>1139</v>
      </c>
      <c r="J92" s="75" t="s">
        <v>960</v>
      </c>
      <c r="K92" s="75" t="s">
        <v>1140</v>
      </c>
    </row>
    <row r="93" spans="1:11" x14ac:dyDescent="0.25">
      <c r="A93" s="75">
        <v>7</v>
      </c>
      <c r="B93" s="75" t="s">
        <v>262</v>
      </c>
      <c r="C93" s="75" t="s">
        <v>421</v>
      </c>
      <c r="D93" s="75" t="s">
        <v>0</v>
      </c>
      <c r="E93" s="75" t="s">
        <v>1</v>
      </c>
      <c r="F93" s="75" t="s">
        <v>1128</v>
      </c>
      <c r="G93" s="75" t="s">
        <v>1136</v>
      </c>
      <c r="H93" s="75" t="s">
        <v>1006</v>
      </c>
      <c r="I93" s="75" t="s">
        <v>1129</v>
      </c>
      <c r="J93" s="75" t="s">
        <v>960</v>
      </c>
      <c r="K93" s="75" t="s">
        <v>1157</v>
      </c>
    </row>
    <row r="94" spans="1:11" x14ac:dyDescent="0.25">
      <c r="A94" s="75">
        <v>9</v>
      </c>
      <c r="B94" s="75" t="s">
        <v>50</v>
      </c>
      <c r="C94" s="75" t="s">
        <v>51</v>
      </c>
      <c r="D94" s="75" t="s">
        <v>52</v>
      </c>
      <c r="E94" s="75" t="s">
        <v>43</v>
      </c>
      <c r="F94" s="75" t="s">
        <v>1085</v>
      </c>
      <c r="G94" s="75" t="s">
        <v>1136</v>
      </c>
      <c r="H94" s="75" t="s">
        <v>1013</v>
      </c>
      <c r="I94" s="75" t="s">
        <v>1086</v>
      </c>
      <c r="J94" s="75" t="s">
        <v>960</v>
      </c>
      <c r="K94" s="75" t="s">
        <v>1087</v>
      </c>
    </row>
    <row r="95" spans="1:11" x14ac:dyDescent="0.25">
      <c r="A95" s="75">
        <v>10</v>
      </c>
      <c r="B95" s="75" t="s">
        <v>1094</v>
      </c>
      <c r="C95" s="75" t="s">
        <v>1095</v>
      </c>
      <c r="D95" s="75" t="s">
        <v>173</v>
      </c>
      <c r="E95" s="75" t="s">
        <v>43</v>
      </c>
      <c r="F95" s="75" t="s">
        <v>1096</v>
      </c>
      <c r="G95" s="75" t="s">
        <v>1136</v>
      </c>
      <c r="H95" s="75" t="s">
        <v>1013</v>
      </c>
      <c r="I95" s="75" t="s">
        <v>1097</v>
      </c>
      <c r="J95" s="75" t="s">
        <v>960</v>
      </c>
      <c r="K95" s="75" t="s">
        <v>1098</v>
      </c>
    </row>
    <row r="96" spans="1:11" x14ac:dyDescent="0.25">
      <c r="A96" s="75">
        <v>11</v>
      </c>
      <c r="B96" s="75" t="s">
        <v>366</v>
      </c>
      <c r="C96" s="75" t="s">
        <v>1099</v>
      </c>
      <c r="D96" s="75" t="s">
        <v>368</v>
      </c>
      <c r="E96" s="75" t="s">
        <v>43</v>
      </c>
      <c r="F96" s="75" t="s">
        <v>1100</v>
      </c>
      <c r="G96" s="75" t="s">
        <v>1136</v>
      </c>
      <c r="H96" s="75" t="s">
        <v>1013</v>
      </c>
      <c r="I96" s="75" t="s">
        <v>1101</v>
      </c>
      <c r="J96" s="75" t="s">
        <v>960</v>
      </c>
      <c r="K96" s="75" t="s">
        <v>1102</v>
      </c>
    </row>
    <row r="97" spans="1:11" x14ac:dyDescent="0.25">
      <c r="A97" s="75">
        <v>12</v>
      </c>
      <c r="B97" s="75" t="s">
        <v>262</v>
      </c>
      <c r="C97" s="75" t="s">
        <v>399</v>
      </c>
      <c r="D97" s="75" t="s">
        <v>0</v>
      </c>
      <c r="E97" s="75" t="s">
        <v>1</v>
      </c>
      <c r="F97" s="75" t="s">
        <v>1103</v>
      </c>
      <c r="G97" s="75" t="s">
        <v>1136</v>
      </c>
      <c r="H97" s="75" t="s">
        <v>1013</v>
      </c>
      <c r="I97" s="75" t="s">
        <v>1104</v>
      </c>
      <c r="J97" s="75" t="s">
        <v>960</v>
      </c>
      <c r="K97" s="75" t="s">
        <v>1105</v>
      </c>
    </row>
    <row r="98" spans="1:11" x14ac:dyDescent="0.25">
      <c r="A98" s="75">
        <v>13</v>
      </c>
      <c r="B98" s="75" t="s">
        <v>196</v>
      </c>
      <c r="C98" s="75" t="s">
        <v>104</v>
      </c>
      <c r="D98" s="75" t="s">
        <v>197</v>
      </c>
      <c r="E98" s="75" t="s">
        <v>198</v>
      </c>
      <c r="F98" s="75" t="s">
        <v>1107</v>
      </c>
      <c r="G98" s="75" t="s">
        <v>1136</v>
      </c>
      <c r="H98" s="75" t="s">
        <v>1013</v>
      </c>
      <c r="I98" s="75" t="s">
        <v>1108</v>
      </c>
      <c r="J98" s="75" t="s">
        <v>960</v>
      </c>
      <c r="K98" s="75" t="s">
        <v>1109</v>
      </c>
    </row>
    <row r="99" spans="1:11" x14ac:dyDescent="0.25">
      <c r="A99" s="75">
        <v>14</v>
      </c>
      <c r="B99" s="75" t="s">
        <v>1110</v>
      </c>
      <c r="C99" s="75" t="s">
        <v>408</v>
      </c>
      <c r="D99" s="75" t="s">
        <v>1111</v>
      </c>
      <c r="E99" s="75" t="s">
        <v>912</v>
      </c>
      <c r="F99" s="75" t="s">
        <v>1112</v>
      </c>
      <c r="G99" s="75" t="s">
        <v>1136</v>
      </c>
      <c r="H99" s="75" t="s">
        <v>1013</v>
      </c>
      <c r="I99" s="75" t="s">
        <v>1113</v>
      </c>
      <c r="J99" s="75" t="s">
        <v>960</v>
      </c>
      <c r="K99" s="75" t="s">
        <v>1114</v>
      </c>
    </row>
    <row r="100" spans="1:11" x14ac:dyDescent="0.25">
      <c r="A100" s="75">
        <v>15</v>
      </c>
      <c r="B100" s="75" t="s">
        <v>1115</v>
      </c>
      <c r="C100" s="75" t="s">
        <v>1116</v>
      </c>
      <c r="D100" s="75" t="s">
        <v>1117</v>
      </c>
      <c r="E100" s="75" t="s">
        <v>1</v>
      </c>
      <c r="F100" s="75" t="s">
        <v>1118</v>
      </c>
      <c r="G100" s="75" t="s">
        <v>1136</v>
      </c>
      <c r="H100" s="75" t="s">
        <v>1013</v>
      </c>
      <c r="I100" s="75" t="s">
        <v>1119</v>
      </c>
      <c r="J100" s="75" t="s">
        <v>960</v>
      </c>
      <c r="K100" s="75" t="s">
        <v>1120</v>
      </c>
    </row>
    <row r="101" spans="1:11" x14ac:dyDescent="0.25">
      <c r="A101" s="75">
        <v>16</v>
      </c>
      <c r="B101" s="75" t="s">
        <v>803</v>
      </c>
      <c r="C101" s="75" t="s">
        <v>804</v>
      </c>
      <c r="D101" s="75" t="s">
        <v>17</v>
      </c>
      <c r="E101" s="75" t="s">
        <v>7</v>
      </c>
      <c r="F101" s="75" t="s">
        <v>1121</v>
      </c>
      <c r="G101" s="75" t="s">
        <v>1136</v>
      </c>
      <c r="H101" s="75" t="s">
        <v>1013</v>
      </c>
      <c r="I101" s="75" t="s">
        <v>1122</v>
      </c>
      <c r="J101" s="75" t="s">
        <v>960</v>
      </c>
      <c r="K101" s="75" t="s">
        <v>1123</v>
      </c>
    </row>
    <row r="102" spans="1:11" x14ac:dyDescent="0.25">
      <c r="A102" s="75">
        <v>17</v>
      </c>
      <c r="B102" s="75" t="s">
        <v>174</v>
      </c>
      <c r="C102" s="75" t="s">
        <v>175</v>
      </c>
      <c r="D102" s="75" t="s">
        <v>0</v>
      </c>
      <c r="E102" s="75" t="s">
        <v>1</v>
      </c>
      <c r="F102" s="75" t="s">
        <v>1124</v>
      </c>
      <c r="G102" s="75" t="s">
        <v>1136</v>
      </c>
      <c r="H102" s="75" t="s">
        <v>1013</v>
      </c>
      <c r="I102" s="75" t="s">
        <v>1125</v>
      </c>
      <c r="J102" s="75" t="s">
        <v>960</v>
      </c>
      <c r="K102" s="75" t="s">
        <v>1126</v>
      </c>
    </row>
    <row r="103" spans="1:11" x14ac:dyDescent="0.25">
      <c r="A103" s="75">
        <v>1</v>
      </c>
      <c r="B103" s="75" t="s">
        <v>64</v>
      </c>
      <c r="C103" s="75" t="s">
        <v>65</v>
      </c>
      <c r="D103" s="75" t="s">
        <v>66</v>
      </c>
      <c r="E103" s="75" t="s">
        <v>1</v>
      </c>
      <c r="F103" s="75" t="s">
        <v>1133</v>
      </c>
      <c r="G103" s="75"/>
      <c r="H103" s="75" t="s">
        <v>1013</v>
      </c>
      <c r="I103" s="75" t="s">
        <v>1134</v>
      </c>
      <c r="J103" s="75" t="s">
        <v>960</v>
      </c>
      <c r="K103" s="75" t="s">
        <v>1135</v>
      </c>
    </row>
  </sheetData>
  <pageMargins bottom="0.75" footer="0.3" header="0.3" left="0.7" right="0.7" top="0.75"/>
</worksheet>
</file>

<file path=xl/worksheets/sheet3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101"/>
  <sheetViews>
    <sheetView workbookViewId="0">
      <selection sqref="A1:K1"/>
    </sheetView>
  </sheetViews>
  <sheetFormatPr defaultRowHeight="15" x14ac:dyDescent="0.25"/>
  <cols>
    <col min="1" max="1" bestFit="true" customWidth="true" width="4.0" collapsed="true"/>
    <col min="2" max="2" bestFit="true" customWidth="true" width="14.28515625" collapsed="true"/>
    <col min="3" max="3" bestFit="true" customWidth="true" width="10.5703125" collapsed="true"/>
    <col min="4" max="4" bestFit="true" customWidth="true" width="13.85546875" collapsed="true"/>
    <col min="5" max="5" bestFit="true" customWidth="true" width="5.5703125" collapsed="true"/>
    <col min="6" max="6" bestFit="true" customWidth="true" width="16.7109375" collapsed="true"/>
    <col min="7" max="7" bestFit="true" customWidth="true" width="18.5703125" collapsed="true"/>
    <col min="8" max="8" bestFit="true" customWidth="true" width="14.140625" collapsed="true"/>
    <col min="9" max="9" bestFit="true" customWidth="true" width="14.42578125" collapsed="true"/>
    <col min="10" max="10" bestFit="true" customWidth="true" width="19.28515625" collapsed="true"/>
    <col min="11" max="11" bestFit="true" customWidth="true" width="25.28515625" collapsed="true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24</v>
      </c>
      <c r="B2" s="74" t="s">
        <v>803</v>
      </c>
      <c r="C2" s="74" t="s">
        <v>804</v>
      </c>
      <c r="D2" s="74" t="s">
        <v>17</v>
      </c>
      <c r="E2" s="74" t="s">
        <v>7</v>
      </c>
      <c r="F2" s="74" t="s">
        <v>805</v>
      </c>
      <c r="G2" s="74" t="s">
        <v>1071</v>
      </c>
      <c r="H2" s="74" t="s">
        <v>5</v>
      </c>
      <c r="I2" s="74" t="s">
        <v>806</v>
      </c>
      <c r="J2" s="74" t="s">
        <v>6</v>
      </c>
      <c r="K2" s="74" t="s">
        <v>996</v>
      </c>
    </row>
    <row r="3" spans="1:11" x14ac:dyDescent="0.25">
      <c r="A3">
        <v>52</v>
      </c>
      <c r="B3" s="74" t="s">
        <v>15</v>
      </c>
      <c r="C3" s="74" t="s">
        <v>16</v>
      </c>
      <c r="D3" s="74" t="s">
        <v>17</v>
      </c>
      <c r="E3" s="74" t="s">
        <v>7</v>
      </c>
      <c r="F3" s="74" t="s">
        <v>18</v>
      </c>
      <c r="G3" s="74" t="s">
        <v>1071</v>
      </c>
      <c r="H3" s="74" t="s">
        <v>5</v>
      </c>
      <c r="I3" s="74" t="s">
        <v>19</v>
      </c>
      <c r="J3" s="74" t="s">
        <v>6</v>
      </c>
      <c r="K3" s="74" t="s">
        <v>685</v>
      </c>
    </row>
    <row r="4" spans="1:11" x14ac:dyDescent="0.25">
      <c r="A4" s="74">
        <v>13</v>
      </c>
      <c r="B4" s="74" t="s">
        <v>262</v>
      </c>
      <c r="C4" s="74" t="s">
        <v>421</v>
      </c>
      <c r="D4" s="74" t="s">
        <v>0</v>
      </c>
      <c r="E4" s="74" t="s">
        <v>1</v>
      </c>
      <c r="F4" s="74" t="s">
        <v>1128</v>
      </c>
      <c r="G4" s="74" t="s">
        <v>997</v>
      </c>
      <c r="H4" s="74" t="s">
        <v>1006</v>
      </c>
      <c r="I4" s="74" t="s">
        <v>1129</v>
      </c>
      <c r="J4" s="74" t="s">
        <v>960</v>
      </c>
      <c r="K4" s="74" t="s">
        <v>1130</v>
      </c>
    </row>
    <row r="5" spans="1:11" x14ac:dyDescent="0.25">
      <c r="A5" s="74">
        <v>25</v>
      </c>
      <c r="B5" s="74" t="s">
        <v>830</v>
      </c>
      <c r="C5" s="74" t="s">
        <v>624</v>
      </c>
      <c r="D5" s="74" t="s">
        <v>625</v>
      </c>
      <c r="E5" s="74" t="s">
        <v>48</v>
      </c>
      <c r="F5" s="74" t="s">
        <v>626</v>
      </c>
      <c r="G5" s="74" t="s">
        <v>666</v>
      </c>
      <c r="H5" s="74" t="s">
        <v>294</v>
      </c>
      <c r="I5" s="74" t="s">
        <v>627</v>
      </c>
      <c r="J5" s="74" t="s">
        <v>289</v>
      </c>
      <c r="K5" s="74" t="s">
        <v>987</v>
      </c>
    </row>
    <row r="6" spans="1:11" x14ac:dyDescent="0.25">
      <c r="A6" s="74">
        <v>30</v>
      </c>
      <c r="B6" s="74" t="s">
        <v>567</v>
      </c>
      <c r="C6" s="74" t="s">
        <v>561</v>
      </c>
      <c r="D6" s="74" t="s">
        <v>0</v>
      </c>
      <c r="E6" s="74" t="s">
        <v>1</v>
      </c>
      <c r="F6" s="74" t="s">
        <v>61</v>
      </c>
      <c r="G6" s="74" t="s">
        <v>666</v>
      </c>
      <c r="H6" s="74" t="s">
        <v>3</v>
      </c>
      <c r="I6" s="74" t="s">
        <v>62</v>
      </c>
      <c r="J6" s="74" t="s">
        <v>53</v>
      </c>
      <c r="K6" s="74" t="s">
        <v>919</v>
      </c>
    </row>
    <row r="7" spans="1:11" x14ac:dyDescent="0.25">
      <c r="A7" s="74">
        <v>37</v>
      </c>
      <c r="B7" s="74" t="s">
        <v>453</v>
      </c>
      <c r="C7" s="74" t="s">
        <v>454</v>
      </c>
      <c r="D7" s="74" t="s">
        <v>455</v>
      </c>
      <c r="E7" s="74" t="s">
        <v>456</v>
      </c>
      <c r="F7" s="74" t="s">
        <v>457</v>
      </c>
      <c r="G7" s="74" t="s">
        <v>666</v>
      </c>
      <c r="H7" s="74" t="s">
        <v>30</v>
      </c>
      <c r="I7" s="74" t="s">
        <v>458</v>
      </c>
      <c r="J7" s="74" t="s">
        <v>32</v>
      </c>
      <c r="K7" s="74" t="s">
        <v>763</v>
      </c>
    </row>
    <row r="8" spans="1:11" x14ac:dyDescent="0.25">
      <c r="A8" s="74">
        <v>41</v>
      </c>
      <c r="B8" s="74" t="s">
        <v>407</v>
      </c>
      <c r="C8" s="74" t="s">
        <v>408</v>
      </c>
      <c r="D8" s="74" t="s">
        <v>618</v>
      </c>
      <c r="E8" s="74" t="s">
        <v>619</v>
      </c>
      <c r="F8" s="74" t="s">
        <v>620</v>
      </c>
      <c r="G8" s="74" t="s">
        <v>666</v>
      </c>
      <c r="H8" s="74" t="s">
        <v>294</v>
      </c>
      <c r="I8" s="74" t="s">
        <v>621</v>
      </c>
      <c r="J8" s="74" t="s">
        <v>289</v>
      </c>
      <c r="K8" s="74" t="s">
        <v>658</v>
      </c>
    </row>
    <row r="9" spans="1:11" x14ac:dyDescent="0.25">
      <c r="A9" s="74">
        <v>53</v>
      </c>
      <c r="B9" s="74" t="s">
        <v>333</v>
      </c>
      <c r="C9" s="74" t="s">
        <v>334</v>
      </c>
      <c r="D9" s="74" t="s">
        <v>335</v>
      </c>
      <c r="E9" s="74" t="s">
        <v>48</v>
      </c>
      <c r="F9" s="74" t="s">
        <v>336</v>
      </c>
      <c r="G9" s="74" t="s">
        <v>666</v>
      </c>
      <c r="H9" s="74" t="s">
        <v>287</v>
      </c>
      <c r="I9" s="74" t="s">
        <v>337</v>
      </c>
      <c r="J9" s="74" t="s">
        <v>289</v>
      </c>
      <c r="K9" s="74" t="s">
        <v>686</v>
      </c>
    </row>
    <row r="10" spans="1:11" x14ac:dyDescent="0.25">
      <c r="A10" s="74">
        <v>55</v>
      </c>
      <c r="B10" s="74" t="s">
        <v>350</v>
      </c>
      <c r="C10" s="74" t="s">
        <v>340</v>
      </c>
      <c r="D10" s="74" t="s">
        <v>351</v>
      </c>
      <c r="E10" s="74" t="s">
        <v>48</v>
      </c>
      <c r="F10" s="74" t="s">
        <v>352</v>
      </c>
      <c r="G10" s="74" t="s">
        <v>666</v>
      </c>
      <c r="H10" s="74" t="s">
        <v>287</v>
      </c>
      <c r="I10" s="74" t="s">
        <v>353</v>
      </c>
      <c r="J10" s="74" t="s">
        <v>289</v>
      </c>
      <c r="K10" s="74" t="s">
        <v>689</v>
      </c>
    </row>
    <row r="11" spans="1:11" x14ac:dyDescent="0.25">
      <c r="A11" s="74">
        <v>59</v>
      </c>
      <c r="B11" s="74" t="s">
        <v>377</v>
      </c>
      <c r="C11" s="74" t="s">
        <v>378</v>
      </c>
      <c r="D11" s="74" t="s">
        <v>256</v>
      </c>
      <c r="E11" s="74" t="s">
        <v>1</v>
      </c>
      <c r="F11" s="74" t="s">
        <v>379</v>
      </c>
      <c r="G11" s="74" t="s">
        <v>666</v>
      </c>
      <c r="H11" s="74" t="s">
        <v>294</v>
      </c>
      <c r="I11" s="74" t="s">
        <v>380</v>
      </c>
      <c r="J11" s="74" t="s">
        <v>289</v>
      </c>
      <c r="K11" s="74" t="s">
        <v>695</v>
      </c>
    </row>
    <row r="12" spans="1:11" x14ac:dyDescent="0.25">
      <c r="A12" s="74">
        <v>60</v>
      </c>
      <c r="B12" s="74" t="s">
        <v>387</v>
      </c>
      <c r="C12" s="74" t="s">
        <v>279</v>
      </c>
      <c r="D12" s="74" t="s">
        <v>351</v>
      </c>
      <c r="E12" s="74" t="s">
        <v>48</v>
      </c>
      <c r="F12" s="74" t="s">
        <v>388</v>
      </c>
      <c r="G12" s="74" t="s">
        <v>666</v>
      </c>
      <c r="H12" s="74" t="s">
        <v>287</v>
      </c>
      <c r="I12" s="74" t="s">
        <v>389</v>
      </c>
      <c r="J12" s="74" t="s">
        <v>289</v>
      </c>
      <c r="K12" s="74" t="s">
        <v>696</v>
      </c>
    </row>
    <row r="13" spans="1:11" x14ac:dyDescent="0.25">
      <c r="A13" s="74">
        <v>64</v>
      </c>
      <c r="B13" s="74" t="s">
        <v>407</v>
      </c>
      <c r="C13" s="74" t="s">
        <v>408</v>
      </c>
      <c r="D13" s="74" t="s">
        <v>618</v>
      </c>
      <c r="E13" s="74" t="s">
        <v>619</v>
      </c>
      <c r="F13" s="74" t="s">
        <v>412</v>
      </c>
      <c r="G13" s="74" t="s">
        <v>666</v>
      </c>
      <c r="H13" s="74" t="s">
        <v>294</v>
      </c>
      <c r="I13" s="74" t="s">
        <v>413</v>
      </c>
      <c r="J13" s="74" t="s">
        <v>289</v>
      </c>
      <c r="K13" s="74" t="s">
        <v>702</v>
      </c>
    </row>
    <row r="14" spans="1:11" x14ac:dyDescent="0.25">
      <c r="A14" s="74">
        <v>67</v>
      </c>
      <c r="B14" s="74" t="s">
        <v>407</v>
      </c>
      <c r="C14" s="74" t="s">
        <v>408</v>
      </c>
      <c r="D14" s="74" t="s">
        <v>618</v>
      </c>
      <c r="E14" s="74" t="s">
        <v>619</v>
      </c>
      <c r="F14" s="74" t="s">
        <v>437</v>
      </c>
      <c r="G14" s="74" t="s">
        <v>666</v>
      </c>
      <c r="H14" s="74" t="s">
        <v>30</v>
      </c>
      <c r="I14" s="74" t="s">
        <v>438</v>
      </c>
      <c r="J14" s="74" t="s">
        <v>32</v>
      </c>
      <c r="K14" s="74" t="s">
        <v>706</v>
      </c>
    </row>
    <row r="15" spans="1:11" x14ac:dyDescent="0.25">
      <c r="A15" s="74">
        <v>68</v>
      </c>
      <c r="B15" s="74" t="s">
        <v>407</v>
      </c>
      <c r="C15" s="74" t="s">
        <v>408</v>
      </c>
      <c r="D15" s="74" t="s">
        <v>618</v>
      </c>
      <c r="E15" s="74" t="s">
        <v>619</v>
      </c>
      <c r="F15" s="74" t="s">
        <v>440</v>
      </c>
      <c r="G15" s="74" t="s">
        <v>666</v>
      </c>
      <c r="H15" s="74" t="s">
        <v>30</v>
      </c>
      <c r="I15" s="74" t="s">
        <v>441</v>
      </c>
      <c r="J15" s="74" t="s">
        <v>32</v>
      </c>
      <c r="K15" s="74" t="s">
        <v>707</v>
      </c>
    </row>
    <row r="16" spans="1:11" x14ac:dyDescent="0.25">
      <c r="A16" s="74">
        <v>81</v>
      </c>
      <c r="B16" s="74" t="s">
        <v>131</v>
      </c>
      <c r="C16" s="74" t="s">
        <v>132</v>
      </c>
      <c r="D16" s="74" t="s">
        <v>133</v>
      </c>
      <c r="E16" s="74" t="s">
        <v>28</v>
      </c>
      <c r="F16" s="74" t="s">
        <v>134</v>
      </c>
      <c r="G16" s="74" t="s">
        <v>666</v>
      </c>
      <c r="H16" s="74" t="s">
        <v>30</v>
      </c>
      <c r="I16" s="74" t="s">
        <v>135</v>
      </c>
      <c r="J16" s="74" t="s">
        <v>32</v>
      </c>
      <c r="K16" s="74" t="s">
        <v>731</v>
      </c>
    </row>
    <row r="17" spans="1:11" x14ac:dyDescent="0.25">
      <c r="A17" s="74">
        <v>85</v>
      </c>
      <c r="B17" s="74" t="s">
        <v>54</v>
      </c>
      <c r="C17" s="74" t="s">
        <v>55</v>
      </c>
      <c r="D17" s="74" t="s">
        <v>0</v>
      </c>
      <c r="E17" s="74" t="s">
        <v>1</v>
      </c>
      <c r="F17" s="74" t="s">
        <v>156</v>
      </c>
      <c r="G17" s="74" t="s">
        <v>666</v>
      </c>
      <c r="H17" s="74" t="s">
        <v>157</v>
      </c>
      <c r="I17" s="74" t="s">
        <v>158</v>
      </c>
      <c r="J17" s="74" t="s">
        <v>159</v>
      </c>
      <c r="K17" s="74" t="s">
        <v>734</v>
      </c>
    </row>
    <row r="18" spans="1:11" x14ac:dyDescent="0.25">
      <c r="A18" s="74">
        <v>93</v>
      </c>
      <c r="B18" s="74" t="s">
        <v>101</v>
      </c>
      <c r="C18" s="74" t="s">
        <v>102</v>
      </c>
      <c r="D18" s="74" t="s">
        <v>103</v>
      </c>
      <c r="E18" s="74" t="s">
        <v>43</v>
      </c>
      <c r="F18" s="74" t="s">
        <v>202</v>
      </c>
      <c r="G18" s="74" t="s">
        <v>666</v>
      </c>
      <c r="H18" s="74" t="s">
        <v>30</v>
      </c>
      <c r="I18" s="74" t="s">
        <v>203</v>
      </c>
      <c r="J18" s="74" t="s">
        <v>32</v>
      </c>
      <c r="K18" s="74" t="s">
        <v>743</v>
      </c>
    </row>
    <row r="19" spans="1:11" x14ac:dyDescent="0.25">
      <c r="A19" s="74">
        <v>98</v>
      </c>
      <c r="B19" s="74" t="s">
        <v>232</v>
      </c>
      <c r="C19" s="74" t="s">
        <v>233</v>
      </c>
      <c r="D19" s="74" t="s">
        <v>234</v>
      </c>
      <c r="E19" s="74" t="s">
        <v>1</v>
      </c>
      <c r="F19" s="74" t="s">
        <v>235</v>
      </c>
      <c r="G19" s="74" t="s">
        <v>666</v>
      </c>
      <c r="H19" s="74" t="s">
        <v>3</v>
      </c>
      <c r="I19" s="74" t="s">
        <v>236</v>
      </c>
      <c r="J19" s="74" t="s">
        <v>53</v>
      </c>
      <c r="K19" s="74" t="s">
        <v>750</v>
      </c>
    </row>
    <row r="20" spans="1:11" x14ac:dyDescent="0.25">
      <c r="A20" s="74">
        <v>12</v>
      </c>
      <c r="B20" s="74" t="s">
        <v>50</v>
      </c>
      <c r="C20" s="74" t="s">
        <v>51</v>
      </c>
      <c r="D20" s="74" t="s">
        <v>52</v>
      </c>
      <c r="E20" s="74" t="s">
        <v>43</v>
      </c>
      <c r="F20" s="74" t="s">
        <v>246</v>
      </c>
      <c r="G20" s="74" t="s">
        <v>1019</v>
      </c>
      <c r="H20" s="74" t="s">
        <v>3</v>
      </c>
      <c r="I20" s="74" t="s">
        <v>247</v>
      </c>
      <c r="J20" s="74" t="s">
        <v>125</v>
      </c>
      <c r="K20" s="74" t="s">
        <v>1127</v>
      </c>
    </row>
    <row r="21" spans="1:11" x14ac:dyDescent="0.25">
      <c r="A21" s="74">
        <v>16</v>
      </c>
      <c r="B21" s="74" t="s">
        <v>190</v>
      </c>
      <c r="C21" s="74" t="s">
        <v>191</v>
      </c>
      <c r="D21" s="74" t="s">
        <v>192</v>
      </c>
      <c r="E21" s="74" t="s">
        <v>28</v>
      </c>
      <c r="F21" s="74" t="s">
        <v>193</v>
      </c>
      <c r="G21" s="74" t="s">
        <v>1019</v>
      </c>
      <c r="H21" s="74" t="s">
        <v>30</v>
      </c>
      <c r="I21" s="74" t="s">
        <v>194</v>
      </c>
      <c r="J21" s="74" t="s">
        <v>32</v>
      </c>
      <c r="K21" s="74" t="s">
        <v>1081</v>
      </c>
    </row>
    <row r="22" spans="1:11" x14ac:dyDescent="0.25">
      <c r="A22" s="74">
        <v>18</v>
      </c>
      <c r="B22" s="74" t="s">
        <v>262</v>
      </c>
      <c r="C22" s="74" t="s">
        <v>263</v>
      </c>
      <c r="D22" s="74" t="s">
        <v>264</v>
      </c>
      <c r="E22" s="74" t="s">
        <v>1</v>
      </c>
      <c r="F22" s="74" t="s">
        <v>265</v>
      </c>
      <c r="G22" s="74" t="s">
        <v>1019</v>
      </c>
      <c r="H22" s="74" t="s">
        <v>3</v>
      </c>
      <c r="I22" s="74" t="s">
        <v>266</v>
      </c>
      <c r="J22" s="74" t="s">
        <v>53</v>
      </c>
      <c r="K22" s="74" t="s">
        <v>1057</v>
      </c>
    </row>
    <row r="23" spans="1:11" x14ac:dyDescent="0.25">
      <c r="A23" s="74">
        <v>19</v>
      </c>
      <c r="B23" s="74" t="s">
        <v>71</v>
      </c>
      <c r="C23" s="74" t="s">
        <v>72</v>
      </c>
      <c r="D23" s="74" t="s">
        <v>73</v>
      </c>
      <c r="E23" s="74" t="s">
        <v>28</v>
      </c>
      <c r="F23" s="74" t="s">
        <v>74</v>
      </c>
      <c r="G23" s="74" t="s">
        <v>1019</v>
      </c>
      <c r="H23" s="74" t="s">
        <v>30</v>
      </c>
      <c r="I23" s="74" t="s">
        <v>75</v>
      </c>
      <c r="J23" s="74" t="s">
        <v>32</v>
      </c>
      <c r="K23" s="74" t="s">
        <v>1058</v>
      </c>
    </row>
    <row r="24" spans="1:11" x14ac:dyDescent="0.25">
      <c r="A24" s="74">
        <v>20</v>
      </c>
      <c r="B24" s="74" t="s">
        <v>273</v>
      </c>
      <c r="C24" s="74" t="s">
        <v>274</v>
      </c>
      <c r="D24" s="74" t="s">
        <v>0</v>
      </c>
      <c r="E24" s="74" t="s">
        <v>1</v>
      </c>
      <c r="F24" s="74" t="s">
        <v>275</v>
      </c>
      <c r="G24" s="74" t="s">
        <v>1019</v>
      </c>
      <c r="H24" s="74" t="s">
        <v>3</v>
      </c>
      <c r="I24" s="74" t="s">
        <v>276</v>
      </c>
      <c r="J24" s="74" t="s">
        <v>53</v>
      </c>
      <c r="K24" s="74" t="s">
        <v>1069</v>
      </c>
    </row>
    <row r="25" spans="1:11" x14ac:dyDescent="0.25">
      <c r="A25" s="74">
        <v>21</v>
      </c>
      <c r="B25" s="74" t="s">
        <v>102</v>
      </c>
      <c r="C25" s="74" t="s">
        <v>141</v>
      </c>
      <c r="D25" s="74" t="s">
        <v>42</v>
      </c>
      <c r="E25" s="74" t="s">
        <v>43</v>
      </c>
      <c r="F25" s="74" t="s">
        <v>142</v>
      </c>
      <c r="G25" s="74" t="s">
        <v>1019</v>
      </c>
      <c r="H25" s="74" t="s">
        <v>3</v>
      </c>
      <c r="I25" s="74" t="s">
        <v>143</v>
      </c>
      <c r="J25" s="74" t="s">
        <v>53</v>
      </c>
      <c r="K25" s="74" t="s">
        <v>1070</v>
      </c>
    </row>
    <row r="26" spans="1:11" x14ac:dyDescent="0.25">
      <c r="A26" s="74">
        <v>23</v>
      </c>
      <c r="B26" s="74" t="s">
        <v>145</v>
      </c>
      <c r="C26" s="74" t="s">
        <v>97</v>
      </c>
      <c r="D26" s="74" t="s">
        <v>1046</v>
      </c>
      <c r="E26" s="74" t="s">
        <v>1</v>
      </c>
      <c r="F26" s="74" t="s">
        <v>147</v>
      </c>
      <c r="G26" s="74" t="s">
        <v>1019</v>
      </c>
      <c r="H26" s="74" t="s">
        <v>3</v>
      </c>
      <c r="I26" s="74" t="s">
        <v>148</v>
      </c>
      <c r="J26" s="74" t="s">
        <v>53</v>
      </c>
      <c r="K26" s="74" t="s">
        <v>1047</v>
      </c>
    </row>
    <row r="27" spans="1:11" x14ac:dyDescent="0.25">
      <c r="A27" s="74">
        <v>26</v>
      </c>
      <c r="B27" s="74" t="s">
        <v>982</v>
      </c>
      <c r="C27" s="74" t="s">
        <v>292</v>
      </c>
      <c r="D27" s="74" t="s">
        <v>462</v>
      </c>
      <c r="E27" s="74" t="s">
        <v>1</v>
      </c>
      <c r="F27" s="74" t="s">
        <v>422</v>
      </c>
      <c r="G27" s="74" t="s">
        <v>1019</v>
      </c>
      <c r="H27" s="74" t="s">
        <v>3</v>
      </c>
      <c r="I27" s="74" t="s">
        <v>423</v>
      </c>
      <c r="J27" s="74" t="s">
        <v>2</v>
      </c>
      <c r="K27" s="74" t="s">
        <v>983</v>
      </c>
    </row>
    <row r="28" spans="1:11" x14ac:dyDescent="0.25">
      <c r="A28" s="74">
        <v>27</v>
      </c>
      <c r="B28" s="74" t="s">
        <v>64</v>
      </c>
      <c r="C28" s="74" t="s">
        <v>65</v>
      </c>
      <c r="D28" s="74" t="s">
        <v>66</v>
      </c>
      <c r="E28" s="74" t="s">
        <v>1</v>
      </c>
      <c r="F28" s="74" t="s">
        <v>67</v>
      </c>
      <c r="G28" s="74" t="s">
        <v>1019</v>
      </c>
      <c r="H28" s="74" t="s">
        <v>30</v>
      </c>
      <c r="I28" s="74" t="s">
        <v>68</v>
      </c>
      <c r="J28" s="74" t="s">
        <v>32</v>
      </c>
      <c r="K28" s="74" t="s">
        <v>959</v>
      </c>
    </row>
    <row r="29" spans="1:11" x14ac:dyDescent="0.25">
      <c r="A29" s="74">
        <v>28</v>
      </c>
      <c r="B29" s="74" t="s">
        <v>242</v>
      </c>
      <c r="C29" s="74" t="s">
        <v>243</v>
      </c>
      <c r="D29" s="74" t="s">
        <v>957</v>
      </c>
      <c r="E29" s="74" t="s">
        <v>43</v>
      </c>
      <c r="F29" s="74" t="s">
        <v>244</v>
      </c>
      <c r="G29" s="74" t="s">
        <v>1019</v>
      </c>
      <c r="H29" s="74" t="s">
        <v>3</v>
      </c>
      <c r="I29" s="74" t="s">
        <v>245</v>
      </c>
      <c r="J29" s="74" t="s">
        <v>125</v>
      </c>
      <c r="K29" s="74" t="s">
        <v>958</v>
      </c>
    </row>
    <row r="30" spans="1:11" x14ac:dyDescent="0.25">
      <c r="A30" s="74">
        <v>29</v>
      </c>
      <c r="B30" s="74" t="s">
        <v>322</v>
      </c>
      <c r="C30" s="74" t="s">
        <v>323</v>
      </c>
      <c r="D30" s="74" t="s">
        <v>66</v>
      </c>
      <c r="E30" s="74" t="s">
        <v>1</v>
      </c>
      <c r="F30" s="74" t="s">
        <v>324</v>
      </c>
      <c r="G30" s="74" t="s">
        <v>1019</v>
      </c>
      <c r="H30" s="74" t="s">
        <v>287</v>
      </c>
      <c r="I30" s="74" t="s">
        <v>325</v>
      </c>
      <c r="J30" s="74" t="s">
        <v>289</v>
      </c>
      <c r="K30" s="74" t="s">
        <v>956</v>
      </c>
    </row>
    <row r="31" spans="1:11" x14ac:dyDescent="0.25">
      <c r="A31" s="74">
        <v>32</v>
      </c>
      <c r="B31" s="74" t="s">
        <v>49</v>
      </c>
      <c r="C31" s="74" t="s">
        <v>97</v>
      </c>
      <c r="D31" s="74" t="s">
        <v>66</v>
      </c>
      <c r="E31" s="74" t="s">
        <v>1</v>
      </c>
      <c r="F31" s="74" t="s">
        <v>391</v>
      </c>
      <c r="G31" s="74" t="s">
        <v>1019</v>
      </c>
      <c r="H31" s="74" t="s">
        <v>294</v>
      </c>
      <c r="I31" s="74" t="s">
        <v>392</v>
      </c>
      <c r="J31" s="74" t="s">
        <v>289</v>
      </c>
      <c r="K31" s="74" t="s">
        <v>921</v>
      </c>
    </row>
    <row r="32" spans="1:11" x14ac:dyDescent="0.25">
      <c r="A32" s="74">
        <v>34</v>
      </c>
      <c r="B32" s="74" t="s">
        <v>361</v>
      </c>
      <c r="C32" s="74" t="s">
        <v>362</v>
      </c>
      <c r="D32" s="74" t="s">
        <v>0</v>
      </c>
      <c r="E32" s="74" t="s">
        <v>1</v>
      </c>
      <c r="F32" s="74" t="s">
        <v>886</v>
      </c>
      <c r="G32" s="74" t="s">
        <v>1019</v>
      </c>
      <c r="H32" s="74" t="s">
        <v>3</v>
      </c>
      <c r="I32" s="74" t="s">
        <v>861</v>
      </c>
      <c r="J32" s="74" t="s">
        <v>516</v>
      </c>
      <c r="K32" s="74" t="s">
        <v>896</v>
      </c>
    </row>
    <row r="33" spans="1:11" x14ac:dyDescent="0.25">
      <c r="A33" s="74">
        <v>35</v>
      </c>
      <c r="B33" s="74" t="s">
        <v>845</v>
      </c>
      <c r="C33" s="74" t="s">
        <v>846</v>
      </c>
      <c r="D33" s="74" t="s">
        <v>27</v>
      </c>
      <c r="E33" s="74" t="s">
        <v>28</v>
      </c>
      <c r="F33" s="74" t="s">
        <v>847</v>
      </c>
      <c r="G33" s="74" t="s">
        <v>1019</v>
      </c>
      <c r="H33" s="74" t="s">
        <v>294</v>
      </c>
      <c r="I33" s="74" t="s">
        <v>848</v>
      </c>
      <c r="J33" s="74" t="s">
        <v>289</v>
      </c>
      <c r="K33" s="74" t="s">
        <v>849</v>
      </c>
    </row>
    <row r="34" spans="1:11" x14ac:dyDescent="0.25">
      <c r="A34" s="74">
        <v>38</v>
      </c>
      <c r="B34" s="74" t="s">
        <v>530</v>
      </c>
      <c r="C34" s="74" t="s">
        <v>531</v>
      </c>
      <c r="D34" s="74" t="s">
        <v>36</v>
      </c>
      <c r="E34" s="74" t="s">
        <v>1</v>
      </c>
      <c r="F34" s="74" t="s">
        <v>532</v>
      </c>
      <c r="G34" s="74" t="s">
        <v>1019</v>
      </c>
      <c r="H34" s="74" t="s">
        <v>294</v>
      </c>
      <c r="I34" s="74" t="s">
        <v>533</v>
      </c>
      <c r="J34" s="74" t="s">
        <v>516</v>
      </c>
      <c r="K34" s="74" t="s">
        <v>764</v>
      </c>
    </row>
    <row r="35" spans="1:11" x14ac:dyDescent="0.25">
      <c r="A35" s="74">
        <v>39</v>
      </c>
      <c r="B35" s="74" t="s">
        <v>116</v>
      </c>
      <c r="C35" s="74" t="s">
        <v>117</v>
      </c>
      <c r="D35" s="74" t="s">
        <v>648</v>
      </c>
      <c r="E35" s="74" t="s">
        <v>1</v>
      </c>
      <c r="F35" s="74" t="s">
        <v>118</v>
      </c>
      <c r="G35" s="74" t="s">
        <v>1019</v>
      </c>
      <c r="H35" s="74" t="s">
        <v>3</v>
      </c>
      <c r="I35" s="74" t="s">
        <v>119</v>
      </c>
      <c r="J35" s="74" t="s">
        <v>53</v>
      </c>
      <c r="K35" s="74" t="s">
        <v>649</v>
      </c>
    </row>
    <row r="36" spans="1:11" x14ac:dyDescent="0.25">
      <c r="A36" s="74">
        <v>40</v>
      </c>
      <c r="B36" s="74" t="s">
        <v>651</v>
      </c>
      <c r="C36" s="74" t="s">
        <v>652</v>
      </c>
      <c r="D36" s="74" t="s">
        <v>653</v>
      </c>
      <c r="E36" s="74" t="s">
        <v>1</v>
      </c>
      <c r="F36" s="74" t="s">
        <v>654</v>
      </c>
      <c r="G36" s="74" t="s">
        <v>1019</v>
      </c>
      <c r="H36" s="74" t="s">
        <v>294</v>
      </c>
      <c r="I36" s="74" t="s">
        <v>655</v>
      </c>
      <c r="J36" s="74" t="s">
        <v>289</v>
      </c>
      <c r="K36" s="74" t="s">
        <v>656</v>
      </c>
    </row>
    <row r="37" spans="1:11" x14ac:dyDescent="0.25">
      <c r="A37" s="74">
        <v>42</v>
      </c>
      <c r="B37" s="74" t="s">
        <v>425</v>
      </c>
      <c r="C37" s="74" t="s">
        <v>426</v>
      </c>
      <c r="D37" s="74" t="s">
        <v>427</v>
      </c>
      <c r="E37" s="74" t="s">
        <v>28</v>
      </c>
      <c r="F37" s="74" t="s">
        <v>428</v>
      </c>
      <c r="G37" s="74" t="s">
        <v>1019</v>
      </c>
      <c r="H37" s="74" t="s">
        <v>287</v>
      </c>
      <c r="I37" s="74" t="s">
        <v>429</v>
      </c>
      <c r="J37" s="74" t="s">
        <v>289</v>
      </c>
      <c r="K37" s="74" t="s">
        <v>659</v>
      </c>
    </row>
    <row r="38" spans="1:11" x14ac:dyDescent="0.25">
      <c r="A38" s="74">
        <v>43</v>
      </c>
      <c r="B38" s="74" t="s">
        <v>608</v>
      </c>
      <c r="C38" s="74" t="s">
        <v>378</v>
      </c>
      <c r="D38" s="74" t="s">
        <v>27</v>
      </c>
      <c r="E38" s="74" t="s">
        <v>28</v>
      </c>
      <c r="F38" s="74" t="s">
        <v>609</v>
      </c>
      <c r="G38" s="74" t="s">
        <v>1019</v>
      </c>
      <c r="H38" s="74" t="s">
        <v>294</v>
      </c>
      <c r="I38" s="74" t="s">
        <v>610</v>
      </c>
      <c r="J38" s="74" t="s">
        <v>289</v>
      </c>
      <c r="K38" s="74" t="s">
        <v>663</v>
      </c>
    </row>
    <row r="39" spans="1:11" x14ac:dyDescent="0.25">
      <c r="A39" s="74">
        <v>44</v>
      </c>
      <c r="B39" s="74"/>
      <c r="C39" s="74"/>
      <c r="D39" s="74"/>
      <c r="E39" s="74"/>
      <c r="F39" s="74" t="s">
        <v>572</v>
      </c>
      <c r="G39" s="74" t="s">
        <v>1019</v>
      </c>
      <c r="H39" s="74" t="s">
        <v>287</v>
      </c>
      <c r="I39" s="74" t="s">
        <v>573</v>
      </c>
      <c r="J39" s="74" t="s">
        <v>289</v>
      </c>
      <c r="K39" s="74" t="s">
        <v>665</v>
      </c>
    </row>
    <row r="40" spans="1:11" x14ac:dyDescent="0.25">
      <c r="A40" s="74">
        <v>46</v>
      </c>
      <c r="B40" s="74" t="s">
        <v>566</v>
      </c>
      <c r="C40" s="74" t="s">
        <v>556</v>
      </c>
      <c r="D40" s="74" t="s">
        <v>0</v>
      </c>
      <c r="E40" s="74" t="s">
        <v>1</v>
      </c>
      <c r="F40" s="74" t="s">
        <v>557</v>
      </c>
      <c r="G40" s="74" t="s">
        <v>1019</v>
      </c>
      <c r="H40" s="74" t="s">
        <v>287</v>
      </c>
      <c r="I40" s="74" t="s">
        <v>558</v>
      </c>
      <c r="J40" s="74" t="s">
        <v>289</v>
      </c>
      <c r="K40" s="74" t="s">
        <v>673</v>
      </c>
    </row>
    <row r="41" spans="1:11" x14ac:dyDescent="0.25">
      <c r="A41" s="74">
        <v>47</v>
      </c>
      <c r="B41" s="74"/>
      <c r="C41" s="74"/>
      <c r="D41" s="74"/>
      <c r="E41" s="74"/>
      <c r="F41" s="74" t="s">
        <v>540</v>
      </c>
      <c r="G41" s="74" t="s">
        <v>1019</v>
      </c>
      <c r="H41" s="74" t="s">
        <v>294</v>
      </c>
      <c r="I41" s="74" t="s">
        <v>541</v>
      </c>
      <c r="J41" s="74" t="s">
        <v>289</v>
      </c>
      <c r="K41" s="74" t="s">
        <v>677</v>
      </c>
    </row>
    <row r="42" spans="1:11" x14ac:dyDescent="0.25">
      <c r="A42" s="74">
        <v>48</v>
      </c>
      <c r="B42" s="74" t="s">
        <v>291</v>
      </c>
      <c r="C42" s="74" t="s">
        <v>292</v>
      </c>
      <c r="D42" s="74" t="s">
        <v>0</v>
      </c>
      <c r="E42" s="74" t="s">
        <v>1</v>
      </c>
      <c r="F42" s="74" t="s">
        <v>293</v>
      </c>
      <c r="G42" s="74" t="s">
        <v>1019</v>
      </c>
      <c r="H42" s="74" t="s">
        <v>294</v>
      </c>
      <c r="I42" s="74" t="s">
        <v>295</v>
      </c>
      <c r="J42" s="74" t="s">
        <v>289</v>
      </c>
      <c r="K42" s="74" t="s">
        <v>679</v>
      </c>
    </row>
    <row r="43" spans="1:11" x14ac:dyDescent="0.25">
      <c r="A43" s="74">
        <v>49</v>
      </c>
      <c r="B43" s="74" t="s">
        <v>297</v>
      </c>
      <c r="C43" s="74" t="s">
        <v>255</v>
      </c>
      <c r="D43" s="74" t="s">
        <v>0</v>
      </c>
      <c r="E43" s="74" t="s">
        <v>1</v>
      </c>
      <c r="F43" s="74" t="s">
        <v>298</v>
      </c>
      <c r="G43" s="74" t="s">
        <v>1019</v>
      </c>
      <c r="H43" s="74" t="s">
        <v>294</v>
      </c>
      <c r="I43" s="74" t="s">
        <v>299</v>
      </c>
      <c r="J43" s="74" t="s">
        <v>289</v>
      </c>
      <c r="K43" s="74" t="s">
        <v>680</v>
      </c>
    </row>
    <row r="44" spans="1:11" x14ac:dyDescent="0.25">
      <c r="A44" s="74">
        <v>50</v>
      </c>
      <c r="B44" s="74" t="s">
        <v>311</v>
      </c>
      <c r="C44" s="74" t="s">
        <v>312</v>
      </c>
      <c r="D44" s="74" t="s">
        <v>313</v>
      </c>
      <c r="E44" s="74" t="s">
        <v>43</v>
      </c>
      <c r="F44" s="74" t="s">
        <v>314</v>
      </c>
      <c r="G44" s="74" t="s">
        <v>1019</v>
      </c>
      <c r="H44" s="74" t="s">
        <v>294</v>
      </c>
      <c r="I44" s="74" t="s">
        <v>315</v>
      </c>
      <c r="J44" s="74" t="s">
        <v>289</v>
      </c>
      <c r="K44" s="74" t="s">
        <v>683</v>
      </c>
    </row>
    <row r="45" spans="1:11" x14ac:dyDescent="0.25">
      <c r="A45" s="74">
        <v>51</v>
      </c>
      <c r="B45" s="74" t="s">
        <v>317</v>
      </c>
      <c r="C45" s="74" t="s">
        <v>279</v>
      </c>
      <c r="D45" s="74" t="s">
        <v>318</v>
      </c>
      <c r="E45" s="74" t="s">
        <v>28</v>
      </c>
      <c r="F45" s="74" t="s">
        <v>319</v>
      </c>
      <c r="G45" s="74" t="s">
        <v>1019</v>
      </c>
      <c r="H45" s="74" t="s">
        <v>287</v>
      </c>
      <c r="I45" s="74" t="s">
        <v>320</v>
      </c>
      <c r="J45" s="74" t="s">
        <v>289</v>
      </c>
      <c r="K45" s="74" t="s">
        <v>758</v>
      </c>
    </row>
    <row r="46" spans="1:11" x14ac:dyDescent="0.25">
      <c r="A46" s="74">
        <v>54</v>
      </c>
      <c r="B46" s="74" t="s">
        <v>345</v>
      </c>
      <c r="C46" s="74" t="s">
        <v>346</v>
      </c>
      <c r="D46" s="74" t="s">
        <v>17</v>
      </c>
      <c r="E46" s="74" t="s">
        <v>7</v>
      </c>
      <c r="F46" s="74" t="s">
        <v>347</v>
      </c>
      <c r="G46" s="74" t="s">
        <v>1019</v>
      </c>
      <c r="H46" s="74" t="s">
        <v>287</v>
      </c>
      <c r="I46" s="74" t="s">
        <v>348</v>
      </c>
      <c r="J46" s="74" t="s">
        <v>289</v>
      </c>
      <c r="K46" s="74" t="s">
        <v>688</v>
      </c>
    </row>
    <row r="47" spans="1:11" x14ac:dyDescent="0.25">
      <c r="A47" s="74">
        <v>56</v>
      </c>
      <c r="B47" s="74" t="s">
        <v>355</v>
      </c>
      <c r="C47" s="74" t="s">
        <v>356</v>
      </c>
      <c r="D47" s="74" t="s">
        <v>0</v>
      </c>
      <c r="E47" s="74" t="s">
        <v>1</v>
      </c>
      <c r="F47" s="74" t="s">
        <v>357</v>
      </c>
      <c r="G47" s="74" t="s">
        <v>1019</v>
      </c>
      <c r="H47" s="74" t="s">
        <v>294</v>
      </c>
      <c r="I47" s="74" t="s">
        <v>358</v>
      </c>
      <c r="J47" s="74" t="s">
        <v>289</v>
      </c>
      <c r="K47" s="74" t="s">
        <v>690</v>
      </c>
    </row>
    <row r="48" spans="1:11" x14ac:dyDescent="0.25">
      <c r="A48" s="74">
        <v>57</v>
      </c>
      <c r="B48" s="74" t="s">
        <v>238</v>
      </c>
      <c r="C48" s="74" t="s">
        <v>239</v>
      </c>
      <c r="D48" s="74" t="s">
        <v>0</v>
      </c>
      <c r="E48" s="74" t="s">
        <v>1</v>
      </c>
      <c r="F48" s="74" t="s">
        <v>240</v>
      </c>
      <c r="G48" s="74" t="s">
        <v>1019</v>
      </c>
      <c r="H48" s="74" t="s">
        <v>3</v>
      </c>
      <c r="I48" s="74" t="s">
        <v>241</v>
      </c>
      <c r="J48" s="74" t="s">
        <v>53</v>
      </c>
      <c r="K48" s="74" t="s">
        <v>691</v>
      </c>
    </row>
    <row r="49" spans="1:11" x14ac:dyDescent="0.25">
      <c r="A49" s="74">
        <v>58</v>
      </c>
      <c r="B49" s="74" t="s">
        <v>366</v>
      </c>
      <c r="C49" s="74" t="s">
        <v>367</v>
      </c>
      <c r="D49" s="74" t="s">
        <v>368</v>
      </c>
      <c r="E49" s="74" t="s">
        <v>43</v>
      </c>
      <c r="F49" s="74" t="s">
        <v>369</v>
      </c>
      <c r="G49" s="74" t="s">
        <v>1019</v>
      </c>
      <c r="H49" s="74" t="s">
        <v>294</v>
      </c>
      <c r="I49" s="74" t="s">
        <v>370</v>
      </c>
      <c r="J49" s="74" t="s">
        <v>289</v>
      </c>
      <c r="K49" s="74" t="s">
        <v>693</v>
      </c>
    </row>
    <row r="50" spans="1:11" x14ac:dyDescent="0.25">
      <c r="A50" s="74">
        <v>61</v>
      </c>
      <c r="B50" s="74" t="s">
        <v>137</v>
      </c>
      <c r="C50" s="74" t="s">
        <v>138</v>
      </c>
      <c r="D50" s="74" t="s">
        <v>0</v>
      </c>
      <c r="E50" s="74" t="s">
        <v>1</v>
      </c>
      <c r="F50" s="74" t="s">
        <v>139</v>
      </c>
      <c r="G50" s="74" t="s">
        <v>1019</v>
      </c>
      <c r="H50" s="74" t="s">
        <v>3</v>
      </c>
      <c r="I50" s="74" t="s">
        <v>140</v>
      </c>
      <c r="J50" s="74" t="s">
        <v>53</v>
      </c>
      <c r="K50" s="74" t="s">
        <v>699</v>
      </c>
    </row>
    <row r="51" spans="1:11" x14ac:dyDescent="0.25">
      <c r="A51" s="74">
        <v>62</v>
      </c>
      <c r="B51" s="74" t="s">
        <v>262</v>
      </c>
      <c r="C51" s="74" t="s">
        <v>399</v>
      </c>
      <c r="D51" s="74" t="s">
        <v>0</v>
      </c>
      <c r="E51" s="74" t="s">
        <v>1</v>
      </c>
      <c r="F51" s="74" t="s">
        <v>400</v>
      </c>
      <c r="G51" s="74" t="s">
        <v>1019</v>
      </c>
      <c r="H51" s="74" t="s">
        <v>294</v>
      </c>
      <c r="I51" s="74" t="s">
        <v>401</v>
      </c>
      <c r="J51" s="74" t="s">
        <v>289</v>
      </c>
      <c r="K51" s="74" t="s">
        <v>700</v>
      </c>
    </row>
    <row r="52" spans="1:11" x14ac:dyDescent="0.25">
      <c r="A52" s="74">
        <v>63</v>
      </c>
      <c r="B52" s="74" t="s">
        <v>403</v>
      </c>
      <c r="C52" s="74" t="s">
        <v>60</v>
      </c>
      <c r="D52" s="74" t="s">
        <v>27</v>
      </c>
      <c r="E52" s="74" t="s">
        <v>28</v>
      </c>
      <c r="F52" s="74" t="s">
        <v>404</v>
      </c>
      <c r="G52" s="74" t="s">
        <v>1019</v>
      </c>
      <c r="H52" s="74" t="s">
        <v>287</v>
      </c>
      <c r="I52" s="74" t="s">
        <v>405</v>
      </c>
      <c r="J52" s="74" t="s">
        <v>289</v>
      </c>
      <c r="K52" s="74" t="s">
        <v>701</v>
      </c>
    </row>
    <row r="53" spans="1:11" x14ac:dyDescent="0.25">
      <c r="A53" s="74">
        <v>65</v>
      </c>
      <c r="B53" s="74" t="s">
        <v>431</v>
      </c>
      <c r="C53" s="74" t="s">
        <v>172</v>
      </c>
      <c r="D53" s="74" t="s">
        <v>432</v>
      </c>
      <c r="E53" s="74" t="s">
        <v>28</v>
      </c>
      <c r="F53" s="74" t="s">
        <v>433</v>
      </c>
      <c r="G53" s="74" t="s">
        <v>1019</v>
      </c>
      <c r="H53" s="74" t="s">
        <v>294</v>
      </c>
      <c r="I53" s="74" t="s">
        <v>434</v>
      </c>
      <c r="J53" s="74" t="s">
        <v>289</v>
      </c>
      <c r="K53" s="74" t="s">
        <v>704</v>
      </c>
    </row>
    <row r="54" spans="1:11" x14ac:dyDescent="0.25">
      <c r="A54" s="74">
        <v>66</v>
      </c>
      <c r="B54" s="74" t="s">
        <v>15</v>
      </c>
      <c r="C54" s="74" t="s">
        <v>16</v>
      </c>
      <c r="D54" s="74" t="s">
        <v>17</v>
      </c>
      <c r="E54" s="74" t="s">
        <v>7</v>
      </c>
      <c r="F54" s="74" t="s">
        <v>77</v>
      </c>
      <c r="G54" s="74" t="s">
        <v>1019</v>
      </c>
      <c r="H54" s="74" t="s">
        <v>30</v>
      </c>
      <c r="I54" s="74" t="s">
        <v>78</v>
      </c>
      <c r="J54" s="74" t="s">
        <v>32</v>
      </c>
      <c r="K54" s="74" t="s">
        <v>705</v>
      </c>
    </row>
    <row r="55" spans="1:11" x14ac:dyDescent="0.25">
      <c r="A55" s="74">
        <v>70</v>
      </c>
      <c r="B55" s="74" t="s">
        <v>460</v>
      </c>
      <c r="C55" s="74" t="s">
        <v>461</v>
      </c>
      <c r="D55" s="74" t="s">
        <v>462</v>
      </c>
      <c r="E55" s="74" t="s">
        <v>1</v>
      </c>
      <c r="F55" s="74" t="s">
        <v>463</v>
      </c>
      <c r="G55" s="74" t="s">
        <v>1019</v>
      </c>
      <c r="H55" s="74" t="s">
        <v>30</v>
      </c>
      <c r="I55" s="74" t="s">
        <v>464</v>
      </c>
      <c r="J55" s="74" t="s">
        <v>32</v>
      </c>
      <c r="K55" s="74" t="s">
        <v>711</v>
      </c>
    </row>
    <row r="56" spans="1:11" x14ac:dyDescent="0.25">
      <c r="A56" s="74">
        <v>71</v>
      </c>
      <c r="B56" s="74" t="s">
        <v>165</v>
      </c>
      <c r="C56" s="74" t="s">
        <v>166</v>
      </c>
      <c r="D56" s="74" t="s">
        <v>27</v>
      </c>
      <c r="E56" s="74" t="s">
        <v>28</v>
      </c>
      <c r="F56" s="74" t="s">
        <v>167</v>
      </c>
      <c r="G56" s="74" t="s">
        <v>1019</v>
      </c>
      <c r="H56" s="74" t="s">
        <v>30</v>
      </c>
      <c r="I56" s="74" t="s">
        <v>168</v>
      </c>
      <c r="J56" s="74" t="s">
        <v>32</v>
      </c>
      <c r="K56" s="74" t="s">
        <v>712</v>
      </c>
    </row>
    <row r="57" spans="1:11" x14ac:dyDescent="0.25">
      <c r="A57" s="74">
        <v>72</v>
      </c>
      <c r="B57" s="74" t="s">
        <v>25</v>
      </c>
      <c r="C57" s="74" t="s">
        <v>26</v>
      </c>
      <c r="D57" s="74" t="s">
        <v>27</v>
      </c>
      <c r="E57" s="74" t="s">
        <v>28</v>
      </c>
      <c r="F57" s="74" t="s">
        <v>29</v>
      </c>
      <c r="G57" s="74" t="s">
        <v>1019</v>
      </c>
      <c r="H57" s="74" t="s">
        <v>30</v>
      </c>
      <c r="I57" s="74" t="s">
        <v>31</v>
      </c>
      <c r="J57" s="74" t="s">
        <v>32</v>
      </c>
      <c r="K57" s="74" t="s">
        <v>714</v>
      </c>
    </row>
    <row r="58" spans="1:11" x14ac:dyDescent="0.25">
      <c r="A58" s="74">
        <v>77</v>
      </c>
      <c r="B58" s="74" t="s">
        <v>110</v>
      </c>
      <c r="C58" s="74" t="s">
        <v>111</v>
      </c>
      <c r="D58" s="74" t="s">
        <v>112</v>
      </c>
      <c r="E58" s="74" t="s">
        <v>43</v>
      </c>
      <c r="F58" s="74" t="s">
        <v>113</v>
      </c>
      <c r="G58" s="74" t="s">
        <v>1019</v>
      </c>
      <c r="H58" s="74" t="s">
        <v>3</v>
      </c>
      <c r="I58" s="74" t="s">
        <v>114</v>
      </c>
      <c r="J58" s="74" t="s">
        <v>53</v>
      </c>
      <c r="K58" s="74" t="s">
        <v>727</v>
      </c>
    </row>
    <row r="59" spans="1:11" x14ac:dyDescent="0.25">
      <c r="A59" s="74">
        <v>78</v>
      </c>
      <c r="B59" s="74" t="s">
        <v>120</v>
      </c>
      <c r="C59" s="74" t="s">
        <v>121</v>
      </c>
      <c r="D59" s="74" t="s">
        <v>122</v>
      </c>
      <c r="E59" s="74" t="s">
        <v>43</v>
      </c>
      <c r="F59" s="74" t="s">
        <v>123</v>
      </c>
      <c r="G59" s="74" t="s">
        <v>1019</v>
      </c>
      <c r="H59" s="74" t="s">
        <v>3</v>
      </c>
      <c r="I59" s="74" t="s">
        <v>124</v>
      </c>
      <c r="J59" s="74" t="s">
        <v>125</v>
      </c>
      <c r="K59" s="74" t="s">
        <v>728</v>
      </c>
    </row>
    <row r="60" spans="1:11" x14ac:dyDescent="0.25">
      <c r="A60" s="74">
        <v>92</v>
      </c>
      <c r="B60" s="74" t="s">
        <v>467</v>
      </c>
      <c r="C60" s="74" t="s">
        <v>468</v>
      </c>
      <c r="D60" s="74" t="s">
        <v>0</v>
      </c>
      <c r="E60" s="74" t="s">
        <v>1</v>
      </c>
      <c r="F60" s="74" t="s">
        <v>477</v>
      </c>
      <c r="G60" s="74" t="s">
        <v>1019</v>
      </c>
      <c r="H60" s="74" t="s">
        <v>30</v>
      </c>
      <c r="I60" s="74" t="s">
        <v>478</v>
      </c>
      <c r="J60" s="74" t="s">
        <v>32</v>
      </c>
      <c r="K60" s="74" t="s">
        <v>740</v>
      </c>
    </row>
    <row r="61" spans="1:11" x14ac:dyDescent="0.25">
      <c r="A61" s="74">
        <v>95</v>
      </c>
      <c r="B61" s="74" t="s">
        <v>206</v>
      </c>
      <c r="C61" s="74" t="s">
        <v>207</v>
      </c>
      <c r="D61" s="74" t="s">
        <v>173</v>
      </c>
      <c r="E61" s="74" t="s">
        <v>43</v>
      </c>
      <c r="F61" s="74" t="s">
        <v>208</v>
      </c>
      <c r="G61" s="74" t="s">
        <v>1019</v>
      </c>
      <c r="H61" s="74" t="s">
        <v>3</v>
      </c>
      <c r="I61" s="74" t="s">
        <v>209</v>
      </c>
      <c r="J61" s="74" t="s">
        <v>53</v>
      </c>
      <c r="K61" s="74" t="s">
        <v>745</v>
      </c>
    </row>
    <row r="62" spans="1:11" x14ac:dyDescent="0.25">
      <c r="A62" s="74">
        <v>96</v>
      </c>
      <c r="B62" s="74" t="s">
        <v>224</v>
      </c>
      <c r="C62" s="74" t="s">
        <v>225</v>
      </c>
      <c r="D62" s="74" t="s">
        <v>0</v>
      </c>
      <c r="E62" s="74" t="s">
        <v>1</v>
      </c>
      <c r="F62" s="74" t="s">
        <v>226</v>
      </c>
      <c r="G62" s="74" t="s">
        <v>1019</v>
      </c>
      <c r="H62" s="74" t="s">
        <v>3</v>
      </c>
      <c r="I62" s="74" t="s">
        <v>227</v>
      </c>
      <c r="J62" s="74" t="s">
        <v>53</v>
      </c>
      <c r="K62" s="74" t="s">
        <v>748</v>
      </c>
    </row>
    <row r="63" spans="1:11" x14ac:dyDescent="0.25">
      <c r="A63" s="74">
        <v>97</v>
      </c>
      <c r="B63" s="74" t="s">
        <v>54</v>
      </c>
      <c r="C63" s="74" t="s">
        <v>55</v>
      </c>
      <c r="D63" s="74" t="s">
        <v>0</v>
      </c>
      <c r="E63" s="74" t="s">
        <v>1</v>
      </c>
      <c r="F63" s="74" t="s">
        <v>229</v>
      </c>
      <c r="G63" s="74" t="s">
        <v>1019</v>
      </c>
      <c r="H63" s="74" t="s">
        <v>3</v>
      </c>
      <c r="I63" s="74" t="s">
        <v>230</v>
      </c>
      <c r="J63" s="74" t="s">
        <v>53</v>
      </c>
      <c r="K63" s="74" t="s">
        <v>749</v>
      </c>
    </row>
    <row r="64" spans="1:11" x14ac:dyDescent="0.25">
      <c r="A64" s="74">
        <v>99</v>
      </c>
      <c r="B64" s="74" t="s">
        <v>268</v>
      </c>
      <c r="C64" s="74" t="s">
        <v>269</v>
      </c>
      <c r="D64" s="74" t="s">
        <v>66</v>
      </c>
      <c r="E64" s="74" t="s">
        <v>1</v>
      </c>
      <c r="F64" s="74" t="s">
        <v>270</v>
      </c>
      <c r="G64" s="74" t="s">
        <v>1019</v>
      </c>
      <c r="H64" s="74" t="s">
        <v>3</v>
      </c>
      <c r="I64" s="74" t="s">
        <v>271</v>
      </c>
      <c r="J64" s="74" t="s">
        <v>53</v>
      </c>
      <c r="K64" s="74" t="s">
        <v>754</v>
      </c>
    </row>
    <row r="65" spans="1:11" x14ac:dyDescent="0.25">
      <c r="A65" s="74">
        <v>100</v>
      </c>
      <c r="B65" s="74" t="s">
        <v>278</v>
      </c>
      <c r="C65" s="74" t="s">
        <v>279</v>
      </c>
      <c r="D65" s="74" t="s">
        <v>66</v>
      </c>
      <c r="E65" s="74" t="s">
        <v>1</v>
      </c>
      <c r="F65" s="74" t="s">
        <v>280</v>
      </c>
      <c r="G65" s="74" t="s">
        <v>1019</v>
      </c>
      <c r="H65" s="74" t="s">
        <v>3</v>
      </c>
      <c r="I65" s="74" t="s">
        <v>281</v>
      </c>
      <c r="J65" s="74" t="s">
        <v>53</v>
      </c>
      <c r="K65" s="74" t="s">
        <v>756</v>
      </c>
    </row>
    <row r="66" spans="1:11" x14ac:dyDescent="0.25">
      <c r="A66" s="74">
        <v>14</v>
      </c>
      <c r="B66" s="74" t="s">
        <v>1072</v>
      </c>
      <c r="C66" s="74" t="s">
        <v>1073</v>
      </c>
      <c r="D66" s="74" t="s">
        <v>122</v>
      </c>
      <c r="E66" s="74" t="s">
        <v>43</v>
      </c>
      <c r="F66" s="74" t="s">
        <v>221</v>
      </c>
      <c r="G66" s="74" t="s">
        <v>1131</v>
      </c>
      <c r="H66" s="74" t="s">
        <v>3</v>
      </c>
      <c r="I66" s="74" t="s">
        <v>222</v>
      </c>
      <c r="J66" s="74" t="s">
        <v>53</v>
      </c>
      <c r="K66" s="74" t="s">
        <v>1074</v>
      </c>
    </row>
    <row r="67" spans="1:11" x14ac:dyDescent="0.25">
      <c r="A67" s="74">
        <v>45</v>
      </c>
      <c r="B67" s="74" t="s">
        <v>590</v>
      </c>
      <c r="C67" s="74" t="s">
        <v>591</v>
      </c>
      <c r="D67" s="74" t="s">
        <v>592</v>
      </c>
      <c r="E67" s="74" t="s">
        <v>43</v>
      </c>
      <c r="F67" s="74" t="s">
        <v>593</v>
      </c>
      <c r="G67" s="74" t="s">
        <v>1131</v>
      </c>
      <c r="H67" s="74" t="s">
        <v>30</v>
      </c>
      <c r="I67" s="74" t="s">
        <v>594</v>
      </c>
      <c r="J67" s="74" t="s">
        <v>32</v>
      </c>
      <c r="K67" s="74" t="s">
        <v>669</v>
      </c>
    </row>
    <row r="68" spans="1:11" x14ac:dyDescent="0.25">
      <c r="A68" s="74">
        <v>15</v>
      </c>
      <c r="B68" s="74" t="s">
        <v>262</v>
      </c>
      <c r="C68" s="74" t="s">
        <v>421</v>
      </c>
      <c r="D68" s="74" t="s">
        <v>0</v>
      </c>
      <c r="E68" s="74" t="s">
        <v>1</v>
      </c>
      <c r="F68" s="74" t="s">
        <v>1078</v>
      </c>
      <c r="G68" s="74" t="s">
        <v>1050</v>
      </c>
      <c r="H68" s="74" t="s">
        <v>473</v>
      </c>
      <c r="I68" s="74" t="s">
        <v>1079</v>
      </c>
      <c r="J68" s="74" t="s">
        <v>960</v>
      </c>
      <c r="K68" s="74" t="s">
        <v>1080</v>
      </c>
    </row>
    <row r="69" spans="1:11" x14ac:dyDescent="0.25">
      <c r="A69" s="74">
        <v>22</v>
      </c>
      <c r="B69" s="74" t="s">
        <v>766</v>
      </c>
      <c r="C69" s="74" t="s">
        <v>767</v>
      </c>
      <c r="D69" s="74" t="s">
        <v>577</v>
      </c>
      <c r="E69" s="74" t="s">
        <v>7</v>
      </c>
      <c r="F69" s="74" t="s">
        <v>1040</v>
      </c>
      <c r="G69" s="74" t="s">
        <v>1050</v>
      </c>
      <c r="H69" s="74" t="s">
        <v>781</v>
      </c>
      <c r="I69" s="74" t="s">
        <v>1042</v>
      </c>
      <c r="J69" s="74" t="s">
        <v>1043</v>
      </c>
      <c r="K69" s="74" t="s">
        <v>1044</v>
      </c>
    </row>
    <row r="70" spans="1:11" x14ac:dyDescent="0.25">
      <c r="A70" s="74">
        <v>91</v>
      </c>
      <c r="B70" s="74" t="s">
        <v>174</v>
      </c>
      <c r="C70" s="74" t="s">
        <v>175</v>
      </c>
      <c r="D70" s="74" t="s">
        <v>0</v>
      </c>
      <c r="E70" s="74" t="s">
        <v>1</v>
      </c>
      <c r="F70" s="74" t="s">
        <v>472</v>
      </c>
      <c r="G70" s="74" t="s">
        <v>1050</v>
      </c>
      <c r="H70" s="74" t="s">
        <v>473</v>
      </c>
      <c r="I70" s="74" t="s">
        <v>474</v>
      </c>
      <c r="J70" s="74" t="s">
        <v>475</v>
      </c>
      <c r="K70" s="74" t="s">
        <v>737</v>
      </c>
    </row>
    <row r="71" spans="1:11" x14ac:dyDescent="0.25">
      <c r="A71" s="74">
        <v>94</v>
      </c>
      <c r="B71" s="74" t="s">
        <v>54</v>
      </c>
      <c r="C71" s="74" t="s">
        <v>55</v>
      </c>
      <c r="D71" s="74" t="s">
        <v>0</v>
      </c>
      <c r="E71" s="74" t="s">
        <v>1</v>
      </c>
      <c r="F71" s="74" t="s">
        <v>480</v>
      </c>
      <c r="G71" s="74" t="s">
        <v>1050</v>
      </c>
      <c r="H71" s="74" t="s">
        <v>473</v>
      </c>
      <c r="I71" s="74" t="s">
        <v>481</v>
      </c>
      <c r="J71" s="74" t="s">
        <v>475</v>
      </c>
      <c r="K71" s="74" t="s">
        <v>744</v>
      </c>
    </row>
    <row r="72" spans="1:11" x14ac:dyDescent="0.25">
      <c r="A72" s="57">
        <v>76</v>
      </c>
      <c r="B72" s="57" t="s">
        <v>50</v>
      </c>
      <c r="C72" s="57" t="s">
        <v>51</v>
      </c>
      <c r="D72" s="57" t="s">
        <v>52</v>
      </c>
      <c r="E72" s="57" t="s">
        <v>43</v>
      </c>
      <c r="F72" s="57" t="s">
        <v>94</v>
      </c>
      <c r="G72" s="57" t="s">
        <v>527</v>
      </c>
      <c r="H72" s="57" t="s">
        <v>5</v>
      </c>
      <c r="I72" s="57" t="s">
        <v>95</v>
      </c>
      <c r="J72" s="57" t="s">
        <v>6</v>
      </c>
      <c r="K72" s="57" t="s">
        <v>724</v>
      </c>
    </row>
    <row r="73" spans="1:11" x14ac:dyDescent="0.25">
      <c r="A73" s="57">
        <v>87</v>
      </c>
      <c r="B73" s="57" t="s">
        <v>875</v>
      </c>
      <c r="C73" s="57" t="s">
        <v>876</v>
      </c>
      <c r="D73" s="57" t="s">
        <v>877</v>
      </c>
      <c r="E73" s="57" t="s">
        <v>878</v>
      </c>
      <c r="F73" s="57" t="s">
        <v>879</v>
      </c>
      <c r="G73" s="57" t="s">
        <v>527</v>
      </c>
      <c r="H73" s="57" t="s">
        <v>8</v>
      </c>
      <c r="I73" s="57" t="s">
        <v>880</v>
      </c>
      <c r="J73" s="57" t="s">
        <v>9</v>
      </c>
      <c r="K73" s="57" t="s">
        <v>881</v>
      </c>
    </row>
    <row r="74" spans="1:11" x14ac:dyDescent="0.25">
      <c r="A74" s="74">
        <v>2</v>
      </c>
      <c r="B74" s="74" t="s">
        <v>1088</v>
      </c>
      <c r="C74" s="74" t="s">
        <v>1089</v>
      </c>
      <c r="D74" s="74" t="s">
        <v>1090</v>
      </c>
      <c r="E74" s="74" t="s">
        <v>971</v>
      </c>
      <c r="F74" s="74" t="s">
        <v>1091</v>
      </c>
      <c r="G74" s="74" t="s">
        <v>960</v>
      </c>
      <c r="H74" s="74" t="s">
        <v>1013</v>
      </c>
      <c r="I74" s="74" t="s">
        <v>1092</v>
      </c>
      <c r="J74" s="74" t="s">
        <v>960</v>
      </c>
      <c r="K74" s="74" t="s">
        <v>1093</v>
      </c>
    </row>
    <row r="75" spans="1:11" x14ac:dyDescent="0.25">
      <c r="A75" s="74">
        <v>3</v>
      </c>
      <c r="B75" s="74" t="s">
        <v>1094</v>
      </c>
      <c r="C75" s="74" t="s">
        <v>1095</v>
      </c>
      <c r="D75" s="74" t="s">
        <v>173</v>
      </c>
      <c r="E75" s="74" t="s">
        <v>43</v>
      </c>
      <c r="F75" s="74" t="s">
        <v>1096</v>
      </c>
      <c r="G75" s="74" t="s">
        <v>960</v>
      </c>
      <c r="H75" s="74" t="s">
        <v>1013</v>
      </c>
      <c r="I75" s="74" t="s">
        <v>1097</v>
      </c>
      <c r="J75" s="74" t="s">
        <v>960</v>
      </c>
      <c r="K75" s="74" t="s">
        <v>1098</v>
      </c>
    </row>
    <row r="76" spans="1:11" x14ac:dyDescent="0.25">
      <c r="A76" s="74">
        <v>4</v>
      </c>
      <c r="B76" s="74" t="s">
        <v>366</v>
      </c>
      <c r="C76" s="74" t="s">
        <v>1099</v>
      </c>
      <c r="D76" s="74" t="s">
        <v>368</v>
      </c>
      <c r="E76" s="74" t="s">
        <v>43</v>
      </c>
      <c r="F76" s="74" t="s">
        <v>1100</v>
      </c>
      <c r="G76" s="74" t="s">
        <v>960</v>
      </c>
      <c r="H76" s="74" t="s">
        <v>1013</v>
      </c>
      <c r="I76" s="74" t="s">
        <v>1101</v>
      </c>
      <c r="J76" s="74" t="s">
        <v>960</v>
      </c>
      <c r="K76" s="74" t="s">
        <v>1102</v>
      </c>
    </row>
    <row r="77" spans="1:11" x14ac:dyDescent="0.25">
      <c r="A77" s="74">
        <v>6</v>
      </c>
      <c r="B77" s="74" t="s">
        <v>366</v>
      </c>
      <c r="C77" s="74" t="s">
        <v>367</v>
      </c>
      <c r="D77" s="74" t="s">
        <v>368</v>
      </c>
      <c r="E77" s="74" t="s">
        <v>43</v>
      </c>
      <c r="F77" s="74" t="s">
        <v>1082</v>
      </c>
      <c r="G77" s="74" t="s">
        <v>960</v>
      </c>
      <c r="H77" s="74" t="s">
        <v>1013</v>
      </c>
      <c r="I77" s="74" t="s">
        <v>1083</v>
      </c>
      <c r="J77" s="74" t="s">
        <v>960</v>
      </c>
      <c r="K77" s="74" t="s">
        <v>1106</v>
      </c>
    </row>
    <row r="78" spans="1:11" x14ac:dyDescent="0.25">
      <c r="A78" s="74">
        <v>7</v>
      </c>
      <c r="B78" s="74" t="s">
        <v>196</v>
      </c>
      <c r="C78" s="74" t="s">
        <v>104</v>
      </c>
      <c r="D78" s="74" t="s">
        <v>197</v>
      </c>
      <c r="E78" s="74" t="s">
        <v>198</v>
      </c>
      <c r="F78" s="74" t="s">
        <v>1107</v>
      </c>
      <c r="G78" s="74" t="s">
        <v>960</v>
      </c>
      <c r="H78" s="74" t="s">
        <v>1013</v>
      </c>
      <c r="I78" s="74" t="s">
        <v>1108</v>
      </c>
      <c r="J78" s="74" t="s">
        <v>960</v>
      </c>
      <c r="K78" s="74" t="s">
        <v>1109</v>
      </c>
    </row>
    <row r="79" spans="1:11" x14ac:dyDescent="0.25">
      <c r="A79" s="74">
        <v>8</v>
      </c>
      <c r="B79" s="74" t="s">
        <v>1110</v>
      </c>
      <c r="C79" s="74" t="s">
        <v>408</v>
      </c>
      <c r="D79" s="74" t="s">
        <v>1111</v>
      </c>
      <c r="E79" s="74" t="s">
        <v>912</v>
      </c>
      <c r="F79" s="74" t="s">
        <v>1112</v>
      </c>
      <c r="G79" s="74" t="s">
        <v>960</v>
      </c>
      <c r="H79" s="74" t="s">
        <v>1013</v>
      </c>
      <c r="I79" s="74" t="s">
        <v>1113</v>
      </c>
      <c r="J79" s="74" t="s">
        <v>960</v>
      </c>
      <c r="K79" s="74" t="s">
        <v>1114</v>
      </c>
    </row>
    <row r="80" spans="1:11" x14ac:dyDescent="0.25">
      <c r="A80" s="74">
        <v>9</v>
      </c>
      <c r="B80" s="74" t="s">
        <v>1115</v>
      </c>
      <c r="C80" s="74" t="s">
        <v>1116</v>
      </c>
      <c r="D80" s="74" t="s">
        <v>1117</v>
      </c>
      <c r="E80" s="74" t="s">
        <v>1</v>
      </c>
      <c r="F80" s="74" t="s">
        <v>1118</v>
      </c>
      <c r="G80" s="74" t="s">
        <v>960</v>
      </c>
      <c r="H80" s="74" t="s">
        <v>1013</v>
      </c>
      <c r="I80" s="74" t="s">
        <v>1119</v>
      </c>
      <c r="J80" s="74" t="s">
        <v>960</v>
      </c>
      <c r="K80" s="74" t="s">
        <v>1120</v>
      </c>
    </row>
    <row r="81" spans="1:11" x14ac:dyDescent="0.25">
      <c r="A81" s="74">
        <v>11</v>
      </c>
      <c r="B81" s="74" t="s">
        <v>174</v>
      </c>
      <c r="C81" s="74" t="s">
        <v>175</v>
      </c>
      <c r="D81" s="74" t="s">
        <v>0</v>
      </c>
      <c r="E81" s="74" t="s">
        <v>1</v>
      </c>
      <c r="F81" s="74" t="s">
        <v>1124</v>
      </c>
      <c r="G81" s="74" t="s">
        <v>960</v>
      </c>
      <c r="H81" s="74" t="s">
        <v>1013</v>
      </c>
      <c r="I81" s="74" t="s">
        <v>1125</v>
      </c>
      <c r="J81" s="74" t="s">
        <v>960</v>
      </c>
      <c r="K81" s="74" t="s">
        <v>1126</v>
      </c>
    </row>
    <row r="82" spans="1:11" x14ac:dyDescent="0.25">
      <c r="A82" s="74">
        <v>17</v>
      </c>
      <c r="B82" s="74"/>
      <c r="C82" s="74"/>
      <c r="D82" s="74"/>
      <c r="E82" s="74"/>
      <c r="F82" s="74" t="s">
        <v>1030</v>
      </c>
      <c r="G82" s="74" t="s">
        <v>960</v>
      </c>
      <c r="H82" s="74" t="s">
        <v>1013</v>
      </c>
      <c r="I82" s="74" t="s">
        <v>1031</v>
      </c>
      <c r="J82" s="74" t="s">
        <v>960</v>
      </c>
      <c r="K82" s="74" t="s">
        <v>1132</v>
      </c>
    </row>
    <row r="83" spans="1:11" x14ac:dyDescent="0.25">
      <c r="A83" s="74">
        <v>31</v>
      </c>
      <c r="B83" s="74" t="s">
        <v>49</v>
      </c>
      <c r="C83" s="74" t="s">
        <v>97</v>
      </c>
      <c r="D83" s="74" t="s">
        <v>66</v>
      </c>
      <c r="E83" s="74" t="s">
        <v>1</v>
      </c>
      <c r="F83" s="74" t="s">
        <v>98</v>
      </c>
      <c r="G83" s="74" t="s">
        <v>960</v>
      </c>
      <c r="H83" s="74" t="s">
        <v>5</v>
      </c>
      <c r="I83" s="74" t="s">
        <v>99</v>
      </c>
      <c r="J83" s="74" t="s">
        <v>6</v>
      </c>
      <c r="K83" s="74" t="s">
        <v>920</v>
      </c>
    </row>
    <row r="84" spans="1:11" x14ac:dyDescent="0.25">
      <c r="A84" s="74">
        <v>33</v>
      </c>
      <c r="B84" s="74" t="s">
        <v>902</v>
      </c>
      <c r="C84" s="74" t="s">
        <v>903</v>
      </c>
      <c r="D84" s="74" t="s">
        <v>17</v>
      </c>
      <c r="E84" s="74" t="s">
        <v>7</v>
      </c>
      <c r="F84" s="74" t="s">
        <v>904</v>
      </c>
      <c r="G84" s="74" t="s">
        <v>960</v>
      </c>
      <c r="H84" s="74" t="s">
        <v>8</v>
      </c>
      <c r="I84" s="74" t="s">
        <v>905</v>
      </c>
      <c r="J84" s="74" t="s">
        <v>9</v>
      </c>
      <c r="K84" s="74" t="s">
        <v>906</v>
      </c>
    </row>
    <row r="85" spans="1:11" x14ac:dyDescent="0.25">
      <c r="A85" s="74">
        <v>36</v>
      </c>
      <c r="B85" s="74" t="s">
        <v>544</v>
      </c>
      <c r="C85" s="74" t="s">
        <v>545</v>
      </c>
      <c r="D85" s="74" t="s">
        <v>546</v>
      </c>
      <c r="E85" s="74" t="s">
        <v>1</v>
      </c>
      <c r="F85" s="74" t="s">
        <v>547</v>
      </c>
      <c r="G85" s="74" t="s">
        <v>960</v>
      </c>
      <c r="H85" s="74" t="s">
        <v>8</v>
      </c>
      <c r="I85" s="74" t="s">
        <v>548</v>
      </c>
      <c r="J85" s="74" t="s">
        <v>9</v>
      </c>
      <c r="K85" s="74" t="s">
        <v>783</v>
      </c>
    </row>
    <row r="86" spans="1:11" x14ac:dyDescent="0.25">
      <c r="A86" s="74">
        <v>69</v>
      </c>
      <c r="B86" s="74" t="s">
        <v>443</v>
      </c>
      <c r="C86" s="74" t="s">
        <v>444</v>
      </c>
      <c r="D86" s="74" t="s">
        <v>0</v>
      </c>
      <c r="E86" s="74" t="s">
        <v>1</v>
      </c>
      <c r="F86" s="74" t="s">
        <v>445</v>
      </c>
      <c r="G86" s="74" t="s">
        <v>960</v>
      </c>
      <c r="H86" s="74" t="s">
        <v>5</v>
      </c>
      <c r="I86" s="74" t="s">
        <v>446</v>
      </c>
      <c r="J86" s="74" t="s">
        <v>6</v>
      </c>
      <c r="K86" s="74" t="s">
        <v>708</v>
      </c>
    </row>
    <row r="87" spans="1:11" x14ac:dyDescent="0.25">
      <c r="A87" s="74">
        <v>73</v>
      </c>
      <c r="B87" s="74" t="s">
        <v>40</v>
      </c>
      <c r="C87" s="74" t="s">
        <v>41</v>
      </c>
      <c r="D87" s="74" t="s">
        <v>42</v>
      </c>
      <c r="E87" s="74" t="s">
        <v>43</v>
      </c>
      <c r="F87" s="74" t="s">
        <v>44</v>
      </c>
      <c r="G87" s="74" t="s">
        <v>960</v>
      </c>
      <c r="H87" s="74" t="s">
        <v>5</v>
      </c>
      <c r="I87" s="74" t="s">
        <v>45</v>
      </c>
      <c r="J87" s="74" t="s">
        <v>6</v>
      </c>
      <c r="K87" s="74" t="s">
        <v>716</v>
      </c>
    </row>
    <row r="88" spans="1:11" x14ac:dyDescent="0.25">
      <c r="A88" s="74">
        <v>74</v>
      </c>
      <c r="B88" s="74" t="s">
        <v>54</v>
      </c>
      <c r="C88" s="74" t="s">
        <v>55</v>
      </c>
      <c r="D88" s="74" t="s">
        <v>0</v>
      </c>
      <c r="E88" s="74" t="s">
        <v>1</v>
      </c>
      <c r="F88" s="74" t="s">
        <v>56</v>
      </c>
      <c r="G88" s="74" t="s">
        <v>960</v>
      </c>
      <c r="H88" s="74" t="s">
        <v>5</v>
      </c>
      <c r="I88" s="74" t="s">
        <v>57</v>
      </c>
      <c r="J88" s="74" t="s">
        <v>6</v>
      </c>
      <c r="K88" s="74" t="s">
        <v>717</v>
      </c>
    </row>
    <row r="89" spans="1:11" x14ac:dyDescent="0.25">
      <c r="A89" s="74">
        <v>75</v>
      </c>
      <c r="B89" s="74" t="s">
        <v>467</v>
      </c>
      <c r="C89" s="74" t="s">
        <v>468</v>
      </c>
      <c r="D89" s="74" t="s">
        <v>0</v>
      </c>
      <c r="E89" s="74" t="s">
        <v>1</v>
      </c>
      <c r="F89" s="74" t="s">
        <v>469</v>
      </c>
      <c r="G89" s="74" t="s">
        <v>960</v>
      </c>
      <c r="H89" s="74" t="s">
        <v>5</v>
      </c>
      <c r="I89" s="74" t="s">
        <v>470</v>
      </c>
      <c r="J89" s="74" t="s">
        <v>6</v>
      </c>
      <c r="K89" s="74" t="s">
        <v>720</v>
      </c>
    </row>
    <row r="90" spans="1:11" x14ac:dyDescent="0.25">
      <c r="A90" s="74">
        <v>79</v>
      </c>
      <c r="B90" s="74" t="s">
        <v>127</v>
      </c>
      <c r="C90" s="74" t="s">
        <v>47</v>
      </c>
      <c r="D90" s="74" t="s">
        <v>0</v>
      </c>
      <c r="E90" s="74" t="s">
        <v>1</v>
      </c>
      <c r="F90" s="74" t="s">
        <v>128</v>
      </c>
      <c r="G90" s="74" t="s">
        <v>960</v>
      </c>
      <c r="H90" s="74" t="s">
        <v>8</v>
      </c>
      <c r="I90" s="74" t="s">
        <v>129</v>
      </c>
      <c r="J90" s="74" t="s">
        <v>9</v>
      </c>
      <c r="K90" s="74" t="s">
        <v>729</v>
      </c>
    </row>
    <row r="91" spans="1:11" x14ac:dyDescent="0.25">
      <c r="A91" s="74">
        <v>80</v>
      </c>
      <c r="B91" s="74" t="s">
        <v>641</v>
      </c>
      <c r="C91" s="74" t="s">
        <v>642</v>
      </c>
      <c r="D91" s="74" t="s">
        <v>106</v>
      </c>
      <c r="E91" s="74" t="s">
        <v>7</v>
      </c>
      <c r="F91" s="74" t="s">
        <v>643</v>
      </c>
      <c r="G91" s="74" t="s">
        <v>960</v>
      </c>
      <c r="H91" s="74" t="s">
        <v>8</v>
      </c>
      <c r="I91" s="74" t="s">
        <v>644</v>
      </c>
      <c r="J91" s="74" t="s">
        <v>9</v>
      </c>
      <c r="K91" s="74" t="s">
        <v>730</v>
      </c>
    </row>
    <row r="92" spans="1:11" x14ac:dyDescent="0.25">
      <c r="A92" s="74">
        <v>82</v>
      </c>
      <c r="B92" s="74" t="s">
        <v>925</v>
      </c>
      <c r="C92" s="74" t="s">
        <v>926</v>
      </c>
      <c r="D92" s="74" t="s">
        <v>821</v>
      </c>
      <c r="E92" s="74" t="s">
        <v>822</v>
      </c>
      <c r="F92" s="74" t="s">
        <v>927</v>
      </c>
      <c r="G92" s="74" t="s">
        <v>960</v>
      </c>
      <c r="H92" s="74" t="s">
        <v>8</v>
      </c>
      <c r="I92" s="74" t="s">
        <v>928</v>
      </c>
      <c r="J92" s="74" t="s">
        <v>9</v>
      </c>
      <c r="K92" s="74" t="s">
        <v>929</v>
      </c>
    </row>
    <row r="93" spans="1:11" x14ac:dyDescent="0.25">
      <c r="A93" s="74">
        <v>83</v>
      </c>
      <c r="B93" s="74" t="s">
        <v>811</v>
      </c>
      <c r="C93" s="74" t="s">
        <v>812</v>
      </c>
      <c r="D93" s="74" t="s">
        <v>813</v>
      </c>
      <c r="E93" s="74" t="s">
        <v>814</v>
      </c>
      <c r="F93" s="74" t="s">
        <v>815</v>
      </c>
      <c r="G93" s="74" t="s">
        <v>960</v>
      </c>
      <c r="H93" s="74" t="s">
        <v>8</v>
      </c>
      <c r="I93" s="74" t="s">
        <v>817</v>
      </c>
      <c r="J93" s="74" t="s">
        <v>9</v>
      </c>
      <c r="K93" s="74" t="s">
        <v>818</v>
      </c>
    </row>
    <row r="94" spans="1:11" x14ac:dyDescent="0.25">
      <c r="A94" s="74">
        <v>84</v>
      </c>
      <c r="B94" s="74" t="s">
        <v>869</v>
      </c>
      <c r="C94" s="74" t="s">
        <v>870</v>
      </c>
      <c r="D94" s="74" t="s">
        <v>871</v>
      </c>
      <c r="E94" s="74" t="s">
        <v>198</v>
      </c>
      <c r="F94" s="74" t="s">
        <v>872</v>
      </c>
      <c r="G94" s="74" t="s">
        <v>960</v>
      </c>
      <c r="H94" s="74" t="s">
        <v>8</v>
      </c>
      <c r="I94" s="74" t="s">
        <v>873</v>
      </c>
      <c r="J94" s="74" t="s">
        <v>9</v>
      </c>
      <c r="K94" s="74" t="s">
        <v>874</v>
      </c>
    </row>
    <row r="95" spans="1:11" x14ac:dyDescent="0.25">
      <c r="A95" s="74">
        <v>86</v>
      </c>
      <c r="B95" s="74" t="s">
        <v>819</v>
      </c>
      <c r="C95" s="74" t="s">
        <v>820</v>
      </c>
      <c r="D95" s="74" t="s">
        <v>821</v>
      </c>
      <c r="E95" s="74" t="s">
        <v>822</v>
      </c>
      <c r="F95" s="74" t="s">
        <v>823</v>
      </c>
      <c r="G95" s="74" t="s">
        <v>960</v>
      </c>
      <c r="H95" s="74" t="s">
        <v>8</v>
      </c>
      <c r="I95" s="74" t="s">
        <v>824</v>
      </c>
      <c r="J95" s="74" t="s">
        <v>9</v>
      </c>
      <c r="K95" s="74" t="s">
        <v>825</v>
      </c>
    </row>
    <row r="96" spans="1:11" x14ac:dyDescent="0.25">
      <c r="A96" s="74">
        <v>88</v>
      </c>
      <c r="B96" s="74" t="s">
        <v>797</v>
      </c>
      <c r="C96" s="74" t="s">
        <v>798</v>
      </c>
      <c r="D96" s="74" t="s">
        <v>799</v>
      </c>
      <c r="E96" s="74" t="s">
        <v>1</v>
      </c>
      <c r="F96" s="74" t="s">
        <v>800</v>
      </c>
      <c r="G96" s="74" t="s">
        <v>960</v>
      </c>
      <c r="H96" s="74" t="s">
        <v>8</v>
      </c>
      <c r="I96" s="74" t="s">
        <v>801</v>
      </c>
      <c r="J96" s="74" t="s">
        <v>9</v>
      </c>
      <c r="K96" s="74" t="s">
        <v>802</v>
      </c>
    </row>
    <row r="97" spans="1:11" x14ac:dyDescent="0.25">
      <c r="A97" s="74">
        <v>89</v>
      </c>
      <c r="B97" s="74" t="s">
        <v>930</v>
      </c>
      <c r="C97" s="74" t="s">
        <v>931</v>
      </c>
      <c r="D97" s="74" t="s">
        <v>932</v>
      </c>
      <c r="E97" s="74" t="s">
        <v>933</v>
      </c>
      <c r="F97" s="74" t="s">
        <v>934</v>
      </c>
      <c r="G97" s="74" t="s">
        <v>960</v>
      </c>
      <c r="H97" s="74" t="s">
        <v>8</v>
      </c>
      <c r="I97" s="74" t="s">
        <v>935</v>
      </c>
      <c r="J97" s="74" t="s">
        <v>9</v>
      </c>
      <c r="K97" s="74" t="s">
        <v>936</v>
      </c>
    </row>
    <row r="98" spans="1:11" x14ac:dyDescent="0.25">
      <c r="A98" s="74">
        <v>90</v>
      </c>
      <c r="B98" s="74" t="s">
        <v>174</v>
      </c>
      <c r="C98" s="74" t="s">
        <v>175</v>
      </c>
      <c r="D98" s="74" t="s">
        <v>0</v>
      </c>
      <c r="E98" s="74" t="s">
        <v>1</v>
      </c>
      <c r="F98" s="74" t="s">
        <v>176</v>
      </c>
      <c r="G98" s="74" t="s">
        <v>960</v>
      </c>
      <c r="H98" s="74" t="s">
        <v>8</v>
      </c>
      <c r="I98" s="74" t="s">
        <v>177</v>
      </c>
      <c r="J98" s="74" t="s">
        <v>9</v>
      </c>
      <c r="K98" s="74" t="s">
        <v>736</v>
      </c>
    </row>
    <row r="99" spans="1:11" x14ac:dyDescent="0.25">
      <c r="A99" s="74">
        <v>1</v>
      </c>
      <c r="B99" s="74" t="s">
        <v>50</v>
      </c>
      <c r="C99" s="74" t="s">
        <v>51</v>
      </c>
      <c r="D99" s="74" t="s">
        <v>52</v>
      </c>
      <c r="E99" s="74" t="s">
        <v>43</v>
      </c>
      <c r="F99" s="74" t="s">
        <v>1085</v>
      </c>
      <c r="G99" s="74"/>
      <c r="H99" s="74" t="s">
        <v>1013</v>
      </c>
      <c r="I99" s="74" t="s">
        <v>1086</v>
      </c>
      <c r="J99" s="74" t="s">
        <v>960</v>
      </c>
      <c r="K99" s="74" t="s">
        <v>1087</v>
      </c>
    </row>
    <row r="100" spans="1:11" x14ac:dyDescent="0.25">
      <c r="A100" s="74">
        <v>5</v>
      </c>
      <c r="B100" s="74" t="s">
        <v>262</v>
      </c>
      <c r="C100" s="74" t="s">
        <v>399</v>
      </c>
      <c r="D100" s="74" t="s">
        <v>0</v>
      </c>
      <c r="E100" s="74" t="s">
        <v>1</v>
      </c>
      <c r="F100" s="74" t="s">
        <v>1103</v>
      </c>
      <c r="G100" s="74"/>
      <c r="H100" s="74" t="s">
        <v>1013</v>
      </c>
      <c r="I100" s="74" t="s">
        <v>1104</v>
      </c>
      <c r="J100" s="74" t="s">
        <v>960</v>
      </c>
      <c r="K100" s="74" t="s">
        <v>1105</v>
      </c>
    </row>
    <row r="101" spans="1:11" x14ac:dyDescent="0.25">
      <c r="A101" s="74">
        <v>10</v>
      </c>
      <c r="B101" s="74" t="s">
        <v>803</v>
      </c>
      <c r="C101" s="74" t="s">
        <v>804</v>
      </c>
      <c r="D101" s="74" t="s">
        <v>17</v>
      </c>
      <c r="E101" s="74" t="s">
        <v>7</v>
      </c>
      <c r="F101" s="74" t="s">
        <v>1121</v>
      </c>
      <c r="G101" s="74"/>
      <c r="H101" s="74" t="s">
        <v>1013</v>
      </c>
      <c r="I101" s="74" t="s">
        <v>1122</v>
      </c>
      <c r="J101" s="74" t="s">
        <v>960</v>
      </c>
      <c r="K101" s="74" t="s">
        <v>1123</v>
      </c>
    </row>
  </sheetData>
  <sortState ref="A2:K101">
    <sortCondition ref="G2:G101"/>
  </sortState>
  <pageMargins bottom="0.75" footer="0.3" header="0.3" left="0.7" right="0.7" top="0.75"/>
</worksheet>
</file>

<file path=xl/worksheets/sheet3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91"/>
  <sheetViews>
    <sheetView workbookViewId="0">
      <selection sqref="A1:K1"/>
    </sheetView>
  </sheetViews>
  <sheetFormatPr defaultRowHeight="15" x14ac:dyDescent="0.25"/>
  <cols>
    <col min="1" max="1" bestFit="true" customWidth="true" width="3.0" collapsed="true"/>
    <col min="2" max="2" bestFit="true" customWidth="true" width="14.28515625" collapsed="true"/>
    <col min="3" max="3" bestFit="true" customWidth="true" width="10.5703125" collapsed="true"/>
    <col min="4" max="4" bestFit="true" customWidth="true" width="13.85546875" collapsed="true"/>
    <col min="5" max="5" bestFit="true" customWidth="true" width="5.5703125" collapsed="true"/>
    <col min="6" max="6" bestFit="true" customWidth="true" width="17.28515625" collapsed="true"/>
    <col min="7" max="7" bestFit="true" customWidth="true" width="18.5703125" collapsed="true"/>
    <col min="8" max="8" bestFit="true" customWidth="true" width="14.140625" collapsed="true"/>
    <col min="9" max="9" bestFit="true" customWidth="true" width="14.42578125" collapsed="true"/>
    <col min="10" max="10" bestFit="true" customWidth="true" width="19.28515625" collapsed="true"/>
    <col min="11" max="11" bestFit="true" customWidth="true" width="25.28515625" collapsed="true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13</v>
      </c>
      <c r="B2" s="73" t="s">
        <v>803</v>
      </c>
      <c r="C2" s="73" t="s">
        <v>804</v>
      </c>
      <c r="D2" s="73" t="s">
        <v>17</v>
      </c>
      <c r="E2" s="73" t="s">
        <v>7</v>
      </c>
      <c r="F2" s="73" t="s">
        <v>805</v>
      </c>
      <c r="G2" s="73" t="s">
        <v>1071</v>
      </c>
      <c r="H2" s="73" t="s">
        <v>5</v>
      </c>
      <c r="I2" s="73" t="s">
        <v>806</v>
      </c>
      <c r="J2" s="73" t="s">
        <v>6</v>
      </c>
      <c r="K2" s="73" t="s">
        <v>996</v>
      </c>
    </row>
    <row r="3" spans="1:11" x14ac:dyDescent="0.25">
      <c r="A3">
        <v>42</v>
      </c>
      <c r="B3" s="73" t="s">
        <v>15</v>
      </c>
      <c r="C3" s="73" t="s">
        <v>16</v>
      </c>
      <c r="D3" s="73" t="s">
        <v>17</v>
      </c>
      <c r="E3" s="73" t="s">
        <v>7</v>
      </c>
      <c r="F3" s="73" t="s">
        <v>18</v>
      </c>
      <c r="G3" s="73" t="s">
        <v>1071</v>
      </c>
      <c r="H3" s="73" t="s">
        <v>5</v>
      </c>
      <c r="I3" s="73" t="s">
        <v>19</v>
      </c>
      <c r="J3" s="73" t="s">
        <v>6</v>
      </c>
      <c r="K3" s="73" t="s">
        <v>685</v>
      </c>
    </row>
    <row r="4" spans="1:11" x14ac:dyDescent="0.25">
      <c r="A4" s="73">
        <v>14</v>
      </c>
      <c r="B4" s="73" t="s">
        <v>830</v>
      </c>
      <c r="C4" s="73" t="s">
        <v>624</v>
      </c>
      <c r="D4" s="73" t="s">
        <v>625</v>
      </c>
      <c r="E4" s="73" t="s">
        <v>48</v>
      </c>
      <c r="F4" s="73" t="s">
        <v>626</v>
      </c>
      <c r="G4" s="73" t="s">
        <v>666</v>
      </c>
      <c r="H4" s="73" t="s">
        <v>294</v>
      </c>
      <c r="I4" s="73" t="s">
        <v>627</v>
      </c>
      <c r="J4" s="73" t="s">
        <v>289</v>
      </c>
      <c r="K4" s="73" t="s">
        <v>987</v>
      </c>
    </row>
    <row r="5" spans="1:11" x14ac:dyDescent="0.25">
      <c r="A5" s="73">
        <v>19</v>
      </c>
      <c r="B5" s="73" t="s">
        <v>567</v>
      </c>
      <c r="C5" s="73" t="s">
        <v>561</v>
      </c>
      <c r="D5" s="73" t="s">
        <v>0</v>
      </c>
      <c r="E5" s="73" t="s">
        <v>1</v>
      </c>
      <c r="F5" s="73" t="s">
        <v>61</v>
      </c>
      <c r="G5" s="73" t="s">
        <v>666</v>
      </c>
      <c r="H5" s="73" t="s">
        <v>3</v>
      </c>
      <c r="I5" s="73" t="s">
        <v>62</v>
      </c>
      <c r="J5" s="73" t="s">
        <v>53</v>
      </c>
      <c r="K5" s="73" t="s">
        <v>919</v>
      </c>
    </row>
    <row r="6" spans="1:11" x14ac:dyDescent="0.25">
      <c r="A6" s="73">
        <v>26</v>
      </c>
      <c r="B6" s="73" t="s">
        <v>453</v>
      </c>
      <c r="C6" s="73" t="s">
        <v>454</v>
      </c>
      <c r="D6" s="73" t="s">
        <v>455</v>
      </c>
      <c r="E6" s="73" t="s">
        <v>456</v>
      </c>
      <c r="F6" s="73" t="s">
        <v>457</v>
      </c>
      <c r="G6" s="73" t="s">
        <v>666</v>
      </c>
      <c r="H6" s="73" t="s">
        <v>30</v>
      </c>
      <c r="I6" s="73" t="s">
        <v>458</v>
      </c>
      <c r="J6" s="73" t="s">
        <v>32</v>
      </c>
      <c r="K6" s="73" t="s">
        <v>763</v>
      </c>
    </row>
    <row r="7" spans="1:11" x14ac:dyDescent="0.25">
      <c r="A7" s="73">
        <v>30</v>
      </c>
      <c r="B7" s="73" t="s">
        <v>407</v>
      </c>
      <c r="C7" s="73" t="s">
        <v>408</v>
      </c>
      <c r="D7" s="73" t="s">
        <v>618</v>
      </c>
      <c r="E7" s="73" t="s">
        <v>619</v>
      </c>
      <c r="F7" s="73" t="s">
        <v>620</v>
      </c>
      <c r="G7" s="73" t="s">
        <v>666</v>
      </c>
      <c r="H7" s="73" t="s">
        <v>294</v>
      </c>
      <c r="I7" s="73" t="s">
        <v>621</v>
      </c>
      <c r="J7" s="73" t="s">
        <v>289</v>
      </c>
      <c r="K7" s="73" t="s">
        <v>658</v>
      </c>
    </row>
    <row r="8" spans="1:11" x14ac:dyDescent="0.25">
      <c r="A8" s="73">
        <v>34</v>
      </c>
      <c r="B8" s="73" t="s">
        <v>590</v>
      </c>
      <c r="C8" s="73" t="s">
        <v>591</v>
      </c>
      <c r="D8" s="73" t="s">
        <v>592</v>
      </c>
      <c r="E8" s="73" t="s">
        <v>43</v>
      </c>
      <c r="F8" s="73" t="s">
        <v>593</v>
      </c>
      <c r="G8" s="73" t="s">
        <v>666</v>
      </c>
      <c r="H8" s="73" t="s">
        <v>30</v>
      </c>
      <c r="I8" s="73" t="s">
        <v>594</v>
      </c>
      <c r="J8" s="73" t="s">
        <v>32</v>
      </c>
      <c r="K8" s="73" t="s">
        <v>669</v>
      </c>
    </row>
    <row r="9" spans="1:11" x14ac:dyDescent="0.25">
      <c r="A9" s="73">
        <v>43</v>
      </c>
      <c r="B9" s="73" t="s">
        <v>333</v>
      </c>
      <c r="C9" s="73" t="s">
        <v>334</v>
      </c>
      <c r="D9" s="73" t="s">
        <v>335</v>
      </c>
      <c r="E9" s="73" t="s">
        <v>48</v>
      </c>
      <c r="F9" s="73" t="s">
        <v>336</v>
      </c>
      <c r="G9" s="73" t="s">
        <v>666</v>
      </c>
      <c r="H9" s="73" t="s">
        <v>287</v>
      </c>
      <c r="I9" s="73" t="s">
        <v>337</v>
      </c>
      <c r="J9" s="73" t="s">
        <v>289</v>
      </c>
      <c r="K9" s="73" t="s">
        <v>686</v>
      </c>
    </row>
    <row r="10" spans="1:11" x14ac:dyDescent="0.25">
      <c r="A10" s="73">
        <v>45</v>
      </c>
      <c r="B10" s="73" t="s">
        <v>350</v>
      </c>
      <c r="C10" s="73" t="s">
        <v>340</v>
      </c>
      <c r="D10" s="73" t="s">
        <v>351</v>
      </c>
      <c r="E10" s="73" t="s">
        <v>48</v>
      </c>
      <c r="F10" s="73" t="s">
        <v>352</v>
      </c>
      <c r="G10" s="73" t="s">
        <v>666</v>
      </c>
      <c r="H10" s="73" t="s">
        <v>287</v>
      </c>
      <c r="I10" s="73" t="s">
        <v>353</v>
      </c>
      <c r="J10" s="73" t="s">
        <v>289</v>
      </c>
      <c r="K10" s="73" t="s">
        <v>689</v>
      </c>
    </row>
    <row r="11" spans="1:11" x14ac:dyDescent="0.25">
      <c r="A11" s="73">
        <v>49</v>
      </c>
      <c r="B11" s="73" t="s">
        <v>377</v>
      </c>
      <c r="C11" s="73" t="s">
        <v>378</v>
      </c>
      <c r="D11" s="73" t="s">
        <v>256</v>
      </c>
      <c r="E11" s="73" t="s">
        <v>1</v>
      </c>
      <c r="F11" s="73" t="s">
        <v>379</v>
      </c>
      <c r="G11" s="73" t="s">
        <v>666</v>
      </c>
      <c r="H11" s="73" t="s">
        <v>294</v>
      </c>
      <c r="I11" s="73" t="s">
        <v>380</v>
      </c>
      <c r="J11" s="73" t="s">
        <v>289</v>
      </c>
      <c r="K11" s="73" t="s">
        <v>695</v>
      </c>
    </row>
    <row r="12" spans="1:11" x14ac:dyDescent="0.25">
      <c r="A12" s="73">
        <v>50</v>
      </c>
      <c r="B12" s="73" t="s">
        <v>387</v>
      </c>
      <c r="C12" s="73" t="s">
        <v>279</v>
      </c>
      <c r="D12" s="73" t="s">
        <v>351</v>
      </c>
      <c r="E12" s="73" t="s">
        <v>48</v>
      </c>
      <c r="F12" s="73" t="s">
        <v>388</v>
      </c>
      <c r="G12" s="73" t="s">
        <v>666</v>
      </c>
      <c r="H12" s="73" t="s">
        <v>287</v>
      </c>
      <c r="I12" s="73" t="s">
        <v>389</v>
      </c>
      <c r="J12" s="73" t="s">
        <v>289</v>
      </c>
      <c r="K12" s="73" t="s">
        <v>696</v>
      </c>
    </row>
    <row r="13" spans="1:11" x14ac:dyDescent="0.25">
      <c r="A13" s="73">
        <v>55</v>
      </c>
      <c r="B13" s="73" t="s">
        <v>407</v>
      </c>
      <c r="C13" s="73" t="s">
        <v>408</v>
      </c>
      <c r="D13" s="73" t="s">
        <v>618</v>
      </c>
      <c r="E13" s="73" t="s">
        <v>619</v>
      </c>
      <c r="F13" s="73" t="s">
        <v>412</v>
      </c>
      <c r="G13" s="73" t="s">
        <v>666</v>
      </c>
      <c r="H13" s="73" t="s">
        <v>294</v>
      </c>
      <c r="I13" s="73" t="s">
        <v>413</v>
      </c>
      <c r="J13" s="73" t="s">
        <v>289</v>
      </c>
      <c r="K13" s="73" t="s">
        <v>702</v>
      </c>
    </row>
    <row r="14" spans="1:11" x14ac:dyDescent="0.25">
      <c r="A14" s="73">
        <v>58</v>
      </c>
      <c r="B14" s="73" t="s">
        <v>407</v>
      </c>
      <c r="C14" s="73" t="s">
        <v>408</v>
      </c>
      <c r="D14" s="73" t="s">
        <v>618</v>
      </c>
      <c r="E14" s="73" t="s">
        <v>619</v>
      </c>
      <c r="F14" s="73" t="s">
        <v>437</v>
      </c>
      <c r="G14" s="73" t="s">
        <v>666</v>
      </c>
      <c r="H14" s="73" t="s">
        <v>30</v>
      </c>
      <c r="I14" s="73" t="s">
        <v>438</v>
      </c>
      <c r="J14" s="73" t="s">
        <v>32</v>
      </c>
      <c r="K14" s="73" t="s">
        <v>706</v>
      </c>
    </row>
    <row r="15" spans="1:11" x14ac:dyDescent="0.25">
      <c r="A15" s="73">
        <v>59</v>
      </c>
      <c r="B15" s="73" t="s">
        <v>407</v>
      </c>
      <c r="C15" s="73" t="s">
        <v>408</v>
      </c>
      <c r="D15" s="73" t="s">
        <v>618</v>
      </c>
      <c r="E15" s="73" t="s">
        <v>619</v>
      </c>
      <c r="F15" s="73" t="s">
        <v>440</v>
      </c>
      <c r="G15" s="73" t="s">
        <v>666</v>
      </c>
      <c r="H15" s="73" t="s">
        <v>30</v>
      </c>
      <c r="I15" s="73" t="s">
        <v>441</v>
      </c>
      <c r="J15" s="73" t="s">
        <v>32</v>
      </c>
      <c r="K15" s="73" t="s">
        <v>707</v>
      </c>
    </row>
    <row r="16" spans="1:11" x14ac:dyDescent="0.25">
      <c r="A16" s="73">
        <v>70</v>
      </c>
      <c r="B16" s="73" t="s">
        <v>131</v>
      </c>
      <c r="C16" s="73" t="s">
        <v>132</v>
      </c>
      <c r="D16" s="73" t="s">
        <v>133</v>
      </c>
      <c r="E16" s="73" t="s">
        <v>28</v>
      </c>
      <c r="F16" s="73" t="s">
        <v>134</v>
      </c>
      <c r="G16" s="73" t="s">
        <v>666</v>
      </c>
      <c r="H16" s="73" t="s">
        <v>30</v>
      </c>
      <c r="I16" s="73" t="s">
        <v>135</v>
      </c>
      <c r="J16" s="73" t="s">
        <v>32</v>
      </c>
      <c r="K16" s="73" t="s">
        <v>731</v>
      </c>
    </row>
    <row r="17" spans="1:11" x14ac:dyDescent="0.25">
      <c r="A17" s="73">
        <v>74</v>
      </c>
      <c r="B17" s="73" t="s">
        <v>54</v>
      </c>
      <c r="C17" s="73" t="s">
        <v>55</v>
      </c>
      <c r="D17" s="73" t="s">
        <v>0</v>
      </c>
      <c r="E17" s="73" t="s">
        <v>1</v>
      </c>
      <c r="F17" s="73" t="s">
        <v>156</v>
      </c>
      <c r="G17" s="73" t="s">
        <v>666</v>
      </c>
      <c r="H17" s="73" t="s">
        <v>157</v>
      </c>
      <c r="I17" s="73" t="s">
        <v>158</v>
      </c>
      <c r="J17" s="73" t="s">
        <v>159</v>
      </c>
      <c r="K17" s="73" t="s">
        <v>734</v>
      </c>
    </row>
    <row r="18" spans="1:11" x14ac:dyDescent="0.25">
      <c r="A18" s="73">
        <v>82</v>
      </c>
      <c r="B18" s="73" t="s">
        <v>101</v>
      </c>
      <c r="C18" s="73" t="s">
        <v>102</v>
      </c>
      <c r="D18" s="73" t="s">
        <v>103</v>
      </c>
      <c r="E18" s="73" t="s">
        <v>43</v>
      </c>
      <c r="F18" s="73" t="s">
        <v>202</v>
      </c>
      <c r="G18" s="73" t="s">
        <v>666</v>
      </c>
      <c r="H18" s="73" t="s">
        <v>30</v>
      </c>
      <c r="I18" s="73" t="s">
        <v>203</v>
      </c>
      <c r="J18" s="73" t="s">
        <v>32</v>
      </c>
      <c r="K18" s="73" t="s">
        <v>743</v>
      </c>
    </row>
    <row r="19" spans="1:11" x14ac:dyDescent="0.25">
      <c r="A19" s="73">
        <v>87</v>
      </c>
      <c r="B19" s="73" t="s">
        <v>232</v>
      </c>
      <c r="C19" s="73" t="s">
        <v>233</v>
      </c>
      <c r="D19" s="73" t="s">
        <v>234</v>
      </c>
      <c r="E19" s="73" t="s">
        <v>1</v>
      </c>
      <c r="F19" s="73" t="s">
        <v>235</v>
      </c>
      <c r="G19" s="73" t="s">
        <v>666</v>
      </c>
      <c r="H19" s="73" t="s">
        <v>3</v>
      </c>
      <c r="I19" s="73" t="s">
        <v>236</v>
      </c>
      <c r="J19" s="73" t="s">
        <v>53</v>
      </c>
      <c r="K19" s="73" t="s">
        <v>750</v>
      </c>
    </row>
    <row r="20" spans="1:11" x14ac:dyDescent="0.25">
      <c r="A20" s="73">
        <v>88</v>
      </c>
      <c r="B20" s="73" t="s">
        <v>50</v>
      </c>
      <c r="C20" s="73" t="s">
        <v>51</v>
      </c>
      <c r="D20" s="73" t="s">
        <v>52</v>
      </c>
      <c r="E20" s="73" t="s">
        <v>43</v>
      </c>
      <c r="F20" s="73" t="s">
        <v>246</v>
      </c>
      <c r="G20" s="73" t="s">
        <v>666</v>
      </c>
      <c r="H20" s="73" t="s">
        <v>3</v>
      </c>
      <c r="I20" s="73" t="s">
        <v>247</v>
      </c>
      <c r="J20" s="73" t="s">
        <v>125</v>
      </c>
      <c r="K20" s="73" t="s">
        <v>751</v>
      </c>
    </row>
    <row r="21" spans="1:11" x14ac:dyDescent="0.25">
      <c r="A21" s="73">
        <v>1</v>
      </c>
      <c r="B21" s="73" t="s">
        <v>1072</v>
      </c>
      <c r="C21" s="73" t="s">
        <v>1073</v>
      </c>
      <c r="D21" s="73" t="s">
        <v>122</v>
      </c>
      <c r="E21" s="73" t="s">
        <v>43</v>
      </c>
      <c r="F21" s="73" t="s">
        <v>221</v>
      </c>
      <c r="G21" s="73" t="s">
        <v>938</v>
      </c>
      <c r="H21" s="73" t="s">
        <v>3</v>
      </c>
      <c r="I21" s="73" t="s">
        <v>222</v>
      </c>
      <c r="J21" s="73" t="s">
        <v>53</v>
      </c>
      <c r="K21" s="73" t="s">
        <v>1074</v>
      </c>
    </row>
    <row r="22" spans="1:11" x14ac:dyDescent="0.25">
      <c r="A22" s="73">
        <v>2</v>
      </c>
      <c r="B22" s="73" t="s">
        <v>249</v>
      </c>
      <c r="C22" s="73" t="s">
        <v>250</v>
      </c>
      <c r="D22" s="73" t="s">
        <v>251</v>
      </c>
      <c r="E22" s="73" t="s">
        <v>43</v>
      </c>
      <c r="F22" s="73" t="s">
        <v>252</v>
      </c>
      <c r="G22" s="73" t="s">
        <v>938</v>
      </c>
      <c r="H22" s="73" t="s">
        <v>3</v>
      </c>
      <c r="I22" s="73" t="s">
        <v>253</v>
      </c>
      <c r="J22" s="73" t="s">
        <v>125</v>
      </c>
      <c r="K22" s="73" t="s">
        <v>1075</v>
      </c>
    </row>
    <row r="23" spans="1:11" x14ac:dyDescent="0.25">
      <c r="A23" s="73">
        <v>3</v>
      </c>
      <c r="B23" s="73" t="s">
        <v>262</v>
      </c>
      <c r="C23" s="73" t="s">
        <v>421</v>
      </c>
      <c r="D23" s="73" t="s">
        <v>0</v>
      </c>
      <c r="E23" s="73" t="s">
        <v>1</v>
      </c>
      <c r="F23" s="73" t="s">
        <v>1076</v>
      </c>
      <c r="G23" s="73" t="s">
        <v>1019</v>
      </c>
      <c r="H23" s="73" t="s">
        <v>828</v>
      </c>
      <c r="I23" s="73" t="s">
        <v>615</v>
      </c>
      <c r="J23" s="73" t="s">
        <v>2</v>
      </c>
      <c r="K23" s="73" t="s">
        <v>1077</v>
      </c>
    </row>
    <row r="24" spans="1:11" x14ac:dyDescent="0.25">
      <c r="A24" s="73">
        <v>5</v>
      </c>
      <c r="B24" s="73" t="s">
        <v>190</v>
      </c>
      <c r="C24" s="73" t="s">
        <v>191</v>
      </c>
      <c r="D24" s="73" t="s">
        <v>192</v>
      </c>
      <c r="E24" s="73" t="s">
        <v>28</v>
      </c>
      <c r="F24" s="73" t="s">
        <v>193</v>
      </c>
      <c r="G24" s="73" t="s">
        <v>1019</v>
      </c>
      <c r="H24" s="73" t="s">
        <v>30</v>
      </c>
      <c r="I24" s="73" t="s">
        <v>194</v>
      </c>
      <c r="J24" s="73" t="s">
        <v>32</v>
      </c>
      <c r="K24" s="73" t="s">
        <v>1081</v>
      </c>
    </row>
    <row r="25" spans="1:11" x14ac:dyDescent="0.25">
      <c r="A25" s="73">
        <v>7</v>
      </c>
      <c r="B25" s="73" t="s">
        <v>262</v>
      </c>
      <c r="C25" s="73" t="s">
        <v>263</v>
      </c>
      <c r="D25" s="73" t="s">
        <v>264</v>
      </c>
      <c r="E25" s="73" t="s">
        <v>1</v>
      </c>
      <c r="F25" s="73" t="s">
        <v>265</v>
      </c>
      <c r="G25" s="73" t="s">
        <v>1019</v>
      </c>
      <c r="H25" s="73" t="s">
        <v>3</v>
      </c>
      <c r="I25" s="73" t="s">
        <v>266</v>
      </c>
      <c r="J25" s="73" t="s">
        <v>53</v>
      </c>
      <c r="K25" s="73" t="s">
        <v>1057</v>
      </c>
    </row>
    <row r="26" spans="1:11" x14ac:dyDescent="0.25">
      <c r="A26" s="73">
        <v>8</v>
      </c>
      <c r="B26" s="73" t="s">
        <v>71</v>
      </c>
      <c r="C26" s="73" t="s">
        <v>72</v>
      </c>
      <c r="D26" s="73" t="s">
        <v>73</v>
      </c>
      <c r="E26" s="73" t="s">
        <v>28</v>
      </c>
      <c r="F26" s="73" t="s">
        <v>74</v>
      </c>
      <c r="G26" s="73" t="s">
        <v>1019</v>
      </c>
      <c r="H26" s="73" t="s">
        <v>30</v>
      </c>
      <c r="I26" s="73" t="s">
        <v>75</v>
      </c>
      <c r="J26" s="73" t="s">
        <v>32</v>
      </c>
      <c r="K26" s="73" t="s">
        <v>1058</v>
      </c>
    </row>
    <row r="27" spans="1:11" x14ac:dyDescent="0.25">
      <c r="A27" s="73">
        <v>9</v>
      </c>
      <c r="B27" s="73" t="s">
        <v>273</v>
      </c>
      <c r="C27" s="73" t="s">
        <v>274</v>
      </c>
      <c r="D27" s="73" t="s">
        <v>0</v>
      </c>
      <c r="E27" s="73" t="s">
        <v>1</v>
      </c>
      <c r="F27" s="73" t="s">
        <v>275</v>
      </c>
      <c r="G27" s="73" t="s">
        <v>1019</v>
      </c>
      <c r="H27" s="73" t="s">
        <v>3</v>
      </c>
      <c r="I27" s="73" t="s">
        <v>276</v>
      </c>
      <c r="J27" s="73" t="s">
        <v>53</v>
      </c>
      <c r="K27" s="73" t="s">
        <v>1069</v>
      </c>
    </row>
    <row r="28" spans="1:11" x14ac:dyDescent="0.25">
      <c r="A28" s="73">
        <v>10</v>
      </c>
      <c r="B28" s="73" t="s">
        <v>102</v>
      </c>
      <c r="C28" s="73" t="s">
        <v>141</v>
      </c>
      <c r="D28" s="73" t="s">
        <v>42</v>
      </c>
      <c r="E28" s="73" t="s">
        <v>43</v>
      </c>
      <c r="F28" s="73" t="s">
        <v>142</v>
      </c>
      <c r="G28" s="73" t="s">
        <v>1019</v>
      </c>
      <c r="H28" s="73" t="s">
        <v>3</v>
      </c>
      <c r="I28" s="73" t="s">
        <v>143</v>
      </c>
      <c r="J28" s="73" t="s">
        <v>53</v>
      </c>
      <c r="K28" s="73" t="s">
        <v>1070</v>
      </c>
    </row>
    <row r="29" spans="1:11" x14ac:dyDescent="0.25">
      <c r="A29" s="73">
        <v>12</v>
      </c>
      <c r="B29" s="73" t="s">
        <v>145</v>
      </c>
      <c r="C29" s="73" t="s">
        <v>97</v>
      </c>
      <c r="D29" s="73" t="s">
        <v>1046</v>
      </c>
      <c r="E29" s="73" t="s">
        <v>1</v>
      </c>
      <c r="F29" s="73" t="s">
        <v>147</v>
      </c>
      <c r="G29" s="73" t="s">
        <v>1019</v>
      </c>
      <c r="H29" s="73" t="s">
        <v>3</v>
      </c>
      <c r="I29" s="73" t="s">
        <v>148</v>
      </c>
      <c r="J29" s="73" t="s">
        <v>53</v>
      </c>
      <c r="K29" s="73" t="s">
        <v>1047</v>
      </c>
    </row>
    <row r="30" spans="1:11" x14ac:dyDescent="0.25">
      <c r="A30" s="73">
        <v>15</v>
      </c>
      <c r="B30" s="73" t="s">
        <v>982</v>
      </c>
      <c r="C30" s="73" t="s">
        <v>292</v>
      </c>
      <c r="D30" s="73" t="s">
        <v>462</v>
      </c>
      <c r="E30" s="73" t="s">
        <v>1</v>
      </c>
      <c r="F30" s="73" t="s">
        <v>422</v>
      </c>
      <c r="G30" s="73" t="s">
        <v>1019</v>
      </c>
      <c r="H30" s="73" t="s">
        <v>3</v>
      </c>
      <c r="I30" s="73" t="s">
        <v>423</v>
      </c>
      <c r="J30" s="73" t="s">
        <v>2</v>
      </c>
      <c r="K30" s="73" t="s">
        <v>983</v>
      </c>
    </row>
    <row r="31" spans="1:11" x14ac:dyDescent="0.25">
      <c r="A31" s="73">
        <v>16</v>
      </c>
      <c r="B31" s="73" t="s">
        <v>64</v>
      </c>
      <c r="C31" s="73" t="s">
        <v>65</v>
      </c>
      <c r="D31" s="73" t="s">
        <v>66</v>
      </c>
      <c r="E31" s="73" t="s">
        <v>1</v>
      </c>
      <c r="F31" s="73" t="s">
        <v>67</v>
      </c>
      <c r="G31" s="73" t="s">
        <v>1019</v>
      </c>
      <c r="H31" s="73" t="s">
        <v>30</v>
      </c>
      <c r="I31" s="73" t="s">
        <v>68</v>
      </c>
      <c r="J31" s="73" t="s">
        <v>32</v>
      </c>
      <c r="K31" s="73" t="s">
        <v>959</v>
      </c>
    </row>
    <row r="32" spans="1:11" x14ac:dyDescent="0.25">
      <c r="A32" s="73">
        <v>17</v>
      </c>
      <c r="B32" s="73" t="s">
        <v>242</v>
      </c>
      <c r="C32" s="73" t="s">
        <v>243</v>
      </c>
      <c r="D32" s="73" t="s">
        <v>957</v>
      </c>
      <c r="E32" s="73" t="s">
        <v>43</v>
      </c>
      <c r="F32" s="73" t="s">
        <v>244</v>
      </c>
      <c r="G32" s="73" t="s">
        <v>1019</v>
      </c>
      <c r="H32" s="73" t="s">
        <v>3</v>
      </c>
      <c r="I32" s="73" t="s">
        <v>245</v>
      </c>
      <c r="J32" s="73" t="s">
        <v>125</v>
      </c>
      <c r="K32" s="73" t="s">
        <v>958</v>
      </c>
    </row>
    <row r="33" spans="1:11" x14ac:dyDescent="0.25">
      <c r="A33" s="73">
        <v>18</v>
      </c>
      <c r="B33" s="73" t="s">
        <v>322</v>
      </c>
      <c r="C33" s="73" t="s">
        <v>323</v>
      </c>
      <c r="D33" s="73" t="s">
        <v>66</v>
      </c>
      <c r="E33" s="73" t="s">
        <v>1</v>
      </c>
      <c r="F33" s="73" t="s">
        <v>324</v>
      </c>
      <c r="G33" s="73" t="s">
        <v>1019</v>
      </c>
      <c r="H33" s="73" t="s">
        <v>287</v>
      </c>
      <c r="I33" s="73" t="s">
        <v>325</v>
      </c>
      <c r="J33" s="73" t="s">
        <v>289</v>
      </c>
      <c r="K33" s="73" t="s">
        <v>956</v>
      </c>
    </row>
    <row r="34" spans="1:11" x14ac:dyDescent="0.25">
      <c r="A34" s="73">
        <v>21</v>
      </c>
      <c r="B34" s="73" t="s">
        <v>49</v>
      </c>
      <c r="C34" s="73" t="s">
        <v>97</v>
      </c>
      <c r="D34" s="73" t="s">
        <v>66</v>
      </c>
      <c r="E34" s="73" t="s">
        <v>1</v>
      </c>
      <c r="F34" s="73" t="s">
        <v>391</v>
      </c>
      <c r="G34" s="73" t="s">
        <v>1019</v>
      </c>
      <c r="H34" s="73" t="s">
        <v>294</v>
      </c>
      <c r="I34" s="73" t="s">
        <v>392</v>
      </c>
      <c r="J34" s="73" t="s">
        <v>289</v>
      </c>
      <c r="K34" s="73" t="s">
        <v>921</v>
      </c>
    </row>
    <row r="35" spans="1:11" x14ac:dyDescent="0.25">
      <c r="A35" s="73">
        <v>22</v>
      </c>
      <c r="B35" s="73" t="s">
        <v>361</v>
      </c>
      <c r="C35" s="73" t="s">
        <v>362</v>
      </c>
      <c r="D35" s="73" t="s">
        <v>0</v>
      </c>
      <c r="E35" s="73" t="s">
        <v>1</v>
      </c>
      <c r="F35" s="73" t="s">
        <v>886</v>
      </c>
      <c r="G35" s="73" t="s">
        <v>1019</v>
      </c>
      <c r="H35" s="73" t="s">
        <v>3</v>
      </c>
      <c r="I35" s="73" t="s">
        <v>861</v>
      </c>
      <c r="J35" s="73" t="s">
        <v>516</v>
      </c>
      <c r="K35" s="73" t="s">
        <v>896</v>
      </c>
    </row>
    <row r="36" spans="1:11" x14ac:dyDescent="0.25">
      <c r="A36" s="73">
        <v>23</v>
      </c>
      <c r="B36" s="73" t="s">
        <v>845</v>
      </c>
      <c r="C36" s="73" t="s">
        <v>846</v>
      </c>
      <c r="D36" s="73" t="s">
        <v>27</v>
      </c>
      <c r="E36" s="73" t="s">
        <v>28</v>
      </c>
      <c r="F36" s="73" t="s">
        <v>847</v>
      </c>
      <c r="G36" s="73" t="s">
        <v>1019</v>
      </c>
      <c r="H36" s="73" t="s">
        <v>294</v>
      </c>
      <c r="I36" s="73" t="s">
        <v>848</v>
      </c>
      <c r="J36" s="73" t="s">
        <v>289</v>
      </c>
      <c r="K36" s="73" t="s">
        <v>849</v>
      </c>
    </row>
    <row r="37" spans="1:11" x14ac:dyDescent="0.25">
      <c r="A37" s="73">
        <v>27</v>
      </c>
      <c r="B37" s="73" t="s">
        <v>530</v>
      </c>
      <c r="C37" s="73" t="s">
        <v>531</v>
      </c>
      <c r="D37" s="73" t="s">
        <v>36</v>
      </c>
      <c r="E37" s="73" t="s">
        <v>1</v>
      </c>
      <c r="F37" s="73" t="s">
        <v>532</v>
      </c>
      <c r="G37" s="73" t="s">
        <v>1019</v>
      </c>
      <c r="H37" s="73" t="s">
        <v>294</v>
      </c>
      <c r="I37" s="73" t="s">
        <v>533</v>
      </c>
      <c r="J37" s="73" t="s">
        <v>516</v>
      </c>
      <c r="K37" s="73" t="s">
        <v>764</v>
      </c>
    </row>
    <row r="38" spans="1:11" x14ac:dyDescent="0.25">
      <c r="A38" s="73">
        <v>28</v>
      </c>
      <c r="B38" s="73" t="s">
        <v>116</v>
      </c>
      <c r="C38" s="73" t="s">
        <v>117</v>
      </c>
      <c r="D38" s="73" t="s">
        <v>648</v>
      </c>
      <c r="E38" s="73" t="s">
        <v>1</v>
      </c>
      <c r="F38" s="73" t="s">
        <v>118</v>
      </c>
      <c r="G38" s="73" t="s">
        <v>1019</v>
      </c>
      <c r="H38" s="73" t="s">
        <v>3</v>
      </c>
      <c r="I38" s="73" t="s">
        <v>119</v>
      </c>
      <c r="J38" s="73" t="s">
        <v>53</v>
      </c>
      <c r="K38" s="73" t="s">
        <v>649</v>
      </c>
    </row>
    <row r="39" spans="1:11" x14ac:dyDescent="0.25">
      <c r="A39" s="73">
        <v>29</v>
      </c>
      <c r="B39" s="73" t="s">
        <v>651</v>
      </c>
      <c r="C39" s="73" t="s">
        <v>652</v>
      </c>
      <c r="D39" s="73" t="s">
        <v>653</v>
      </c>
      <c r="E39" s="73" t="s">
        <v>1</v>
      </c>
      <c r="F39" s="73" t="s">
        <v>654</v>
      </c>
      <c r="G39" s="73" t="s">
        <v>1019</v>
      </c>
      <c r="H39" s="73" t="s">
        <v>294</v>
      </c>
      <c r="I39" s="73" t="s">
        <v>655</v>
      </c>
      <c r="J39" s="73" t="s">
        <v>289</v>
      </c>
      <c r="K39" s="73" t="s">
        <v>656</v>
      </c>
    </row>
    <row r="40" spans="1:11" x14ac:dyDescent="0.25">
      <c r="A40" s="73">
        <v>31</v>
      </c>
      <c r="B40" s="73" t="s">
        <v>425</v>
      </c>
      <c r="C40" s="73" t="s">
        <v>426</v>
      </c>
      <c r="D40" s="73" t="s">
        <v>427</v>
      </c>
      <c r="E40" s="73" t="s">
        <v>28</v>
      </c>
      <c r="F40" s="73" t="s">
        <v>428</v>
      </c>
      <c r="G40" s="73" t="s">
        <v>1019</v>
      </c>
      <c r="H40" s="73" t="s">
        <v>287</v>
      </c>
      <c r="I40" s="73" t="s">
        <v>429</v>
      </c>
      <c r="J40" s="73" t="s">
        <v>289</v>
      </c>
      <c r="K40" s="73" t="s">
        <v>659</v>
      </c>
    </row>
    <row r="41" spans="1:11" x14ac:dyDescent="0.25">
      <c r="A41" s="73">
        <v>32</v>
      </c>
      <c r="B41" s="73" t="s">
        <v>608</v>
      </c>
      <c r="C41" s="73" t="s">
        <v>378</v>
      </c>
      <c r="D41" s="73" t="s">
        <v>27</v>
      </c>
      <c r="E41" s="73" t="s">
        <v>28</v>
      </c>
      <c r="F41" s="73" t="s">
        <v>609</v>
      </c>
      <c r="G41" s="73" t="s">
        <v>1019</v>
      </c>
      <c r="H41" s="73" t="s">
        <v>294</v>
      </c>
      <c r="I41" s="73" t="s">
        <v>610</v>
      </c>
      <c r="J41" s="73" t="s">
        <v>289</v>
      </c>
      <c r="K41" s="73" t="s">
        <v>663</v>
      </c>
    </row>
    <row r="42" spans="1:11" x14ac:dyDescent="0.25">
      <c r="A42" s="73">
        <v>33</v>
      </c>
      <c r="B42" s="73"/>
      <c r="C42" s="73"/>
      <c r="D42" s="73"/>
      <c r="E42" s="73"/>
      <c r="F42" s="73" t="s">
        <v>572</v>
      </c>
      <c r="G42" s="73" t="s">
        <v>1019</v>
      </c>
      <c r="H42" s="73" t="s">
        <v>287</v>
      </c>
      <c r="I42" s="73" t="s">
        <v>573</v>
      </c>
      <c r="J42" s="73" t="s">
        <v>289</v>
      </c>
      <c r="K42" s="73" t="s">
        <v>665</v>
      </c>
    </row>
    <row r="43" spans="1:11" x14ac:dyDescent="0.25">
      <c r="A43" s="73">
        <v>35</v>
      </c>
      <c r="B43" s="73" t="s">
        <v>257</v>
      </c>
      <c r="C43" s="73" t="s">
        <v>258</v>
      </c>
      <c r="D43" s="73" t="s">
        <v>36</v>
      </c>
      <c r="E43" s="73" t="s">
        <v>1</v>
      </c>
      <c r="F43" s="73" t="s">
        <v>259</v>
      </c>
      <c r="G43" s="73" t="s">
        <v>1019</v>
      </c>
      <c r="H43" s="73" t="s">
        <v>3</v>
      </c>
      <c r="I43" s="73" t="s">
        <v>260</v>
      </c>
      <c r="J43" s="73" t="s">
        <v>53</v>
      </c>
      <c r="K43" s="73" t="s">
        <v>670</v>
      </c>
    </row>
    <row r="44" spans="1:11" x14ac:dyDescent="0.25">
      <c r="A44" s="73">
        <v>36</v>
      </c>
      <c r="B44" s="73" t="s">
        <v>566</v>
      </c>
      <c r="C44" s="73" t="s">
        <v>556</v>
      </c>
      <c r="D44" s="73" t="s">
        <v>0</v>
      </c>
      <c r="E44" s="73" t="s">
        <v>1</v>
      </c>
      <c r="F44" s="73" t="s">
        <v>557</v>
      </c>
      <c r="G44" s="73" t="s">
        <v>1019</v>
      </c>
      <c r="H44" s="73" t="s">
        <v>287</v>
      </c>
      <c r="I44" s="73" t="s">
        <v>558</v>
      </c>
      <c r="J44" s="73" t="s">
        <v>289</v>
      </c>
      <c r="K44" s="73" t="s">
        <v>673</v>
      </c>
    </row>
    <row r="45" spans="1:11" x14ac:dyDescent="0.25">
      <c r="A45" s="73">
        <v>37</v>
      </c>
      <c r="B45" s="73"/>
      <c r="C45" s="73"/>
      <c r="D45" s="73"/>
      <c r="E45" s="73"/>
      <c r="F45" s="73" t="s">
        <v>540</v>
      </c>
      <c r="G45" s="73" t="s">
        <v>1019</v>
      </c>
      <c r="H45" s="73" t="s">
        <v>294</v>
      </c>
      <c r="I45" s="73" t="s">
        <v>541</v>
      </c>
      <c r="J45" s="73" t="s">
        <v>289</v>
      </c>
      <c r="K45" s="73" t="s">
        <v>677</v>
      </c>
    </row>
    <row r="46" spans="1:11" x14ac:dyDescent="0.25">
      <c r="A46" s="73">
        <v>38</v>
      </c>
      <c r="B46" s="73" t="s">
        <v>291</v>
      </c>
      <c r="C46" s="73" t="s">
        <v>292</v>
      </c>
      <c r="D46" s="73" t="s">
        <v>0</v>
      </c>
      <c r="E46" s="73" t="s">
        <v>1</v>
      </c>
      <c r="F46" s="73" t="s">
        <v>293</v>
      </c>
      <c r="G46" s="73" t="s">
        <v>1019</v>
      </c>
      <c r="H46" s="73" t="s">
        <v>294</v>
      </c>
      <c r="I46" s="73" t="s">
        <v>295</v>
      </c>
      <c r="J46" s="73" t="s">
        <v>289</v>
      </c>
      <c r="K46" s="73" t="s">
        <v>679</v>
      </c>
    </row>
    <row r="47" spans="1:11" x14ac:dyDescent="0.25">
      <c r="A47" s="73">
        <v>39</v>
      </c>
      <c r="B47" s="73" t="s">
        <v>297</v>
      </c>
      <c r="C47" s="73" t="s">
        <v>255</v>
      </c>
      <c r="D47" s="73" t="s">
        <v>0</v>
      </c>
      <c r="E47" s="73" t="s">
        <v>1</v>
      </c>
      <c r="F47" s="73" t="s">
        <v>298</v>
      </c>
      <c r="G47" s="73" t="s">
        <v>1019</v>
      </c>
      <c r="H47" s="73" t="s">
        <v>294</v>
      </c>
      <c r="I47" s="73" t="s">
        <v>299</v>
      </c>
      <c r="J47" s="73" t="s">
        <v>289</v>
      </c>
      <c r="K47" s="73" t="s">
        <v>680</v>
      </c>
    </row>
    <row r="48" spans="1:11" x14ac:dyDescent="0.25">
      <c r="A48" s="73">
        <v>40</v>
      </c>
      <c r="B48" s="73" t="s">
        <v>311</v>
      </c>
      <c r="C48" s="73" t="s">
        <v>312</v>
      </c>
      <c r="D48" s="73" t="s">
        <v>313</v>
      </c>
      <c r="E48" s="73" t="s">
        <v>43</v>
      </c>
      <c r="F48" s="73" t="s">
        <v>314</v>
      </c>
      <c r="G48" s="73" t="s">
        <v>1019</v>
      </c>
      <c r="H48" s="73" t="s">
        <v>294</v>
      </c>
      <c r="I48" s="73" t="s">
        <v>315</v>
      </c>
      <c r="J48" s="73" t="s">
        <v>289</v>
      </c>
      <c r="K48" s="73" t="s">
        <v>683</v>
      </c>
    </row>
    <row r="49" spans="1:11" x14ac:dyDescent="0.25">
      <c r="A49" s="73">
        <v>41</v>
      </c>
      <c r="B49" s="73" t="s">
        <v>317</v>
      </c>
      <c r="C49" s="73" t="s">
        <v>279</v>
      </c>
      <c r="D49" s="73" t="s">
        <v>318</v>
      </c>
      <c r="E49" s="73" t="s">
        <v>28</v>
      </c>
      <c r="F49" s="73" t="s">
        <v>319</v>
      </c>
      <c r="G49" s="73" t="s">
        <v>1019</v>
      </c>
      <c r="H49" s="73" t="s">
        <v>287</v>
      </c>
      <c r="I49" s="73" t="s">
        <v>320</v>
      </c>
      <c r="J49" s="73" t="s">
        <v>289</v>
      </c>
      <c r="K49" s="73" t="s">
        <v>758</v>
      </c>
    </row>
    <row r="50" spans="1:11" x14ac:dyDescent="0.25">
      <c r="A50" s="73">
        <v>44</v>
      </c>
      <c r="B50" s="73" t="s">
        <v>345</v>
      </c>
      <c r="C50" s="73" t="s">
        <v>346</v>
      </c>
      <c r="D50" s="73" t="s">
        <v>17</v>
      </c>
      <c r="E50" s="73" t="s">
        <v>7</v>
      </c>
      <c r="F50" s="73" t="s">
        <v>347</v>
      </c>
      <c r="G50" s="73" t="s">
        <v>1019</v>
      </c>
      <c r="H50" s="73" t="s">
        <v>287</v>
      </c>
      <c r="I50" s="73" t="s">
        <v>348</v>
      </c>
      <c r="J50" s="73" t="s">
        <v>289</v>
      </c>
      <c r="K50" s="73" t="s">
        <v>688</v>
      </c>
    </row>
    <row r="51" spans="1:11" x14ac:dyDescent="0.25">
      <c r="A51" s="73">
        <v>46</v>
      </c>
      <c r="B51" s="73" t="s">
        <v>355</v>
      </c>
      <c r="C51" s="73" t="s">
        <v>356</v>
      </c>
      <c r="D51" s="73" t="s">
        <v>0</v>
      </c>
      <c r="E51" s="73" t="s">
        <v>1</v>
      </c>
      <c r="F51" s="73" t="s">
        <v>357</v>
      </c>
      <c r="G51" s="73" t="s">
        <v>1019</v>
      </c>
      <c r="H51" s="73" t="s">
        <v>294</v>
      </c>
      <c r="I51" s="73" t="s">
        <v>358</v>
      </c>
      <c r="J51" s="73" t="s">
        <v>289</v>
      </c>
      <c r="K51" s="73" t="s">
        <v>690</v>
      </c>
    </row>
    <row r="52" spans="1:11" x14ac:dyDescent="0.25">
      <c r="A52" s="73">
        <v>47</v>
      </c>
      <c r="B52" s="73" t="s">
        <v>238</v>
      </c>
      <c r="C52" s="73" t="s">
        <v>239</v>
      </c>
      <c r="D52" s="73" t="s">
        <v>0</v>
      </c>
      <c r="E52" s="73" t="s">
        <v>1</v>
      </c>
      <c r="F52" s="73" t="s">
        <v>240</v>
      </c>
      <c r="G52" s="73" t="s">
        <v>1019</v>
      </c>
      <c r="H52" s="73" t="s">
        <v>3</v>
      </c>
      <c r="I52" s="73" t="s">
        <v>241</v>
      </c>
      <c r="J52" s="73" t="s">
        <v>53</v>
      </c>
      <c r="K52" s="73" t="s">
        <v>691</v>
      </c>
    </row>
    <row r="53" spans="1:11" x14ac:dyDescent="0.25">
      <c r="A53" s="73">
        <v>48</v>
      </c>
      <c r="B53" s="73" t="s">
        <v>366</v>
      </c>
      <c r="C53" s="73" t="s">
        <v>367</v>
      </c>
      <c r="D53" s="73" t="s">
        <v>368</v>
      </c>
      <c r="E53" s="73" t="s">
        <v>43</v>
      </c>
      <c r="F53" s="73" t="s">
        <v>369</v>
      </c>
      <c r="G53" s="73" t="s">
        <v>1019</v>
      </c>
      <c r="H53" s="73" t="s">
        <v>294</v>
      </c>
      <c r="I53" s="73" t="s">
        <v>370</v>
      </c>
      <c r="J53" s="73" t="s">
        <v>289</v>
      </c>
      <c r="K53" s="73" t="s">
        <v>693</v>
      </c>
    </row>
    <row r="54" spans="1:11" x14ac:dyDescent="0.25">
      <c r="A54" s="73">
        <v>52</v>
      </c>
      <c r="B54" s="73" t="s">
        <v>137</v>
      </c>
      <c r="C54" s="73" t="s">
        <v>138</v>
      </c>
      <c r="D54" s="73" t="s">
        <v>0</v>
      </c>
      <c r="E54" s="73" t="s">
        <v>1</v>
      </c>
      <c r="F54" s="73" t="s">
        <v>139</v>
      </c>
      <c r="G54" s="73" t="s">
        <v>1019</v>
      </c>
      <c r="H54" s="73" t="s">
        <v>3</v>
      </c>
      <c r="I54" s="73" t="s">
        <v>140</v>
      </c>
      <c r="J54" s="73" t="s">
        <v>53</v>
      </c>
      <c r="K54" s="73" t="s">
        <v>699</v>
      </c>
    </row>
    <row r="55" spans="1:11" x14ac:dyDescent="0.25">
      <c r="A55" s="73">
        <v>53</v>
      </c>
      <c r="B55" s="73" t="s">
        <v>262</v>
      </c>
      <c r="C55" s="73" t="s">
        <v>399</v>
      </c>
      <c r="D55" s="73" t="s">
        <v>0</v>
      </c>
      <c r="E55" s="73" t="s">
        <v>1</v>
      </c>
      <c r="F55" s="73" t="s">
        <v>400</v>
      </c>
      <c r="G55" s="73" t="s">
        <v>1019</v>
      </c>
      <c r="H55" s="73" t="s">
        <v>294</v>
      </c>
      <c r="I55" s="73" t="s">
        <v>401</v>
      </c>
      <c r="J55" s="73" t="s">
        <v>289</v>
      </c>
      <c r="K55" s="73" t="s">
        <v>700</v>
      </c>
    </row>
    <row r="56" spans="1:11" x14ac:dyDescent="0.25">
      <c r="A56" s="73">
        <v>54</v>
      </c>
      <c r="B56" s="73" t="s">
        <v>403</v>
      </c>
      <c r="C56" s="73" t="s">
        <v>60</v>
      </c>
      <c r="D56" s="73" t="s">
        <v>27</v>
      </c>
      <c r="E56" s="73" t="s">
        <v>28</v>
      </c>
      <c r="F56" s="73" t="s">
        <v>404</v>
      </c>
      <c r="G56" s="73" t="s">
        <v>1019</v>
      </c>
      <c r="H56" s="73" t="s">
        <v>287</v>
      </c>
      <c r="I56" s="73" t="s">
        <v>405</v>
      </c>
      <c r="J56" s="73" t="s">
        <v>289</v>
      </c>
      <c r="K56" s="73" t="s">
        <v>701</v>
      </c>
    </row>
    <row r="57" spans="1:11" x14ac:dyDescent="0.25">
      <c r="A57" s="73">
        <v>56</v>
      </c>
      <c r="B57" s="73" t="s">
        <v>431</v>
      </c>
      <c r="C57" s="73" t="s">
        <v>172</v>
      </c>
      <c r="D57" s="73" t="s">
        <v>432</v>
      </c>
      <c r="E57" s="73" t="s">
        <v>28</v>
      </c>
      <c r="F57" s="73" t="s">
        <v>433</v>
      </c>
      <c r="G57" s="73" t="s">
        <v>1019</v>
      </c>
      <c r="H57" s="73" t="s">
        <v>294</v>
      </c>
      <c r="I57" s="73" t="s">
        <v>434</v>
      </c>
      <c r="J57" s="73" t="s">
        <v>289</v>
      </c>
      <c r="K57" s="73" t="s">
        <v>704</v>
      </c>
    </row>
    <row r="58" spans="1:11" x14ac:dyDescent="0.25">
      <c r="A58" s="73">
        <v>57</v>
      </c>
      <c r="B58" s="73" t="s">
        <v>15</v>
      </c>
      <c r="C58" s="73" t="s">
        <v>16</v>
      </c>
      <c r="D58" s="73" t="s">
        <v>17</v>
      </c>
      <c r="E58" s="73" t="s">
        <v>7</v>
      </c>
      <c r="F58" s="73" t="s">
        <v>77</v>
      </c>
      <c r="G58" s="73" t="s">
        <v>1019</v>
      </c>
      <c r="H58" s="73" t="s">
        <v>30</v>
      </c>
      <c r="I58" s="73" t="s">
        <v>78</v>
      </c>
      <c r="J58" s="73" t="s">
        <v>32</v>
      </c>
      <c r="K58" s="73" t="s">
        <v>705</v>
      </c>
    </row>
    <row r="59" spans="1:11" x14ac:dyDescent="0.25">
      <c r="A59" s="73">
        <v>61</v>
      </c>
      <c r="B59" s="73" t="s">
        <v>460</v>
      </c>
      <c r="C59" s="73" t="s">
        <v>461</v>
      </c>
      <c r="D59" s="73" t="s">
        <v>462</v>
      </c>
      <c r="E59" s="73" t="s">
        <v>1</v>
      </c>
      <c r="F59" s="73" t="s">
        <v>463</v>
      </c>
      <c r="G59" s="73" t="s">
        <v>1019</v>
      </c>
      <c r="H59" s="73" t="s">
        <v>30</v>
      </c>
      <c r="I59" s="73" t="s">
        <v>464</v>
      </c>
      <c r="J59" s="73" t="s">
        <v>32</v>
      </c>
      <c r="K59" s="73" t="s">
        <v>711</v>
      </c>
    </row>
    <row r="60" spans="1:11" x14ac:dyDescent="0.25">
      <c r="A60" s="73">
        <v>62</v>
      </c>
      <c r="B60" s="73" t="s">
        <v>165</v>
      </c>
      <c r="C60" s="73" t="s">
        <v>166</v>
      </c>
      <c r="D60" s="73" t="s">
        <v>27</v>
      </c>
      <c r="E60" s="73" t="s">
        <v>28</v>
      </c>
      <c r="F60" s="73" t="s">
        <v>167</v>
      </c>
      <c r="G60" s="73" t="s">
        <v>1019</v>
      </c>
      <c r="H60" s="73" t="s">
        <v>30</v>
      </c>
      <c r="I60" s="73" t="s">
        <v>168</v>
      </c>
      <c r="J60" s="73" t="s">
        <v>32</v>
      </c>
      <c r="K60" s="73" t="s">
        <v>712</v>
      </c>
    </row>
    <row r="61" spans="1:11" x14ac:dyDescent="0.25">
      <c r="A61" s="73">
        <v>63</v>
      </c>
      <c r="B61" s="73" t="s">
        <v>25</v>
      </c>
      <c r="C61" s="73" t="s">
        <v>26</v>
      </c>
      <c r="D61" s="73" t="s">
        <v>27</v>
      </c>
      <c r="E61" s="73" t="s">
        <v>28</v>
      </c>
      <c r="F61" s="73" t="s">
        <v>29</v>
      </c>
      <c r="G61" s="73" t="s">
        <v>1019</v>
      </c>
      <c r="H61" s="73" t="s">
        <v>30</v>
      </c>
      <c r="I61" s="73" t="s">
        <v>31</v>
      </c>
      <c r="J61" s="73" t="s">
        <v>32</v>
      </c>
      <c r="K61" s="73" t="s">
        <v>714</v>
      </c>
    </row>
    <row r="62" spans="1:11" x14ac:dyDescent="0.25">
      <c r="A62" s="73">
        <v>67</v>
      </c>
      <c r="B62" s="73" t="s">
        <v>110</v>
      </c>
      <c r="C62" s="73" t="s">
        <v>111</v>
      </c>
      <c r="D62" s="73" t="s">
        <v>112</v>
      </c>
      <c r="E62" s="73" t="s">
        <v>43</v>
      </c>
      <c r="F62" s="73" t="s">
        <v>113</v>
      </c>
      <c r="G62" s="73" t="s">
        <v>1019</v>
      </c>
      <c r="H62" s="73" t="s">
        <v>3</v>
      </c>
      <c r="I62" s="73" t="s">
        <v>114</v>
      </c>
      <c r="J62" s="73" t="s">
        <v>53</v>
      </c>
      <c r="K62" s="73" t="s">
        <v>727</v>
      </c>
    </row>
    <row r="63" spans="1:11" x14ac:dyDescent="0.25">
      <c r="A63" s="73">
        <v>68</v>
      </c>
      <c r="B63" s="73" t="s">
        <v>120</v>
      </c>
      <c r="C63" s="73" t="s">
        <v>121</v>
      </c>
      <c r="D63" s="73" t="s">
        <v>122</v>
      </c>
      <c r="E63" s="73" t="s">
        <v>43</v>
      </c>
      <c r="F63" s="73" t="s">
        <v>123</v>
      </c>
      <c r="G63" s="73" t="s">
        <v>1019</v>
      </c>
      <c r="H63" s="73" t="s">
        <v>3</v>
      </c>
      <c r="I63" s="73" t="s">
        <v>124</v>
      </c>
      <c r="J63" s="73" t="s">
        <v>125</v>
      </c>
      <c r="K63" s="73" t="s">
        <v>728</v>
      </c>
    </row>
    <row r="64" spans="1:11" x14ac:dyDescent="0.25">
      <c r="A64" s="73">
        <v>81</v>
      </c>
      <c r="B64" s="73" t="s">
        <v>467</v>
      </c>
      <c r="C64" s="73" t="s">
        <v>468</v>
      </c>
      <c r="D64" s="73" t="s">
        <v>0</v>
      </c>
      <c r="E64" s="73" t="s">
        <v>1</v>
      </c>
      <c r="F64" s="73" t="s">
        <v>477</v>
      </c>
      <c r="G64" s="73" t="s">
        <v>1019</v>
      </c>
      <c r="H64" s="73" t="s">
        <v>30</v>
      </c>
      <c r="I64" s="73" t="s">
        <v>478</v>
      </c>
      <c r="J64" s="73" t="s">
        <v>32</v>
      </c>
      <c r="K64" s="73" t="s">
        <v>740</v>
      </c>
    </row>
    <row r="65" spans="1:11" x14ac:dyDescent="0.25">
      <c r="A65" s="73">
        <v>84</v>
      </c>
      <c r="B65" s="73" t="s">
        <v>206</v>
      </c>
      <c r="C65" s="73" t="s">
        <v>207</v>
      </c>
      <c r="D65" s="73" t="s">
        <v>173</v>
      </c>
      <c r="E65" s="73" t="s">
        <v>43</v>
      </c>
      <c r="F65" s="73" t="s">
        <v>208</v>
      </c>
      <c r="G65" s="73" t="s">
        <v>1019</v>
      </c>
      <c r="H65" s="73" t="s">
        <v>3</v>
      </c>
      <c r="I65" s="73" t="s">
        <v>209</v>
      </c>
      <c r="J65" s="73" t="s">
        <v>53</v>
      </c>
      <c r="K65" s="73" t="s">
        <v>745</v>
      </c>
    </row>
    <row r="66" spans="1:11" x14ac:dyDescent="0.25">
      <c r="A66" s="73">
        <v>85</v>
      </c>
      <c r="B66" s="73" t="s">
        <v>224</v>
      </c>
      <c r="C66" s="73" t="s">
        <v>225</v>
      </c>
      <c r="D66" s="73" t="s">
        <v>0</v>
      </c>
      <c r="E66" s="73" t="s">
        <v>1</v>
      </c>
      <c r="F66" s="73" t="s">
        <v>226</v>
      </c>
      <c r="G66" s="73" t="s">
        <v>1019</v>
      </c>
      <c r="H66" s="73" t="s">
        <v>3</v>
      </c>
      <c r="I66" s="73" t="s">
        <v>227</v>
      </c>
      <c r="J66" s="73" t="s">
        <v>53</v>
      </c>
      <c r="K66" s="73" t="s">
        <v>748</v>
      </c>
    </row>
    <row r="67" spans="1:11" x14ac:dyDescent="0.25">
      <c r="A67" s="73">
        <v>86</v>
      </c>
      <c r="B67" s="73" t="s">
        <v>54</v>
      </c>
      <c r="C67" s="73" t="s">
        <v>55</v>
      </c>
      <c r="D67" s="73" t="s">
        <v>0</v>
      </c>
      <c r="E67" s="73" t="s">
        <v>1</v>
      </c>
      <c r="F67" s="73" t="s">
        <v>229</v>
      </c>
      <c r="G67" s="73" t="s">
        <v>1019</v>
      </c>
      <c r="H67" s="73" t="s">
        <v>3</v>
      </c>
      <c r="I67" s="73" t="s">
        <v>230</v>
      </c>
      <c r="J67" s="73" t="s">
        <v>53</v>
      </c>
      <c r="K67" s="73" t="s">
        <v>749</v>
      </c>
    </row>
    <row r="68" spans="1:11" x14ac:dyDescent="0.25">
      <c r="A68" s="73">
        <v>89</v>
      </c>
      <c r="B68" s="73" t="s">
        <v>268</v>
      </c>
      <c r="C68" s="73" t="s">
        <v>269</v>
      </c>
      <c r="D68" s="73" t="s">
        <v>66</v>
      </c>
      <c r="E68" s="73" t="s">
        <v>1</v>
      </c>
      <c r="F68" s="73" t="s">
        <v>270</v>
      </c>
      <c r="G68" s="73" t="s">
        <v>1019</v>
      </c>
      <c r="H68" s="73" t="s">
        <v>3</v>
      </c>
      <c r="I68" s="73" t="s">
        <v>271</v>
      </c>
      <c r="J68" s="73" t="s">
        <v>53</v>
      </c>
      <c r="K68" s="73" t="s">
        <v>754</v>
      </c>
    </row>
    <row r="69" spans="1:11" x14ac:dyDescent="0.25">
      <c r="A69" s="73">
        <v>90</v>
      </c>
      <c r="B69" s="73" t="s">
        <v>278</v>
      </c>
      <c r="C69" s="73" t="s">
        <v>279</v>
      </c>
      <c r="D69" s="73" t="s">
        <v>66</v>
      </c>
      <c r="E69" s="73" t="s">
        <v>1</v>
      </c>
      <c r="F69" s="73" t="s">
        <v>280</v>
      </c>
      <c r="G69" s="73" t="s">
        <v>1019</v>
      </c>
      <c r="H69" s="73" t="s">
        <v>3</v>
      </c>
      <c r="I69" s="73" t="s">
        <v>281</v>
      </c>
      <c r="J69" s="73" t="s">
        <v>53</v>
      </c>
      <c r="K69" s="73" t="s">
        <v>756</v>
      </c>
    </row>
    <row r="70" spans="1:11" x14ac:dyDescent="0.25">
      <c r="A70" s="73">
        <v>4</v>
      </c>
      <c r="B70" s="73" t="s">
        <v>262</v>
      </c>
      <c r="C70" s="73" t="s">
        <v>421</v>
      </c>
      <c r="D70" s="73" t="s">
        <v>0</v>
      </c>
      <c r="E70" s="73" t="s">
        <v>1</v>
      </c>
      <c r="F70" s="73" t="s">
        <v>1078</v>
      </c>
      <c r="G70" s="73" t="s">
        <v>1050</v>
      </c>
      <c r="H70" s="73" t="s">
        <v>473</v>
      </c>
      <c r="I70" s="73" t="s">
        <v>1079</v>
      </c>
      <c r="J70" s="73" t="s">
        <v>960</v>
      </c>
      <c r="K70" s="73" t="s">
        <v>1080</v>
      </c>
    </row>
    <row r="71" spans="1:11" x14ac:dyDescent="0.25">
      <c r="A71" s="73">
        <v>11</v>
      </c>
      <c r="B71" s="73" t="s">
        <v>766</v>
      </c>
      <c r="C71" s="73" t="s">
        <v>767</v>
      </c>
      <c r="D71" s="73" t="s">
        <v>577</v>
      </c>
      <c r="E71" s="73" t="s">
        <v>7</v>
      </c>
      <c r="F71" s="73" t="s">
        <v>1040</v>
      </c>
      <c r="G71" s="73" t="s">
        <v>1050</v>
      </c>
      <c r="H71" s="73" t="s">
        <v>781</v>
      </c>
      <c r="I71" s="73" t="s">
        <v>1042</v>
      </c>
      <c r="J71" s="73" t="s">
        <v>1043</v>
      </c>
      <c r="K71" s="73" t="s">
        <v>1044</v>
      </c>
    </row>
    <row r="72" spans="1:11" x14ac:dyDescent="0.25">
      <c r="A72" s="73">
        <v>80</v>
      </c>
      <c r="B72" s="73" t="s">
        <v>174</v>
      </c>
      <c r="C72" s="73" t="s">
        <v>175</v>
      </c>
      <c r="D72" s="73" t="s">
        <v>0</v>
      </c>
      <c r="E72" s="73" t="s">
        <v>1</v>
      </c>
      <c r="F72" s="73" t="s">
        <v>472</v>
      </c>
      <c r="G72" s="73" t="s">
        <v>1050</v>
      </c>
      <c r="H72" s="73" t="s">
        <v>473</v>
      </c>
      <c r="I72" s="73" t="s">
        <v>474</v>
      </c>
      <c r="J72" s="73" t="s">
        <v>475</v>
      </c>
      <c r="K72" s="73" t="s">
        <v>737</v>
      </c>
    </row>
    <row r="73" spans="1:11" x14ac:dyDescent="0.25">
      <c r="A73" s="73">
        <v>83</v>
      </c>
      <c r="B73" s="73" t="s">
        <v>54</v>
      </c>
      <c r="C73" s="73" t="s">
        <v>55</v>
      </c>
      <c r="D73" s="73" t="s">
        <v>0</v>
      </c>
      <c r="E73" s="73" t="s">
        <v>1</v>
      </c>
      <c r="F73" s="73" t="s">
        <v>480</v>
      </c>
      <c r="G73" s="73" t="s">
        <v>1050</v>
      </c>
      <c r="H73" s="73" t="s">
        <v>473</v>
      </c>
      <c r="I73" s="73" t="s">
        <v>481</v>
      </c>
      <c r="J73" s="73" t="s">
        <v>475</v>
      </c>
      <c r="K73" s="73" t="s">
        <v>744</v>
      </c>
    </row>
    <row r="74" spans="1:11" x14ac:dyDescent="0.25">
      <c r="A74" s="73">
        <v>76</v>
      </c>
      <c r="B74" s="73" t="s">
        <v>875</v>
      </c>
      <c r="C74" s="73" t="s">
        <v>876</v>
      </c>
      <c r="D74" s="73" t="s">
        <v>877</v>
      </c>
      <c r="E74" s="73" t="s">
        <v>878</v>
      </c>
      <c r="F74" s="73" t="s">
        <v>879</v>
      </c>
      <c r="G74" s="73" t="s">
        <v>527</v>
      </c>
      <c r="H74" s="73" t="s">
        <v>8</v>
      </c>
      <c r="I74" s="73" t="s">
        <v>880</v>
      </c>
      <c r="J74" s="73" t="s">
        <v>9</v>
      </c>
      <c r="K74" s="73" t="s">
        <v>881</v>
      </c>
    </row>
    <row r="75" spans="1:11" x14ac:dyDescent="0.25">
      <c r="A75" s="73">
        <v>6</v>
      </c>
      <c r="B75" s="73" t="s">
        <v>366</v>
      </c>
      <c r="C75" s="73" t="s">
        <v>367</v>
      </c>
      <c r="D75" s="73" t="s">
        <v>368</v>
      </c>
      <c r="E75" s="73" t="s">
        <v>43</v>
      </c>
      <c r="F75" s="73" t="s">
        <v>1082</v>
      </c>
      <c r="G75" s="73" t="s">
        <v>960</v>
      </c>
      <c r="H75" s="73" t="s">
        <v>1013</v>
      </c>
      <c r="I75" s="73" t="s">
        <v>1083</v>
      </c>
      <c r="J75" s="73" t="s">
        <v>960</v>
      </c>
      <c r="K75" s="73" t="s">
        <v>1084</v>
      </c>
    </row>
    <row r="76" spans="1:11" x14ac:dyDescent="0.25">
      <c r="A76" s="73">
        <v>20</v>
      </c>
      <c r="B76" s="73" t="s">
        <v>49</v>
      </c>
      <c r="C76" s="73" t="s">
        <v>97</v>
      </c>
      <c r="D76" s="73" t="s">
        <v>66</v>
      </c>
      <c r="E76" s="73" t="s">
        <v>1</v>
      </c>
      <c r="F76" s="73" t="s">
        <v>98</v>
      </c>
      <c r="G76" s="73" t="s">
        <v>960</v>
      </c>
      <c r="H76" s="73" t="s">
        <v>5</v>
      </c>
      <c r="I76" s="73" t="s">
        <v>99</v>
      </c>
      <c r="J76" s="73" t="s">
        <v>6</v>
      </c>
      <c r="K76" s="73" t="s">
        <v>920</v>
      </c>
    </row>
    <row r="77" spans="1:11" x14ac:dyDescent="0.25">
      <c r="A77" s="73">
        <v>24</v>
      </c>
      <c r="B77" s="73" t="s">
        <v>766</v>
      </c>
      <c r="C77" s="73" t="s">
        <v>767</v>
      </c>
      <c r="D77" s="73" t="s">
        <v>577</v>
      </c>
      <c r="E77" s="73" t="s">
        <v>7</v>
      </c>
      <c r="F77" s="73" t="s">
        <v>768</v>
      </c>
      <c r="G77" s="73" t="s">
        <v>960</v>
      </c>
      <c r="H77" s="73" t="s">
        <v>8</v>
      </c>
      <c r="I77" s="73" t="s">
        <v>769</v>
      </c>
      <c r="J77" s="73" t="s">
        <v>9</v>
      </c>
      <c r="K77" s="73" t="s">
        <v>770</v>
      </c>
    </row>
    <row r="78" spans="1:11" x14ac:dyDescent="0.25">
      <c r="A78" s="73">
        <v>25</v>
      </c>
      <c r="B78" s="73" t="s">
        <v>544</v>
      </c>
      <c r="C78" s="73" t="s">
        <v>545</v>
      </c>
      <c r="D78" s="73" t="s">
        <v>546</v>
      </c>
      <c r="E78" s="73" t="s">
        <v>1</v>
      </c>
      <c r="F78" s="73" t="s">
        <v>547</v>
      </c>
      <c r="G78" s="73" t="s">
        <v>960</v>
      </c>
      <c r="H78" s="73" t="s">
        <v>8</v>
      </c>
      <c r="I78" s="73" t="s">
        <v>548</v>
      </c>
      <c r="J78" s="73" t="s">
        <v>9</v>
      </c>
      <c r="K78" s="73" t="s">
        <v>783</v>
      </c>
    </row>
    <row r="79" spans="1:11" x14ac:dyDescent="0.25">
      <c r="A79" s="73">
        <v>51</v>
      </c>
      <c r="B79" s="73" t="s">
        <v>366</v>
      </c>
      <c r="C79" s="73" t="s">
        <v>367</v>
      </c>
      <c r="D79" s="73" t="s">
        <v>368</v>
      </c>
      <c r="E79" s="73" t="s">
        <v>43</v>
      </c>
      <c r="F79" s="73" t="s">
        <v>395</v>
      </c>
      <c r="G79" s="73" t="s">
        <v>960</v>
      </c>
      <c r="H79" s="73" t="s">
        <v>5</v>
      </c>
      <c r="I79" s="73" t="s">
        <v>396</v>
      </c>
      <c r="J79" s="73" t="s">
        <v>6</v>
      </c>
      <c r="K79" s="73" t="s">
        <v>698</v>
      </c>
    </row>
    <row r="80" spans="1:11" x14ac:dyDescent="0.25">
      <c r="A80" s="73">
        <v>60</v>
      </c>
      <c r="B80" s="73" t="s">
        <v>443</v>
      </c>
      <c r="C80" s="73" t="s">
        <v>444</v>
      </c>
      <c r="D80" s="73" t="s">
        <v>0</v>
      </c>
      <c r="E80" s="73" t="s">
        <v>1</v>
      </c>
      <c r="F80" s="73" t="s">
        <v>445</v>
      </c>
      <c r="G80" s="73" t="s">
        <v>960</v>
      </c>
      <c r="H80" s="73" t="s">
        <v>5</v>
      </c>
      <c r="I80" s="73" t="s">
        <v>446</v>
      </c>
      <c r="J80" s="73" t="s">
        <v>6</v>
      </c>
      <c r="K80" s="73" t="s">
        <v>708</v>
      </c>
    </row>
    <row r="81" spans="1:11" x14ac:dyDescent="0.25">
      <c r="A81" s="73">
        <v>64</v>
      </c>
      <c r="B81" s="73" t="s">
        <v>40</v>
      </c>
      <c r="C81" s="73" t="s">
        <v>41</v>
      </c>
      <c r="D81" s="73" t="s">
        <v>42</v>
      </c>
      <c r="E81" s="73" t="s">
        <v>43</v>
      </c>
      <c r="F81" s="73" t="s">
        <v>44</v>
      </c>
      <c r="G81" s="73" t="s">
        <v>960</v>
      </c>
      <c r="H81" s="73" t="s">
        <v>5</v>
      </c>
      <c r="I81" s="73" t="s">
        <v>45</v>
      </c>
      <c r="J81" s="73" t="s">
        <v>6</v>
      </c>
      <c r="K81" s="73" t="s">
        <v>716</v>
      </c>
    </row>
    <row r="82" spans="1:11" x14ac:dyDescent="0.25">
      <c r="A82" s="73">
        <v>65</v>
      </c>
      <c r="B82" s="73" t="s">
        <v>54</v>
      </c>
      <c r="C82" s="73" t="s">
        <v>55</v>
      </c>
      <c r="D82" s="73" t="s">
        <v>0</v>
      </c>
      <c r="E82" s="73" t="s">
        <v>1</v>
      </c>
      <c r="F82" s="73" t="s">
        <v>56</v>
      </c>
      <c r="G82" s="73" t="s">
        <v>960</v>
      </c>
      <c r="H82" s="73" t="s">
        <v>5</v>
      </c>
      <c r="I82" s="73" t="s">
        <v>57</v>
      </c>
      <c r="J82" s="73" t="s">
        <v>6</v>
      </c>
      <c r="K82" s="73" t="s">
        <v>717</v>
      </c>
    </row>
    <row r="83" spans="1:11" x14ac:dyDescent="0.25">
      <c r="A83" s="73">
        <v>66</v>
      </c>
      <c r="B83" s="73" t="s">
        <v>467</v>
      </c>
      <c r="C83" s="73" t="s">
        <v>468</v>
      </c>
      <c r="D83" s="73" t="s">
        <v>0</v>
      </c>
      <c r="E83" s="73" t="s">
        <v>1</v>
      </c>
      <c r="F83" s="73" t="s">
        <v>469</v>
      </c>
      <c r="G83" s="73" t="s">
        <v>960</v>
      </c>
      <c r="H83" s="73" t="s">
        <v>5</v>
      </c>
      <c r="I83" s="73" t="s">
        <v>470</v>
      </c>
      <c r="J83" s="73" t="s">
        <v>6</v>
      </c>
      <c r="K83" s="73" t="s">
        <v>720</v>
      </c>
    </row>
    <row r="84" spans="1:11" x14ac:dyDescent="0.25">
      <c r="A84" s="73">
        <v>69</v>
      </c>
      <c r="B84" s="73" t="s">
        <v>127</v>
      </c>
      <c r="C84" s="73" t="s">
        <v>47</v>
      </c>
      <c r="D84" s="73" t="s">
        <v>0</v>
      </c>
      <c r="E84" s="73" t="s">
        <v>1</v>
      </c>
      <c r="F84" s="73" t="s">
        <v>128</v>
      </c>
      <c r="G84" s="73" t="s">
        <v>960</v>
      </c>
      <c r="H84" s="73" t="s">
        <v>8</v>
      </c>
      <c r="I84" s="73" t="s">
        <v>129</v>
      </c>
      <c r="J84" s="73" t="s">
        <v>9</v>
      </c>
      <c r="K84" s="73" t="s">
        <v>729</v>
      </c>
    </row>
    <row r="85" spans="1:11" x14ac:dyDescent="0.25">
      <c r="A85" s="73">
        <v>71</v>
      </c>
      <c r="B85" s="73" t="s">
        <v>925</v>
      </c>
      <c r="C85" s="73" t="s">
        <v>926</v>
      </c>
      <c r="D85" s="73" t="s">
        <v>821</v>
      </c>
      <c r="E85" s="73" t="s">
        <v>822</v>
      </c>
      <c r="F85" s="73" t="s">
        <v>927</v>
      </c>
      <c r="G85" s="73" t="s">
        <v>960</v>
      </c>
      <c r="H85" s="73" t="s">
        <v>8</v>
      </c>
      <c r="I85" s="73" t="s">
        <v>928</v>
      </c>
      <c r="J85" s="73" t="s">
        <v>9</v>
      </c>
      <c r="K85" s="73" t="s">
        <v>929</v>
      </c>
    </row>
    <row r="86" spans="1:11" x14ac:dyDescent="0.25">
      <c r="A86" s="73">
        <v>72</v>
      </c>
      <c r="B86" s="73" t="s">
        <v>811</v>
      </c>
      <c r="C86" s="73" t="s">
        <v>812</v>
      </c>
      <c r="D86" s="73" t="s">
        <v>813</v>
      </c>
      <c r="E86" s="73" t="s">
        <v>814</v>
      </c>
      <c r="F86" s="73" t="s">
        <v>815</v>
      </c>
      <c r="G86" s="73" t="s">
        <v>960</v>
      </c>
      <c r="H86" s="73" t="s">
        <v>8</v>
      </c>
      <c r="I86" s="73" t="s">
        <v>817</v>
      </c>
      <c r="J86" s="73" t="s">
        <v>9</v>
      </c>
      <c r="K86" s="73" t="s">
        <v>818</v>
      </c>
    </row>
    <row r="87" spans="1:11" x14ac:dyDescent="0.25">
      <c r="A87" s="73">
        <v>73</v>
      </c>
      <c r="B87" s="73" t="s">
        <v>869</v>
      </c>
      <c r="C87" s="73" t="s">
        <v>870</v>
      </c>
      <c r="D87" s="73" t="s">
        <v>871</v>
      </c>
      <c r="E87" s="73" t="s">
        <v>198</v>
      </c>
      <c r="F87" s="73" t="s">
        <v>872</v>
      </c>
      <c r="G87" s="73" t="s">
        <v>960</v>
      </c>
      <c r="H87" s="73" t="s">
        <v>8</v>
      </c>
      <c r="I87" s="73" t="s">
        <v>873</v>
      </c>
      <c r="J87" s="73" t="s">
        <v>9</v>
      </c>
      <c r="K87" s="73" t="s">
        <v>874</v>
      </c>
    </row>
    <row r="88" spans="1:11" x14ac:dyDescent="0.25">
      <c r="A88" s="73">
        <v>75</v>
      </c>
      <c r="B88" s="73" t="s">
        <v>819</v>
      </c>
      <c r="C88" s="73" t="s">
        <v>820</v>
      </c>
      <c r="D88" s="73" t="s">
        <v>821</v>
      </c>
      <c r="E88" s="73" t="s">
        <v>822</v>
      </c>
      <c r="F88" s="73" t="s">
        <v>823</v>
      </c>
      <c r="G88" s="73" t="s">
        <v>960</v>
      </c>
      <c r="H88" s="73" t="s">
        <v>8</v>
      </c>
      <c r="I88" s="73" t="s">
        <v>824</v>
      </c>
      <c r="J88" s="73" t="s">
        <v>9</v>
      </c>
      <c r="K88" s="73" t="s">
        <v>825</v>
      </c>
    </row>
    <row r="89" spans="1:11" x14ac:dyDescent="0.25">
      <c r="A89" s="73">
        <v>77</v>
      </c>
      <c r="B89" s="73" t="s">
        <v>797</v>
      </c>
      <c r="C89" s="73" t="s">
        <v>798</v>
      </c>
      <c r="D89" s="73" t="s">
        <v>799</v>
      </c>
      <c r="E89" s="73" t="s">
        <v>1</v>
      </c>
      <c r="F89" s="73" t="s">
        <v>800</v>
      </c>
      <c r="G89" s="73" t="s">
        <v>960</v>
      </c>
      <c r="H89" s="73" t="s">
        <v>8</v>
      </c>
      <c r="I89" s="73" t="s">
        <v>801</v>
      </c>
      <c r="J89" s="73" t="s">
        <v>9</v>
      </c>
      <c r="K89" s="73" t="s">
        <v>802</v>
      </c>
    </row>
    <row r="90" spans="1:11" x14ac:dyDescent="0.25">
      <c r="A90" s="73">
        <v>78</v>
      </c>
      <c r="B90" s="73" t="s">
        <v>930</v>
      </c>
      <c r="C90" s="73" t="s">
        <v>931</v>
      </c>
      <c r="D90" s="73" t="s">
        <v>932</v>
      </c>
      <c r="E90" s="73" t="s">
        <v>933</v>
      </c>
      <c r="F90" s="73" t="s">
        <v>934</v>
      </c>
      <c r="G90" s="73" t="s">
        <v>960</v>
      </c>
      <c r="H90" s="73" t="s">
        <v>8</v>
      </c>
      <c r="I90" s="73" t="s">
        <v>935</v>
      </c>
      <c r="J90" s="73" t="s">
        <v>9</v>
      </c>
      <c r="K90" s="73" t="s">
        <v>936</v>
      </c>
    </row>
    <row r="91" spans="1:11" x14ac:dyDescent="0.25">
      <c r="A91" s="73">
        <v>79</v>
      </c>
      <c r="B91" s="73" t="s">
        <v>174</v>
      </c>
      <c r="C91" s="73" t="s">
        <v>175</v>
      </c>
      <c r="D91" s="73" t="s">
        <v>0</v>
      </c>
      <c r="E91" s="73" t="s">
        <v>1</v>
      </c>
      <c r="F91" s="73" t="s">
        <v>176</v>
      </c>
      <c r="G91" s="73" t="s">
        <v>960</v>
      </c>
      <c r="H91" s="73" t="s">
        <v>8</v>
      </c>
      <c r="I91" s="73" t="s">
        <v>177</v>
      </c>
      <c r="J91" s="73" t="s">
        <v>9</v>
      </c>
      <c r="K91" s="73" t="s">
        <v>736</v>
      </c>
    </row>
  </sheetData>
  <sortState ref="A2:K97">
    <sortCondition ref="G2:G97"/>
  </sortState>
  <pageMargins bottom="0.75" footer="0.3" header="0.3" left="0.7" right="0.7" top="0.75"/>
</worksheet>
</file>

<file path=xl/worksheets/sheet3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94"/>
  <sheetViews>
    <sheetView workbookViewId="0">
      <selection sqref="A1:K1"/>
    </sheetView>
  </sheetViews>
  <sheetFormatPr defaultRowHeight="15" x14ac:dyDescent="0.25"/>
  <cols>
    <col min="1" max="1" bestFit="true" customWidth="true" width="3.0" collapsed="true"/>
    <col min="2" max="2" bestFit="true" customWidth="true" width="14.28515625" collapsed="true"/>
    <col min="3" max="3" bestFit="true" customWidth="true" width="10.5703125" collapsed="true"/>
    <col min="4" max="4" bestFit="true" customWidth="true" width="13.85546875" collapsed="true"/>
    <col min="5" max="5" bestFit="true" customWidth="true" width="5.5703125" collapsed="true"/>
    <col min="6" max="6" bestFit="true" customWidth="true" width="15.140625" collapsed="true"/>
    <col min="7" max="7" bestFit="true" customWidth="true" width="18.5703125" collapsed="true"/>
    <col min="8" max="8" bestFit="true" customWidth="true" width="14.140625" collapsed="true"/>
    <col min="9" max="9" bestFit="true" customWidth="true" width="14.42578125" collapsed="true"/>
    <col min="10" max="10" bestFit="true" customWidth="true" width="19.28515625" collapsed="true"/>
    <col min="11" max="11" bestFit="true" customWidth="true" width="25.28515625" collapsed="true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13</v>
      </c>
      <c r="B2" s="72" t="s">
        <v>803</v>
      </c>
      <c r="C2" s="72" t="s">
        <v>804</v>
      </c>
      <c r="D2" s="72" t="s">
        <v>17</v>
      </c>
      <c r="E2" s="72" t="s">
        <v>7</v>
      </c>
      <c r="F2" s="72" t="s">
        <v>805</v>
      </c>
      <c r="G2" s="72" t="s">
        <v>1071</v>
      </c>
      <c r="H2" s="72" t="s">
        <v>5</v>
      </c>
      <c r="I2" s="72" t="s">
        <v>806</v>
      </c>
      <c r="J2" s="72" t="s">
        <v>6</v>
      </c>
      <c r="K2" s="72" t="s">
        <v>996</v>
      </c>
    </row>
    <row r="3" spans="1:11" x14ac:dyDescent="0.25">
      <c r="A3">
        <v>43</v>
      </c>
      <c r="B3" s="72" t="s">
        <v>15</v>
      </c>
      <c r="C3" s="72" t="s">
        <v>16</v>
      </c>
      <c r="D3" s="72" t="s">
        <v>17</v>
      </c>
      <c r="E3" s="72" t="s">
        <v>7</v>
      </c>
      <c r="F3" s="72" t="s">
        <v>18</v>
      </c>
      <c r="G3" s="72" t="s">
        <v>1071</v>
      </c>
      <c r="H3" s="72" t="s">
        <v>5</v>
      </c>
      <c r="I3" s="72" t="s">
        <v>19</v>
      </c>
      <c r="J3" s="72" t="s">
        <v>6</v>
      </c>
      <c r="K3" s="72" t="s">
        <v>685</v>
      </c>
    </row>
    <row r="4" spans="1:11" x14ac:dyDescent="0.25">
      <c r="A4" s="72">
        <v>14</v>
      </c>
      <c r="B4" s="72" t="s">
        <v>830</v>
      </c>
      <c r="C4" s="72" t="s">
        <v>624</v>
      </c>
      <c r="D4" s="72" t="s">
        <v>625</v>
      </c>
      <c r="E4" s="72" t="s">
        <v>48</v>
      </c>
      <c r="F4" s="72" t="s">
        <v>626</v>
      </c>
      <c r="G4" s="72" t="s">
        <v>666</v>
      </c>
      <c r="H4" s="72" t="s">
        <v>294</v>
      </c>
      <c r="I4" s="72" t="s">
        <v>627</v>
      </c>
      <c r="J4" s="72" t="s">
        <v>289</v>
      </c>
      <c r="K4" s="72" t="s">
        <v>987</v>
      </c>
    </row>
    <row r="5" spans="1:11" x14ac:dyDescent="0.25">
      <c r="A5" s="72">
        <v>19</v>
      </c>
      <c r="B5" s="72" t="s">
        <v>567</v>
      </c>
      <c r="C5" s="72" t="s">
        <v>561</v>
      </c>
      <c r="D5" s="72" t="s">
        <v>0</v>
      </c>
      <c r="E5" s="72" t="s">
        <v>1</v>
      </c>
      <c r="F5" s="72" t="s">
        <v>61</v>
      </c>
      <c r="G5" s="72" t="s">
        <v>666</v>
      </c>
      <c r="H5" s="72" t="s">
        <v>3</v>
      </c>
      <c r="I5" s="72" t="s">
        <v>62</v>
      </c>
      <c r="J5" s="72" t="s">
        <v>53</v>
      </c>
      <c r="K5" s="72" t="s">
        <v>919</v>
      </c>
    </row>
    <row r="6" spans="1:11" x14ac:dyDescent="0.25">
      <c r="A6" s="72">
        <v>27</v>
      </c>
      <c r="B6" s="72" t="s">
        <v>453</v>
      </c>
      <c r="C6" s="72" t="s">
        <v>454</v>
      </c>
      <c r="D6" s="72" t="s">
        <v>455</v>
      </c>
      <c r="E6" s="72" t="s">
        <v>456</v>
      </c>
      <c r="F6" s="72" t="s">
        <v>457</v>
      </c>
      <c r="G6" s="72" t="s">
        <v>666</v>
      </c>
      <c r="H6" s="72" t="s">
        <v>30</v>
      </c>
      <c r="I6" s="72" t="s">
        <v>458</v>
      </c>
      <c r="J6" s="72" t="s">
        <v>32</v>
      </c>
      <c r="K6" s="72" t="s">
        <v>763</v>
      </c>
    </row>
    <row r="7" spans="1:11" x14ac:dyDescent="0.25">
      <c r="A7" s="72">
        <v>31</v>
      </c>
      <c r="B7" s="72" t="s">
        <v>407</v>
      </c>
      <c r="C7" s="72" t="s">
        <v>408</v>
      </c>
      <c r="D7" s="72" t="s">
        <v>618</v>
      </c>
      <c r="E7" s="72" t="s">
        <v>619</v>
      </c>
      <c r="F7" s="72" t="s">
        <v>620</v>
      </c>
      <c r="G7" s="72" t="s">
        <v>666</v>
      </c>
      <c r="H7" s="72" t="s">
        <v>294</v>
      </c>
      <c r="I7" s="72" t="s">
        <v>621</v>
      </c>
      <c r="J7" s="72" t="s">
        <v>289</v>
      </c>
      <c r="K7" s="72" t="s">
        <v>658</v>
      </c>
    </row>
    <row r="8" spans="1:11" x14ac:dyDescent="0.25">
      <c r="A8" s="72">
        <v>35</v>
      </c>
      <c r="B8" s="72" t="s">
        <v>590</v>
      </c>
      <c r="C8" s="72" t="s">
        <v>591</v>
      </c>
      <c r="D8" s="72" t="s">
        <v>592</v>
      </c>
      <c r="E8" s="72" t="s">
        <v>43</v>
      </c>
      <c r="F8" s="72" t="s">
        <v>593</v>
      </c>
      <c r="G8" s="72" t="s">
        <v>666</v>
      </c>
      <c r="H8" s="72" t="s">
        <v>30</v>
      </c>
      <c r="I8" s="72" t="s">
        <v>594</v>
      </c>
      <c r="J8" s="72" t="s">
        <v>32</v>
      </c>
      <c r="K8" s="72" t="s">
        <v>669</v>
      </c>
    </row>
    <row r="9" spans="1:11" x14ac:dyDescent="0.25">
      <c r="A9" s="72">
        <v>44</v>
      </c>
      <c r="B9" s="72" t="s">
        <v>333</v>
      </c>
      <c r="C9" s="72" t="s">
        <v>334</v>
      </c>
      <c r="D9" s="72" t="s">
        <v>335</v>
      </c>
      <c r="E9" s="72" t="s">
        <v>48</v>
      </c>
      <c r="F9" s="72" t="s">
        <v>336</v>
      </c>
      <c r="G9" s="72" t="s">
        <v>666</v>
      </c>
      <c r="H9" s="72" t="s">
        <v>287</v>
      </c>
      <c r="I9" s="72" t="s">
        <v>337</v>
      </c>
      <c r="J9" s="72" t="s">
        <v>289</v>
      </c>
      <c r="K9" s="72" t="s">
        <v>686</v>
      </c>
    </row>
    <row r="10" spans="1:11" x14ac:dyDescent="0.25">
      <c r="A10" s="72">
        <v>46</v>
      </c>
      <c r="B10" s="72" t="s">
        <v>350</v>
      </c>
      <c r="C10" s="72" t="s">
        <v>340</v>
      </c>
      <c r="D10" s="72" t="s">
        <v>351</v>
      </c>
      <c r="E10" s="72" t="s">
        <v>48</v>
      </c>
      <c r="F10" s="72" t="s">
        <v>352</v>
      </c>
      <c r="G10" s="72" t="s">
        <v>666</v>
      </c>
      <c r="H10" s="72" t="s">
        <v>287</v>
      </c>
      <c r="I10" s="72" t="s">
        <v>353</v>
      </c>
      <c r="J10" s="72" t="s">
        <v>289</v>
      </c>
      <c r="K10" s="72" t="s">
        <v>689</v>
      </c>
    </row>
    <row r="11" spans="1:11" x14ac:dyDescent="0.25">
      <c r="A11" s="72">
        <v>50</v>
      </c>
      <c r="B11" s="72" t="s">
        <v>377</v>
      </c>
      <c r="C11" s="72" t="s">
        <v>378</v>
      </c>
      <c r="D11" s="72" t="s">
        <v>256</v>
      </c>
      <c r="E11" s="72" t="s">
        <v>1</v>
      </c>
      <c r="F11" s="72" t="s">
        <v>379</v>
      </c>
      <c r="G11" s="72" t="s">
        <v>666</v>
      </c>
      <c r="H11" s="72" t="s">
        <v>294</v>
      </c>
      <c r="I11" s="72" t="s">
        <v>380</v>
      </c>
      <c r="J11" s="72" t="s">
        <v>289</v>
      </c>
      <c r="K11" s="72" t="s">
        <v>695</v>
      </c>
    </row>
    <row r="12" spans="1:11" x14ac:dyDescent="0.25">
      <c r="A12" s="72">
        <v>51</v>
      </c>
      <c r="B12" s="72" t="s">
        <v>387</v>
      </c>
      <c r="C12" s="72" t="s">
        <v>279</v>
      </c>
      <c r="D12" s="72" t="s">
        <v>351</v>
      </c>
      <c r="E12" s="72" t="s">
        <v>48</v>
      </c>
      <c r="F12" s="72" t="s">
        <v>388</v>
      </c>
      <c r="G12" s="72" t="s">
        <v>666</v>
      </c>
      <c r="H12" s="72" t="s">
        <v>287</v>
      </c>
      <c r="I12" s="72" t="s">
        <v>389</v>
      </c>
      <c r="J12" s="72" t="s">
        <v>289</v>
      </c>
      <c r="K12" s="72" t="s">
        <v>696</v>
      </c>
    </row>
    <row r="13" spans="1:11" x14ac:dyDescent="0.25">
      <c r="A13" s="72">
        <v>56</v>
      </c>
      <c r="B13" s="72" t="s">
        <v>407</v>
      </c>
      <c r="C13" s="72" t="s">
        <v>408</v>
      </c>
      <c r="D13" s="72" t="s">
        <v>618</v>
      </c>
      <c r="E13" s="72" t="s">
        <v>619</v>
      </c>
      <c r="F13" s="72" t="s">
        <v>412</v>
      </c>
      <c r="G13" s="72" t="s">
        <v>666</v>
      </c>
      <c r="H13" s="72" t="s">
        <v>294</v>
      </c>
      <c r="I13" s="72" t="s">
        <v>413</v>
      </c>
      <c r="J13" s="72" t="s">
        <v>289</v>
      </c>
      <c r="K13" s="72" t="s">
        <v>702</v>
      </c>
    </row>
    <row r="14" spans="1:11" x14ac:dyDescent="0.25">
      <c r="A14" s="72">
        <v>59</v>
      </c>
      <c r="B14" s="72" t="s">
        <v>407</v>
      </c>
      <c r="C14" s="72" t="s">
        <v>408</v>
      </c>
      <c r="D14" s="72" t="s">
        <v>618</v>
      </c>
      <c r="E14" s="72" t="s">
        <v>619</v>
      </c>
      <c r="F14" s="72" t="s">
        <v>437</v>
      </c>
      <c r="G14" s="72" t="s">
        <v>666</v>
      </c>
      <c r="H14" s="72" t="s">
        <v>30</v>
      </c>
      <c r="I14" s="72" t="s">
        <v>438</v>
      </c>
      <c r="J14" s="72" t="s">
        <v>32</v>
      </c>
      <c r="K14" s="72" t="s">
        <v>706</v>
      </c>
    </row>
    <row r="15" spans="1:11" x14ac:dyDescent="0.25">
      <c r="A15" s="72">
        <v>60</v>
      </c>
      <c r="B15" s="72" t="s">
        <v>407</v>
      </c>
      <c r="C15" s="72" t="s">
        <v>408</v>
      </c>
      <c r="D15" s="72" t="s">
        <v>618</v>
      </c>
      <c r="E15" s="72" t="s">
        <v>619</v>
      </c>
      <c r="F15" s="72" t="s">
        <v>440</v>
      </c>
      <c r="G15" s="72" t="s">
        <v>666</v>
      </c>
      <c r="H15" s="72" t="s">
        <v>30</v>
      </c>
      <c r="I15" s="72" t="s">
        <v>441</v>
      </c>
      <c r="J15" s="72" t="s">
        <v>32</v>
      </c>
      <c r="K15" s="72" t="s">
        <v>707</v>
      </c>
    </row>
    <row r="16" spans="1:11" x14ac:dyDescent="0.25">
      <c r="A16" s="72">
        <v>73</v>
      </c>
      <c r="B16" s="72" t="s">
        <v>131</v>
      </c>
      <c r="C16" s="72" t="s">
        <v>132</v>
      </c>
      <c r="D16" s="72" t="s">
        <v>133</v>
      </c>
      <c r="E16" s="72" t="s">
        <v>28</v>
      </c>
      <c r="F16" s="72" t="s">
        <v>134</v>
      </c>
      <c r="G16" s="72" t="s">
        <v>666</v>
      </c>
      <c r="H16" s="72" t="s">
        <v>30</v>
      </c>
      <c r="I16" s="72" t="s">
        <v>135</v>
      </c>
      <c r="J16" s="72" t="s">
        <v>32</v>
      </c>
      <c r="K16" s="72" t="s">
        <v>731</v>
      </c>
    </row>
    <row r="17" spans="1:11" x14ac:dyDescent="0.25">
      <c r="A17" s="72">
        <v>77</v>
      </c>
      <c r="B17" s="72" t="s">
        <v>54</v>
      </c>
      <c r="C17" s="72" t="s">
        <v>55</v>
      </c>
      <c r="D17" s="72" t="s">
        <v>0</v>
      </c>
      <c r="E17" s="72" t="s">
        <v>1</v>
      </c>
      <c r="F17" s="72" t="s">
        <v>156</v>
      </c>
      <c r="G17" s="72" t="s">
        <v>666</v>
      </c>
      <c r="H17" s="72" t="s">
        <v>157</v>
      </c>
      <c r="I17" s="72" t="s">
        <v>158</v>
      </c>
      <c r="J17" s="72" t="s">
        <v>159</v>
      </c>
      <c r="K17" s="72" t="s">
        <v>734</v>
      </c>
    </row>
    <row r="18" spans="1:11" x14ac:dyDescent="0.25">
      <c r="A18" s="72">
        <v>85</v>
      </c>
      <c r="B18" s="72" t="s">
        <v>101</v>
      </c>
      <c r="C18" s="72" t="s">
        <v>102</v>
      </c>
      <c r="D18" s="72" t="s">
        <v>103</v>
      </c>
      <c r="E18" s="72" t="s">
        <v>43</v>
      </c>
      <c r="F18" s="72" t="s">
        <v>202</v>
      </c>
      <c r="G18" s="72" t="s">
        <v>666</v>
      </c>
      <c r="H18" s="72" t="s">
        <v>30</v>
      </c>
      <c r="I18" s="72" t="s">
        <v>203</v>
      </c>
      <c r="J18" s="72" t="s">
        <v>32</v>
      </c>
      <c r="K18" s="72" t="s">
        <v>743</v>
      </c>
    </row>
    <row r="19" spans="1:11" x14ac:dyDescent="0.25">
      <c r="A19" s="72">
        <v>90</v>
      </c>
      <c r="B19" s="72" t="s">
        <v>232</v>
      </c>
      <c r="C19" s="72" t="s">
        <v>233</v>
      </c>
      <c r="D19" s="72" t="s">
        <v>234</v>
      </c>
      <c r="E19" s="72" t="s">
        <v>1</v>
      </c>
      <c r="F19" s="72" t="s">
        <v>235</v>
      </c>
      <c r="G19" s="72" t="s">
        <v>666</v>
      </c>
      <c r="H19" s="72" t="s">
        <v>3</v>
      </c>
      <c r="I19" s="72" t="s">
        <v>236</v>
      </c>
      <c r="J19" s="72" t="s">
        <v>53</v>
      </c>
      <c r="K19" s="72" t="s">
        <v>750</v>
      </c>
    </row>
    <row r="20" spans="1:11" x14ac:dyDescent="0.25">
      <c r="A20" s="72">
        <v>91</v>
      </c>
      <c r="B20" s="72" t="s">
        <v>50</v>
      </c>
      <c r="C20" s="72" t="s">
        <v>51</v>
      </c>
      <c r="D20" s="72" t="s">
        <v>52</v>
      </c>
      <c r="E20" s="72" t="s">
        <v>43</v>
      </c>
      <c r="F20" s="72" t="s">
        <v>246</v>
      </c>
      <c r="G20" s="72" t="s">
        <v>666</v>
      </c>
      <c r="H20" s="72" t="s">
        <v>3</v>
      </c>
      <c r="I20" s="72" t="s">
        <v>247</v>
      </c>
      <c r="J20" s="72" t="s">
        <v>125</v>
      </c>
      <c r="K20" s="72" t="s">
        <v>751</v>
      </c>
    </row>
    <row r="21" spans="1:11" x14ac:dyDescent="0.25">
      <c r="A21" s="72">
        <v>3</v>
      </c>
      <c r="B21" s="72" t="s">
        <v>71</v>
      </c>
      <c r="C21" s="72" t="s">
        <v>72</v>
      </c>
      <c r="D21" s="72" t="s">
        <v>73</v>
      </c>
      <c r="E21" s="72" t="s">
        <v>28</v>
      </c>
      <c r="F21" s="72" t="s">
        <v>74</v>
      </c>
      <c r="G21" s="72" t="s">
        <v>938</v>
      </c>
      <c r="H21" s="72" t="s">
        <v>30</v>
      </c>
      <c r="I21" s="72" t="s">
        <v>75</v>
      </c>
      <c r="J21" s="72" t="s">
        <v>32</v>
      </c>
      <c r="K21" s="72" t="s">
        <v>1058</v>
      </c>
    </row>
    <row r="22" spans="1:11" x14ac:dyDescent="0.25">
      <c r="A22" s="72">
        <v>7</v>
      </c>
      <c r="B22" s="72" t="s">
        <v>415</v>
      </c>
      <c r="C22" s="72" t="s">
        <v>416</v>
      </c>
      <c r="D22" s="72" t="s">
        <v>417</v>
      </c>
      <c r="E22" s="72" t="s">
        <v>28</v>
      </c>
      <c r="F22" s="72" t="s">
        <v>418</v>
      </c>
      <c r="G22" s="72" t="s">
        <v>938</v>
      </c>
      <c r="H22" s="72" t="s">
        <v>287</v>
      </c>
      <c r="I22" s="72" t="s">
        <v>419</v>
      </c>
      <c r="J22" s="72" t="s">
        <v>289</v>
      </c>
      <c r="K22" s="72" t="s">
        <v>1068</v>
      </c>
    </row>
    <row r="23" spans="1:11" x14ac:dyDescent="0.25">
      <c r="A23" s="72">
        <v>2</v>
      </c>
      <c r="B23" s="72" t="s">
        <v>262</v>
      </c>
      <c r="C23" s="72" t="s">
        <v>263</v>
      </c>
      <c r="D23" s="72" t="s">
        <v>264</v>
      </c>
      <c r="E23" s="72" t="s">
        <v>1</v>
      </c>
      <c r="F23" s="72" t="s">
        <v>265</v>
      </c>
      <c r="G23" s="72" t="s">
        <v>1019</v>
      </c>
      <c r="H23" s="72" t="s">
        <v>3</v>
      </c>
      <c r="I23" s="72" t="s">
        <v>266</v>
      </c>
      <c r="J23" s="72" t="s">
        <v>53</v>
      </c>
      <c r="K23" s="72" t="s">
        <v>1057</v>
      </c>
    </row>
    <row r="24" spans="1:11" x14ac:dyDescent="0.25">
      <c r="A24" s="72">
        <v>8</v>
      </c>
      <c r="B24" s="72" t="s">
        <v>273</v>
      </c>
      <c r="C24" s="72" t="s">
        <v>274</v>
      </c>
      <c r="D24" s="72" t="s">
        <v>0</v>
      </c>
      <c r="E24" s="72" t="s">
        <v>1</v>
      </c>
      <c r="F24" s="72" t="s">
        <v>275</v>
      </c>
      <c r="G24" s="72" t="s">
        <v>1019</v>
      </c>
      <c r="H24" s="72" t="s">
        <v>3</v>
      </c>
      <c r="I24" s="72" t="s">
        <v>276</v>
      </c>
      <c r="J24" s="72" t="s">
        <v>53</v>
      </c>
      <c r="K24" s="72" t="s">
        <v>1069</v>
      </c>
    </row>
    <row r="25" spans="1:11" x14ac:dyDescent="0.25">
      <c r="A25" s="72">
        <v>9</v>
      </c>
      <c r="B25" s="72" t="s">
        <v>102</v>
      </c>
      <c r="C25" s="72" t="s">
        <v>141</v>
      </c>
      <c r="D25" s="72" t="s">
        <v>42</v>
      </c>
      <c r="E25" s="72" t="s">
        <v>43</v>
      </c>
      <c r="F25" s="72" t="s">
        <v>142</v>
      </c>
      <c r="G25" s="72" t="s">
        <v>1019</v>
      </c>
      <c r="H25" s="72" t="s">
        <v>3</v>
      </c>
      <c r="I25" s="72" t="s">
        <v>143</v>
      </c>
      <c r="J25" s="72" t="s">
        <v>53</v>
      </c>
      <c r="K25" s="72" t="s">
        <v>1070</v>
      </c>
    </row>
    <row r="26" spans="1:11" x14ac:dyDescent="0.25">
      <c r="A26" s="72">
        <v>12</v>
      </c>
      <c r="B26" s="72" t="s">
        <v>145</v>
      </c>
      <c r="C26" s="72" t="s">
        <v>97</v>
      </c>
      <c r="D26" s="72" t="s">
        <v>1046</v>
      </c>
      <c r="E26" s="72" t="s">
        <v>1</v>
      </c>
      <c r="F26" s="72" t="s">
        <v>147</v>
      </c>
      <c r="G26" s="72" t="s">
        <v>1019</v>
      </c>
      <c r="H26" s="72" t="s">
        <v>3</v>
      </c>
      <c r="I26" s="72" t="s">
        <v>148</v>
      </c>
      <c r="J26" s="72" t="s">
        <v>53</v>
      </c>
      <c r="K26" s="72" t="s">
        <v>1047</v>
      </c>
    </row>
    <row r="27" spans="1:11" x14ac:dyDescent="0.25">
      <c r="A27" s="72">
        <v>15</v>
      </c>
      <c r="B27" s="72" t="s">
        <v>982</v>
      </c>
      <c r="C27" s="72" t="s">
        <v>292</v>
      </c>
      <c r="D27" s="72" t="s">
        <v>462</v>
      </c>
      <c r="E27" s="72" t="s">
        <v>1</v>
      </c>
      <c r="F27" s="72" t="s">
        <v>422</v>
      </c>
      <c r="G27" s="72" t="s">
        <v>1019</v>
      </c>
      <c r="H27" s="72" t="s">
        <v>3</v>
      </c>
      <c r="I27" s="72" t="s">
        <v>423</v>
      </c>
      <c r="J27" s="72" t="s">
        <v>2</v>
      </c>
      <c r="K27" s="72" t="s">
        <v>983</v>
      </c>
    </row>
    <row r="28" spans="1:11" x14ac:dyDescent="0.25">
      <c r="A28" s="72">
        <v>16</v>
      </c>
      <c r="B28" s="72" t="s">
        <v>64</v>
      </c>
      <c r="C28" s="72" t="s">
        <v>65</v>
      </c>
      <c r="D28" s="72" t="s">
        <v>66</v>
      </c>
      <c r="E28" s="72" t="s">
        <v>1</v>
      </c>
      <c r="F28" s="72" t="s">
        <v>67</v>
      </c>
      <c r="G28" s="72" t="s">
        <v>1019</v>
      </c>
      <c r="H28" s="72" t="s">
        <v>30</v>
      </c>
      <c r="I28" s="72" t="s">
        <v>68</v>
      </c>
      <c r="J28" s="72" t="s">
        <v>32</v>
      </c>
      <c r="K28" s="72" t="s">
        <v>959</v>
      </c>
    </row>
    <row r="29" spans="1:11" x14ac:dyDescent="0.25">
      <c r="A29" s="72">
        <v>17</v>
      </c>
      <c r="B29" s="72" t="s">
        <v>242</v>
      </c>
      <c r="C29" s="72" t="s">
        <v>243</v>
      </c>
      <c r="D29" s="72" t="s">
        <v>957</v>
      </c>
      <c r="E29" s="72" t="s">
        <v>43</v>
      </c>
      <c r="F29" s="72" t="s">
        <v>244</v>
      </c>
      <c r="G29" s="72" t="s">
        <v>1019</v>
      </c>
      <c r="H29" s="72" t="s">
        <v>3</v>
      </c>
      <c r="I29" s="72" t="s">
        <v>245</v>
      </c>
      <c r="J29" s="72" t="s">
        <v>125</v>
      </c>
      <c r="K29" s="72" t="s">
        <v>958</v>
      </c>
    </row>
    <row r="30" spans="1:11" x14ac:dyDescent="0.25">
      <c r="A30" s="72">
        <v>18</v>
      </c>
      <c r="B30" s="72" t="s">
        <v>322</v>
      </c>
      <c r="C30" s="72" t="s">
        <v>323</v>
      </c>
      <c r="D30" s="72" t="s">
        <v>66</v>
      </c>
      <c r="E30" s="72" t="s">
        <v>1</v>
      </c>
      <c r="F30" s="72" t="s">
        <v>324</v>
      </c>
      <c r="G30" s="72" t="s">
        <v>1019</v>
      </c>
      <c r="H30" s="72" t="s">
        <v>287</v>
      </c>
      <c r="I30" s="72" t="s">
        <v>325</v>
      </c>
      <c r="J30" s="72" t="s">
        <v>289</v>
      </c>
      <c r="K30" s="72" t="s">
        <v>956</v>
      </c>
    </row>
    <row r="31" spans="1:11" x14ac:dyDescent="0.25">
      <c r="A31" s="72">
        <v>21</v>
      </c>
      <c r="B31" s="72" t="s">
        <v>49</v>
      </c>
      <c r="C31" s="72" t="s">
        <v>97</v>
      </c>
      <c r="D31" s="72" t="s">
        <v>66</v>
      </c>
      <c r="E31" s="72" t="s">
        <v>1</v>
      </c>
      <c r="F31" s="72" t="s">
        <v>391</v>
      </c>
      <c r="G31" s="72" t="s">
        <v>1019</v>
      </c>
      <c r="H31" s="72" t="s">
        <v>294</v>
      </c>
      <c r="I31" s="72" t="s">
        <v>392</v>
      </c>
      <c r="J31" s="72" t="s">
        <v>289</v>
      </c>
      <c r="K31" s="72" t="s">
        <v>921</v>
      </c>
    </row>
    <row r="32" spans="1:11" x14ac:dyDescent="0.25">
      <c r="A32" s="72">
        <v>23</v>
      </c>
      <c r="B32" s="72" t="s">
        <v>361</v>
      </c>
      <c r="C32" s="72" t="s">
        <v>362</v>
      </c>
      <c r="D32" s="72" t="s">
        <v>0</v>
      </c>
      <c r="E32" s="72" t="s">
        <v>1</v>
      </c>
      <c r="F32" s="72" t="s">
        <v>886</v>
      </c>
      <c r="G32" s="72" t="s">
        <v>1019</v>
      </c>
      <c r="H32" s="72" t="s">
        <v>3</v>
      </c>
      <c r="I32" s="72" t="s">
        <v>861</v>
      </c>
      <c r="J32" s="72" t="s">
        <v>516</v>
      </c>
      <c r="K32" s="72" t="s">
        <v>896</v>
      </c>
    </row>
    <row r="33" spans="1:11" x14ac:dyDescent="0.25">
      <c r="A33" s="72">
        <v>24</v>
      </c>
      <c r="B33" s="72" t="s">
        <v>845</v>
      </c>
      <c r="C33" s="72" t="s">
        <v>846</v>
      </c>
      <c r="D33" s="72" t="s">
        <v>27</v>
      </c>
      <c r="E33" s="72" t="s">
        <v>28</v>
      </c>
      <c r="F33" s="72" t="s">
        <v>847</v>
      </c>
      <c r="G33" s="72" t="s">
        <v>1019</v>
      </c>
      <c r="H33" s="72" t="s">
        <v>294</v>
      </c>
      <c r="I33" s="72" t="s">
        <v>848</v>
      </c>
      <c r="J33" s="72" t="s">
        <v>289</v>
      </c>
      <c r="K33" s="72" t="s">
        <v>849</v>
      </c>
    </row>
    <row r="34" spans="1:11" x14ac:dyDescent="0.25">
      <c r="A34" s="72">
        <v>28</v>
      </c>
      <c r="B34" s="72" t="s">
        <v>530</v>
      </c>
      <c r="C34" s="72" t="s">
        <v>531</v>
      </c>
      <c r="D34" s="72" t="s">
        <v>36</v>
      </c>
      <c r="E34" s="72" t="s">
        <v>1</v>
      </c>
      <c r="F34" s="72" t="s">
        <v>532</v>
      </c>
      <c r="G34" s="72" t="s">
        <v>1019</v>
      </c>
      <c r="H34" s="72" t="s">
        <v>294</v>
      </c>
      <c r="I34" s="72" t="s">
        <v>533</v>
      </c>
      <c r="J34" s="72" t="s">
        <v>516</v>
      </c>
      <c r="K34" s="72" t="s">
        <v>764</v>
      </c>
    </row>
    <row r="35" spans="1:11" x14ac:dyDescent="0.25">
      <c r="A35" s="72">
        <v>29</v>
      </c>
      <c r="B35" s="72" t="s">
        <v>116</v>
      </c>
      <c r="C35" s="72" t="s">
        <v>117</v>
      </c>
      <c r="D35" s="72" t="s">
        <v>648</v>
      </c>
      <c r="E35" s="72" t="s">
        <v>1</v>
      </c>
      <c r="F35" s="72" t="s">
        <v>118</v>
      </c>
      <c r="G35" s="72" t="s">
        <v>1019</v>
      </c>
      <c r="H35" s="72" t="s">
        <v>3</v>
      </c>
      <c r="I35" s="72" t="s">
        <v>119</v>
      </c>
      <c r="J35" s="72" t="s">
        <v>53</v>
      </c>
      <c r="K35" s="72" t="s">
        <v>649</v>
      </c>
    </row>
    <row r="36" spans="1:11" x14ac:dyDescent="0.25">
      <c r="A36" s="72">
        <v>30</v>
      </c>
      <c r="B36" s="72" t="s">
        <v>651</v>
      </c>
      <c r="C36" s="72" t="s">
        <v>652</v>
      </c>
      <c r="D36" s="72" t="s">
        <v>653</v>
      </c>
      <c r="E36" s="72" t="s">
        <v>1</v>
      </c>
      <c r="F36" s="72" t="s">
        <v>654</v>
      </c>
      <c r="G36" s="72" t="s">
        <v>1019</v>
      </c>
      <c r="H36" s="72" t="s">
        <v>294</v>
      </c>
      <c r="I36" s="72" t="s">
        <v>655</v>
      </c>
      <c r="J36" s="72" t="s">
        <v>289</v>
      </c>
      <c r="K36" s="72" t="s">
        <v>656</v>
      </c>
    </row>
    <row r="37" spans="1:11" x14ac:dyDescent="0.25">
      <c r="A37" s="72">
        <v>32</v>
      </c>
      <c r="B37" s="72" t="s">
        <v>425</v>
      </c>
      <c r="C37" s="72" t="s">
        <v>426</v>
      </c>
      <c r="D37" s="72" t="s">
        <v>427</v>
      </c>
      <c r="E37" s="72" t="s">
        <v>28</v>
      </c>
      <c r="F37" s="72" t="s">
        <v>428</v>
      </c>
      <c r="G37" s="72" t="s">
        <v>1019</v>
      </c>
      <c r="H37" s="72" t="s">
        <v>287</v>
      </c>
      <c r="I37" s="72" t="s">
        <v>429</v>
      </c>
      <c r="J37" s="72" t="s">
        <v>289</v>
      </c>
      <c r="K37" s="72" t="s">
        <v>659</v>
      </c>
    </row>
    <row r="38" spans="1:11" x14ac:dyDescent="0.25">
      <c r="A38" s="72">
        <v>33</v>
      </c>
      <c r="B38" s="72" t="s">
        <v>608</v>
      </c>
      <c r="C38" s="72" t="s">
        <v>378</v>
      </c>
      <c r="D38" s="72" t="s">
        <v>27</v>
      </c>
      <c r="E38" s="72" t="s">
        <v>28</v>
      </c>
      <c r="F38" s="72" t="s">
        <v>609</v>
      </c>
      <c r="G38" s="72" t="s">
        <v>1019</v>
      </c>
      <c r="H38" s="72" t="s">
        <v>294</v>
      </c>
      <c r="I38" s="72" t="s">
        <v>610</v>
      </c>
      <c r="J38" s="72" t="s">
        <v>289</v>
      </c>
      <c r="K38" s="72" t="s">
        <v>663</v>
      </c>
    </row>
    <row r="39" spans="1:11" x14ac:dyDescent="0.25">
      <c r="A39" s="72">
        <v>34</v>
      </c>
      <c r="B39" s="72"/>
      <c r="C39" s="72"/>
      <c r="D39" s="72"/>
      <c r="E39" s="72"/>
      <c r="F39" s="72" t="s">
        <v>572</v>
      </c>
      <c r="G39" s="72" t="s">
        <v>1019</v>
      </c>
      <c r="H39" s="72" t="s">
        <v>287</v>
      </c>
      <c r="I39" s="72" t="s">
        <v>573</v>
      </c>
      <c r="J39" s="72" t="s">
        <v>289</v>
      </c>
      <c r="K39" s="72" t="s">
        <v>665</v>
      </c>
    </row>
    <row r="40" spans="1:11" x14ac:dyDescent="0.25">
      <c r="A40" s="72">
        <v>36</v>
      </c>
      <c r="B40" s="72" t="s">
        <v>257</v>
      </c>
      <c r="C40" s="72" t="s">
        <v>258</v>
      </c>
      <c r="D40" s="72" t="s">
        <v>36</v>
      </c>
      <c r="E40" s="72" t="s">
        <v>1</v>
      </c>
      <c r="F40" s="72" t="s">
        <v>259</v>
      </c>
      <c r="G40" s="72" t="s">
        <v>1019</v>
      </c>
      <c r="H40" s="72" t="s">
        <v>3</v>
      </c>
      <c r="I40" s="72" t="s">
        <v>260</v>
      </c>
      <c r="J40" s="72" t="s">
        <v>53</v>
      </c>
      <c r="K40" s="72" t="s">
        <v>670</v>
      </c>
    </row>
    <row r="41" spans="1:11" x14ac:dyDescent="0.25">
      <c r="A41" s="72">
        <v>37</v>
      </c>
      <c r="B41" s="72" t="s">
        <v>566</v>
      </c>
      <c r="C41" s="72" t="s">
        <v>556</v>
      </c>
      <c r="D41" s="72" t="s">
        <v>0</v>
      </c>
      <c r="E41" s="72" t="s">
        <v>1</v>
      </c>
      <c r="F41" s="72" t="s">
        <v>557</v>
      </c>
      <c r="G41" s="72" t="s">
        <v>1019</v>
      </c>
      <c r="H41" s="72" t="s">
        <v>287</v>
      </c>
      <c r="I41" s="72" t="s">
        <v>558</v>
      </c>
      <c r="J41" s="72" t="s">
        <v>289</v>
      </c>
      <c r="K41" s="72" t="s">
        <v>673</v>
      </c>
    </row>
    <row r="42" spans="1:11" x14ac:dyDescent="0.25">
      <c r="A42" s="72">
        <v>38</v>
      </c>
      <c r="B42" s="72"/>
      <c r="C42" s="72"/>
      <c r="D42" s="72"/>
      <c r="E42" s="72"/>
      <c r="F42" s="72" t="s">
        <v>540</v>
      </c>
      <c r="G42" s="72" t="s">
        <v>1019</v>
      </c>
      <c r="H42" s="72" t="s">
        <v>294</v>
      </c>
      <c r="I42" s="72" t="s">
        <v>541</v>
      </c>
      <c r="J42" s="72" t="s">
        <v>289</v>
      </c>
      <c r="K42" s="72" t="s">
        <v>677</v>
      </c>
    </row>
    <row r="43" spans="1:11" x14ac:dyDescent="0.25">
      <c r="A43" s="72">
        <v>39</v>
      </c>
      <c r="B43" s="72" t="s">
        <v>291</v>
      </c>
      <c r="C43" s="72" t="s">
        <v>292</v>
      </c>
      <c r="D43" s="72" t="s">
        <v>0</v>
      </c>
      <c r="E43" s="72" t="s">
        <v>1</v>
      </c>
      <c r="F43" s="72" t="s">
        <v>293</v>
      </c>
      <c r="G43" s="72" t="s">
        <v>1019</v>
      </c>
      <c r="H43" s="72" t="s">
        <v>294</v>
      </c>
      <c r="I43" s="72" t="s">
        <v>295</v>
      </c>
      <c r="J43" s="72" t="s">
        <v>289</v>
      </c>
      <c r="K43" s="72" t="s">
        <v>679</v>
      </c>
    </row>
    <row r="44" spans="1:11" x14ac:dyDescent="0.25">
      <c r="A44" s="72">
        <v>40</v>
      </c>
      <c r="B44" s="72" t="s">
        <v>297</v>
      </c>
      <c r="C44" s="72" t="s">
        <v>255</v>
      </c>
      <c r="D44" s="72" t="s">
        <v>0</v>
      </c>
      <c r="E44" s="72" t="s">
        <v>1</v>
      </c>
      <c r="F44" s="72" t="s">
        <v>298</v>
      </c>
      <c r="G44" s="72" t="s">
        <v>1019</v>
      </c>
      <c r="H44" s="72" t="s">
        <v>294</v>
      </c>
      <c r="I44" s="72" t="s">
        <v>299</v>
      </c>
      <c r="J44" s="72" t="s">
        <v>289</v>
      </c>
      <c r="K44" s="72" t="s">
        <v>680</v>
      </c>
    </row>
    <row r="45" spans="1:11" x14ac:dyDescent="0.25">
      <c r="A45" s="72">
        <v>41</v>
      </c>
      <c r="B45" s="72" t="s">
        <v>311</v>
      </c>
      <c r="C45" s="72" t="s">
        <v>312</v>
      </c>
      <c r="D45" s="72" t="s">
        <v>313</v>
      </c>
      <c r="E45" s="72" t="s">
        <v>43</v>
      </c>
      <c r="F45" s="72" t="s">
        <v>314</v>
      </c>
      <c r="G45" s="72" t="s">
        <v>1019</v>
      </c>
      <c r="H45" s="72" t="s">
        <v>294</v>
      </c>
      <c r="I45" s="72" t="s">
        <v>315</v>
      </c>
      <c r="J45" s="72" t="s">
        <v>289</v>
      </c>
      <c r="K45" s="72" t="s">
        <v>683</v>
      </c>
    </row>
    <row r="46" spans="1:11" x14ac:dyDescent="0.25">
      <c r="A46" s="72">
        <v>42</v>
      </c>
      <c r="B46" s="72" t="s">
        <v>317</v>
      </c>
      <c r="C46" s="72" t="s">
        <v>279</v>
      </c>
      <c r="D46" s="72" t="s">
        <v>318</v>
      </c>
      <c r="E46" s="72" t="s">
        <v>28</v>
      </c>
      <c r="F46" s="72" t="s">
        <v>319</v>
      </c>
      <c r="G46" s="72" t="s">
        <v>1019</v>
      </c>
      <c r="H46" s="72" t="s">
        <v>287</v>
      </c>
      <c r="I46" s="72" t="s">
        <v>320</v>
      </c>
      <c r="J46" s="72" t="s">
        <v>289</v>
      </c>
      <c r="K46" s="72" t="s">
        <v>758</v>
      </c>
    </row>
    <row r="47" spans="1:11" x14ac:dyDescent="0.25">
      <c r="A47" s="72">
        <v>45</v>
      </c>
      <c r="B47" s="72" t="s">
        <v>345</v>
      </c>
      <c r="C47" s="72" t="s">
        <v>346</v>
      </c>
      <c r="D47" s="72" t="s">
        <v>17</v>
      </c>
      <c r="E47" s="72" t="s">
        <v>7</v>
      </c>
      <c r="F47" s="72" t="s">
        <v>347</v>
      </c>
      <c r="G47" s="72" t="s">
        <v>1019</v>
      </c>
      <c r="H47" s="72" t="s">
        <v>287</v>
      </c>
      <c r="I47" s="72" t="s">
        <v>348</v>
      </c>
      <c r="J47" s="72" t="s">
        <v>289</v>
      </c>
      <c r="K47" s="72" t="s">
        <v>688</v>
      </c>
    </row>
    <row r="48" spans="1:11" x14ac:dyDescent="0.25">
      <c r="A48" s="72">
        <v>47</v>
      </c>
      <c r="B48" s="72" t="s">
        <v>355</v>
      </c>
      <c r="C48" s="72" t="s">
        <v>356</v>
      </c>
      <c r="D48" s="72" t="s">
        <v>0</v>
      </c>
      <c r="E48" s="72" t="s">
        <v>1</v>
      </c>
      <c r="F48" s="72" t="s">
        <v>357</v>
      </c>
      <c r="G48" s="72" t="s">
        <v>1019</v>
      </c>
      <c r="H48" s="72" t="s">
        <v>294</v>
      </c>
      <c r="I48" s="72" t="s">
        <v>358</v>
      </c>
      <c r="J48" s="72" t="s">
        <v>289</v>
      </c>
      <c r="K48" s="72" t="s">
        <v>690</v>
      </c>
    </row>
    <row r="49" spans="1:11" x14ac:dyDescent="0.25">
      <c r="A49" s="72">
        <v>48</v>
      </c>
      <c r="B49" s="72" t="s">
        <v>238</v>
      </c>
      <c r="C49" s="72" t="s">
        <v>239</v>
      </c>
      <c r="D49" s="72" t="s">
        <v>0</v>
      </c>
      <c r="E49" s="72" t="s">
        <v>1</v>
      </c>
      <c r="F49" s="72" t="s">
        <v>240</v>
      </c>
      <c r="G49" s="72" t="s">
        <v>1019</v>
      </c>
      <c r="H49" s="72" t="s">
        <v>3</v>
      </c>
      <c r="I49" s="72" t="s">
        <v>241</v>
      </c>
      <c r="J49" s="72" t="s">
        <v>53</v>
      </c>
      <c r="K49" s="72" t="s">
        <v>691</v>
      </c>
    </row>
    <row r="50" spans="1:11" x14ac:dyDescent="0.25">
      <c r="A50" s="72">
        <v>49</v>
      </c>
      <c r="B50" s="72" t="s">
        <v>366</v>
      </c>
      <c r="C50" s="72" t="s">
        <v>367</v>
      </c>
      <c r="D50" s="72" t="s">
        <v>368</v>
      </c>
      <c r="E50" s="72" t="s">
        <v>43</v>
      </c>
      <c r="F50" s="72" t="s">
        <v>369</v>
      </c>
      <c r="G50" s="72" t="s">
        <v>1019</v>
      </c>
      <c r="H50" s="72" t="s">
        <v>294</v>
      </c>
      <c r="I50" s="72" t="s">
        <v>370</v>
      </c>
      <c r="J50" s="72" t="s">
        <v>289</v>
      </c>
      <c r="K50" s="72" t="s">
        <v>693</v>
      </c>
    </row>
    <row r="51" spans="1:11" x14ac:dyDescent="0.25">
      <c r="A51" s="72">
        <v>53</v>
      </c>
      <c r="B51" s="72" t="s">
        <v>137</v>
      </c>
      <c r="C51" s="72" t="s">
        <v>138</v>
      </c>
      <c r="D51" s="72" t="s">
        <v>0</v>
      </c>
      <c r="E51" s="72" t="s">
        <v>1</v>
      </c>
      <c r="F51" s="72" t="s">
        <v>139</v>
      </c>
      <c r="G51" s="72" t="s">
        <v>1019</v>
      </c>
      <c r="H51" s="72" t="s">
        <v>3</v>
      </c>
      <c r="I51" s="72" t="s">
        <v>140</v>
      </c>
      <c r="J51" s="72" t="s">
        <v>53</v>
      </c>
      <c r="K51" s="72" t="s">
        <v>699</v>
      </c>
    </row>
    <row r="52" spans="1:11" x14ac:dyDescent="0.25">
      <c r="A52" s="72">
        <v>54</v>
      </c>
      <c r="B52" s="72" t="s">
        <v>262</v>
      </c>
      <c r="C52" s="72" t="s">
        <v>399</v>
      </c>
      <c r="D52" s="72" t="s">
        <v>0</v>
      </c>
      <c r="E52" s="72" t="s">
        <v>1</v>
      </c>
      <c r="F52" s="72" t="s">
        <v>400</v>
      </c>
      <c r="G52" s="72" t="s">
        <v>1019</v>
      </c>
      <c r="H52" s="72" t="s">
        <v>294</v>
      </c>
      <c r="I52" s="72" t="s">
        <v>401</v>
      </c>
      <c r="J52" s="72" t="s">
        <v>289</v>
      </c>
      <c r="K52" s="72" t="s">
        <v>700</v>
      </c>
    </row>
    <row r="53" spans="1:11" x14ac:dyDescent="0.25">
      <c r="A53" s="72">
        <v>55</v>
      </c>
      <c r="B53" s="72" t="s">
        <v>403</v>
      </c>
      <c r="C53" s="72" t="s">
        <v>60</v>
      </c>
      <c r="D53" s="72" t="s">
        <v>27</v>
      </c>
      <c r="E53" s="72" t="s">
        <v>28</v>
      </c>
      <c r="F53" s="72" t="s">
        <v>404</v>
      </c>
      <c r="G53" s="72" t="s">
        <v>1019</v>
      </c>
      <c r="H53" s="72" t="s">
        <v>287</v>
      </c>
      <c r="I53" s="72" t="s">
        <v>405</v>
      </c>
      <c r="J53" s="72" t="s">
        <v>289</v>
      </c>
      <c r="K53" s="72" t="s">
        <v>701</v>
      </c>
    </row>
    <row r="54" spans="1:11" x14ac:dyDescent="0.25">
      <c r="A54" s="72">
        <v>57</v>
      </c>
      <c r="B54" s="72" t="s">
        <v>431</v>
      </c>
      <c r="C54" s="72" t="s">
        <v>172</v>
      </c>
      <c r="D54" s="72" t="s">
        <v>432</v>
      </c>
      <c r="E54" s="72" t="s">
        <v>28</v>
      </c>
      <c r="F54" s="72" t="s">
        <v>433</v>
      </c>
      <c r="G54" s="72" t="s">
        <v>1019</v>
      </c>
      <c r="H54" s="72" t="s">
        <v>294</v>
      </c>
      <c r="I54" s="72" t="s">
        <v>434</v>
      </c>
      <c r="J54" s="72" t="s">
        <v>289</v>
      </c>
      <c r="K54" s="72" t="s">
        <v>704</v>
      </c>
    </row>
    <row r="55" spans="1:11" x14ac:dyDescent="0.25">
      <c r="A55" s="72">
        <v>58</v>
      </c>
      <c r="B55" s="72" t="s">
        <v>15</v>
      </c>
      <c r="C55" s="72" t="s">
        <v>16</v>
      </c>
      <c r="D55" s="72" t="s">
        <v>17</v>
      </c>
      <c r="E55" s="72" t="s">
        <v>7</v>
      </c>
      <c r="F55" s="72" t="s">
        <v>77</v>
      </c>
      <c r="G55" s="72" t="s">
        <v>1019</v>
      </c>
      <c r="H55" s="72" t="s">
        <v>30</v>
      </c>
      <c r="I55" s="72" t="s">
        <v>78</v>
      </c>
      <c r="J55" s="72" t="s">
        <v>32</v>
      </c>
      <c r="K55" s="72" t="s">
        <v>705</v>
      </c>
    </row>
    <row r="56" spans="1:11" x14ac:dyDescent="0.25">
      <c r="A56" s="72">
        <v>62</v>
      </c>
      <c r="B56" s="72" t="s">
        <v>460</v>
      </c>
      <c r="C56" s="72" t="s">
        <v>461</v>
      </c>
      <c r="D56" s="72" t="s">
        <v>462</v>
      </c>
      <c r="E56" s="72" t="s">
        <v>1</v>
      </c>
      <c r="F56" s="72" t="s">
        <v>463</v>
      </c>
      <c r="G56" s="72" t="s">
        <v>1019</v>
      </c>
      <c r="H56" s="72" t="s">
        <v>30</v>
      </c>
      <c r="I56" s="72" t="s">
        <v>464</v>
      </c>
      <c r="J56" s="72" t="s">
        <v>32</v>
      </c>
      <c r="K56" s="72" t="s">
        <v>711</v>
      </c>
    </row>
    <row r="57" spans="1:11" x14ac:dyDescent="0.25">
      <c r="A57" s="72">
        <v>63</v>
      </c>
      <c r="B57" s="72" t="s">
        <v>165</v>
      </c>
      <c r="C57" s="72" t="s">
        <v>166</v>
      </c>
      <c r="D57" s="72" t="s">
        <v>27</v>
      </c>
      <c r="E57" s="72" t="s">
        <v>28</v>
      </c>
      <c r="F57" s="72" t="s">
        <v>167</v>
      </c>
      <c r="G57" s="72" t="s">
        <v>1019</v>
      </c>
      <c r="H57" s="72" t="s">
        <v>30</v>
      </c>
      <c r="I57" s="72" t="s">
        <v>168</v>
      </c>
      <c r="J57" s="72" t="s">
        <v>32</v>
      </c>
      <c r="K57" s="72" t="s">
        <v>712</v>
      </c>
    </row>
    <row r="58" spans="1:11" x14ac:dyDescent="0.25">
      <c r="A58" s="72">
        <v>65</v>
      </c>
      <c r="B58" s="72" t="s">
        <v>25</v>
      </c>
      <c r="C58" s="72" t="s">
        <v>26</v>
      </c>
      <c r="D58" s="72" t="s">
        <v>27</v>
      </c>
      <c r="E58" s="72" t="s">
        <v>28</v>
      </c>
      <c r="F58" s="72" t="s">
        <v>29</v>
      </c>
      <c r="G58" s="72" t="s">
        <v>1019</v>
      </c>
      <c r="H58" s="72" t="s">
        <v>30</v>
      </c>
      <c r="I58" s="72" t="s">
        <v>31</v>
      </c>
      <c r="J58" s="72" t="s">
        <v>32</v>
      </c>
      <c r="K58" s="72" t="s">
        <v>714</v>
      </c>
    </row>
    <row r="59" spans="1:11" x14ac:dyDescent="0.25">
      <c r="A59" s="72">
        <v>69</v>
      </c>
      <c r="B59" s="72" t="s">
        <v>110</v>
      </c>
      <c r="C59" s="72" t="s">
        <v>111</v>
      </c>
      <c r="D59" s="72" t="s">
        <v>112</v>
      </c>
      <c r="E59" s="72" t="s">
        <v>43</v>
      </c>
      <c r="F59" s="72" t="s">
        <v>113</v>
      </c>
      <c r="G59" s="72" t="s">
        <v>1019</v>
      </c>
      <c r="H59" s="72" t="s">
        <v>3</v>
      </c>
      <c r="I59" s="72" t="s">
        <v>114</v>
      </c>
      <c r="J59" s="72" t="s">
        <v>53</v>
      </c>
      <c r="K59" s="72" t="s">
        <v>727</v>
      </c>
    </row>
    <row r="60" spans="1:11" x14ac:dyDescent="0.25">
      <c r="A60" s="72">
        <v>70</v>
      </c>
      <c r="B60" s="72" t="s">
        <v>120</v>
      </c>
      <c r="C60" s="72" t="s">
        <v>121</v>
      </c>
      <c r="D60" s="72" t="s">
        <v>122</v>
      </c>
      <c r="E60" s="72" t="s">
        <v>43</v>
      </c>
      <c r="F60" s="72" t="s">
        <v>123</v>
      </c>
      <c r="G60" s="72" t="s">
        <v>1019</v>
      </c>
      <c r="H60" s="72" t="s">
        <v>3</v>
      </c>
      <c r="I60" s="72" t="s">
        <v>124</v>
      </c>
      <c r="J60" s="72" t="s">
        <v>125</v>
      </c>
      <c r="K60" s="72" t="s">
        <v>728</v>
      </c>
    </row>
    <row r="61" spans="1:11" x14ac:dyDescent="0.25">
      <c r="A61" s="72">
        <v>84</v>
      </c>
      <c r="B61" s="72" t="s">
        <v>467</v>
      </c>
      <c r="C61" s="72" t="s">
        <v>468</v>
      </c>
      <c r="D61" s="72" t="s">
        <v>0</v>
      </c>
      <c r="E61" s="72" t="s">
        <v>1</v>
      </c>
      <c r="F61" s="72" t="s">
        <v>477</v>
      </c>
      <c r="G61" s="72" t="s">
        <v>1019</v>
      </c>
      <c r="H61" s="72" t="s">
        <v>30</v>
      </c>
      <c r="I61" s="72" t="s">
        <v>478</v>
      </c>
      <c r="J61" s="72" t="s">
        <v>32</v>
      </c>
      <c r="K61" s="72" t="s">
        <v>740</v>
      </c>
    </row>
    <row r="62" spans="1:11" x14ac:dyDescent="0.25">
      <c r="A62" s="72">
        <v>87</v>
      </c>
      <c r="B62" s="72" t="s">
        <v>206</v>
      </c>
      <c r="C62" s="72" t="s">
        <v>207</v>
      </c>
      <c r="D62" s="72" t="s">
        <v>173</v>
      </c>
      <c r="E62" s="72" t="s">
        <v>43</v>
      </c>
      <c r="F62" s="72" t="s">
        <v>208</v>
      </c>
      <c r="G62" s="72" t="s">
        <v>1019</v>
      </c>
      <c r="H62" s="72" t="s">
        <v>3</v>
      </c>
      <c r="I62" s="72" t="s">
        <v>209</v>
      </c>
      <c r="J62" s="72" t="s">
        <v>53</v>
      </c>
      <c r="K62" s="72" t="s">
        <v>745</v>
      </c>
    </row>
    <row r="63" spans="1:11" x14ac:dyDescent="0.25">
      <c r="A63" s="72">
        <v>88</v>
      </c>
      <c r="B63" s="72" t="s">
        <v>224</v>
      </c>
      <c r="C63" s="72" t="s">
        <v>225</v>
      </c>
      <c r="D63" s="72" t="s">
        <v>0</v>
      </c>
      <c r="E63" s="72" t="s">
        <v>1</v>
      </c>
      <c r="F63" s="72" t="s">
        <v>226</v>
      </c>
      <c r="G63" s="72" t="s">
        <v>1019</v>
      </c>
      <c r="H63" s="72" t="s">
        <v>3</v>
      </c>
      <c r="I63" s="72" t="s">
        <v>227</v>
      </c>
      <c r="J63" s="72" t="s">
        <v>53</v>
      </c>
      <c r="K63" s="72" t="s">
        <v>748</v>
      </c>
    </row>
    <row r="64" spans="1:11" x14ac:dyDescent="0.25">
      <c r="A64" s="72">
        <v>89</v>
      </c>
      <c r="B64" s="72" t="s">
        <v>54</v>
      </c>
      <c r="C64" s="72" t="s">
        <v>55</v>
      </c>
      <c r="D64" s="72" t="s">
        <v>0</v>
      </c>
      <c r="E64" s="72" t="s">
        <v>1</v>
      </c>
      <c r="F64" s="72" t="s">
        <v>229</v>
      </c>
      <c r="G64" s="72" t="s">
        <v>1019</v>
      </c>
      <c r="H64" s="72" t="s">
        <v>3</v>
      </c>
      <c r="I64" s="72" t="s">
        <v>230</v>
      </c>
      <c r="J64" s="72" t="s">
        <v>53</v>
      </c>
      <c r="K64" s="72" t="s">
        <v>749</v>
      </c>
    </row>
    <row r="65" spans="1:11" x14ac:dyDescent="0.25">
      <c r="A65" s="72">
        <v>92</v>
      </c>
      <c r="B65" s="72" t="s">
        <v>268</v>
      </c>
      <c r="C65" s="72" t="s">
        <v>269</v>
      </c>
      <c r="D65" s="72" t="s">
        <v>66</v>
      </c>
      <c r="E65" s="72" t="s">
        <v>1</v>
      </c>
      <c r="F65" s="72" t="s">
        <v>270</v>
      </c>
      <c r="G65" s="72" t="s">
        <v>1019</v>
      </c>
      <c r="H65" s="72" t="s">
        <v>3</v>
      </c>
      <c r="I65" s="72" t="s">
        <v>271</v>
      </c>
      <c r="J65" s="72" t="s">
        <v>53</v>
      </c>
      <c r="K65" s="72" t="s">
        <v>754</v>
      </c>
    </row>
    <row r="66" spans="1:11" x14ac:dyDescent="0.25">
      <c r="A66" s="72">
        <v>93</v>
      </c>
      <c r="B66" s="72" t="s">
        <v>278</v>
      </c>
      <c r="C66" s="72" t="s">
        <v>279</v>
      </c>
      <c r="D66" s="72" t="s">
        <v>66</v>
      </c>
      <c r="E66" s="72" t="s">
        <v>1</v>
      </c>
      <c r="F66" s="72" t="s">
        <v>280</v>
      </c>
      <c r="G66" s="72" t="s">
        <v>1019</v>
      </c>
      <c r="H66" s="72" t="s">
        <v>3</v>
      </c>
      <c r="I66" s="72" t="s">
        <v>281</v>
      </c>
      <c r="J66" s="72" t="s">
        <v>53</v>
      </c>
      <c r="K66" s="72" t="s">
        <v>756</v>
      </c>
    </row>
    <row r="67" spans="1:11" x14ac:dyDescent="0.25">
      <c r="A67" s="72">
        <v>11</v>
      </c>
      <c r="B67" s="72" t="s">
        <v>766</v>
      </c>
      <c r="C67" s="72" t="s">
        <v>767</v>
      </c>
      <c r="D67" s="72" t="s">
        <v>577</v>
      </c>
      <c r="E67" s="72" t="s">
        <v>7</v>
      </c>
      <c r="F67" s="72" t="s">
        <v>1040</v>
      </c>
      <c r="G67" s="72" t="s">
        <v>1050</v>
      </c>
      <c r="H67" s="72" t="s">
        <v>781</v>
      </c>
      <c r="I67" s="72" t="s">
        <v>1042</v>
      </c>
      <c r="J67" s="72" t="s">
        <v>1043</v>
      </c>
      <c r="K67" s="72" t="s">
        <v>1044</v>
      </c>
    </row>
    <row r="68" spans="1:11" x14ac:dyDescent="0.25">
      <c r="A68" s="72">
        <v>83</v>
      </c>
      <c r="B68" s="72" t="s">
        <v>174</v>
      </c>
      <c r="C68" s="72" t="s">
        <v>175</v>
      </c>
      <c r="D68" s="72" t="s">
        <v>0</v>
      </c>
      <c r="E68" s="72" t="s">
        <v>1</v>
      </c>
      <c r="F68" s="72" t="s">
        <v>472</v>
      </c>
      <c r="G68" s="72" t="s">
        <v>1050</v>
      </c>
      <c r="H68" s="72" t="s">
        <v>473</v>
      </c>
      <c r="I68" s="72" t="s">
        <v>474</v>
      </c>
      <c r="J68" s="72" t="s">
        <v>475</v>
      </c>
      <c r="K68" s="72" t="s">
        <v>737</v>
      </c>
    </row>
    <row r="69" spans="1:11" x14ac:dyDescent="0.25">
      <c r="A69" s="72">
        <v>86</v>
      </c>
      <c r="B69" s="72" t="s">
        <v>54</v>
      </c>
      <c r="C69" s="72" t="s">
        <v>55</v>
      </c>
      <c r="D69" s="72" t="s">
        <v>0</v>
      </c>
      <c r="E69" s="72" t="s">
        <v>1</v>
      </c>
      <c r="F69" s="72" t="s">
        <v>480</v>
      </c>
      <c r="G69" s="72" t="s">
        <v>1050</v>
      </c>
      <c r="H69" s="72" t="s">
        <v>473</v>
      </c>
      <c r="I69" s="72" t="s">
        <v>481</v>
      </c>
      <c r="J69" s="72" t="s">
        <v>475</v>
      </c>
      <c r="K69" s="72" t="s">
        <v>744</v>
      </c>
    </row>
    <row r="70" spans="1:11" x14ac:dyDescent="0.25">
      <c r="A70" s="57">
        <v>79</v>
      </c>
      <c r="B70" s="57" t="s">
        <v>875</v>
      </c>
      <c r="C70" s="57" t="s">
        <v>876</v>
      </c>
      <c r="D70" s="57" t="s">
        <v>877</v>
      </c>
      <c r="E70" s="57" t="s">
        <v>878</v>
      </c>
      <c r="F70" s="57" t="s">
        <v>879</v>
      </c>
      <c r="G70" s="57" t="s">
        <v>527</v>
      </c>
      <c r="H70" s="57" t="s">
        <v>8</v>
      </c>
      <c r="I70" s="57" t="s">
        <v>880</v>
      </c>
      <c r="J70" s="57" t="s">
        <v>9</v>
      </c>
      <c r="K70" s="57" t="s">
        <v>881</v>
      </c>
    </row>
    <row r="71" spans="1:11" x14ac:dyDescent="0.25">
      <c r="A71" s="72">
        <v>1</v>
      </c>
      <c r="B71" s="72"/>
      <c r="C71" s="72"/>
      <c r="D71" s="72"/>
      <c r="E71" s="72"/>
      <c r="F71" s="72" t="s">
        <v>1052</v>
      </c>
      <c r="G71" s="72" t="s">
        <v>960</v>
      </c>
      <c r="H71" s="72" t="s">
        <v>1006</v>
      </c>
      <c r="I71" s="72" t="s">
        <v>1053</v>
      </c>
      <c r="J71" s="72" t="s">
        <v>960</v>
      </c>
      <c r="K71" s="72" t="s">
        <v>1056</v>
      </c>
    </row>
    <row r="72" spans="1:11" x14ac:dyDescent="0.25">
      <c r="A72" s="72">
        <v>4</v>
      </c>
      <c r="B72" s="72"/>
      <c r="C72" s="72"/>
      <c r="D72" s="72"/>
      <c r="E72" s="72"/>
      <c r="F72" s="72" t="s">
        <v>1059</v>
      </c>
      <c r="G72" s="72" t="s">
        <v>960</v>
      </c>
      <c r="H72" s="72" t="s">
        <v>1013</v>
      </c>
      <c r="I72" s="72" t="s">
        <v>1060</v>
      </c>
      <c r="J72" s="72" t="s">
        <v>960</v>
      </c>
      <c r="K72" s="72" t="s">
        <v>1061</v>
      </c>
    </row>
    <row r="73" spans="1:11" x14ac:dyDescent="0.25">
      <c r="A73" s="72">
        <v>5</v>
      </c>
      <c r="B73" s="72"/>
      <c r="C73" s="72"/>
      <c r="D73" s="72"/>
      <c r="E73" s="72"/>
      <c r="F73" s="72" t="s">
        <v>1062</v>
      </c>
      <c r="G73" s="72" t="s">
        <v>960</v>
      </c>
      <c r="H73" s="72" t="s">
        <v>1013</v>
      </c>
      <c r="I73" s="72" t="s">
        <v>1063</v>
      </c>
      <c r="J73" s="72" t="s">
        <v>960</v>
      </c>
      <c r="K73" s="72" t="s">
        <v>1064</v>
      </c>
    </row>
    <row r="74" spans="1:11" x14ac:dyDescent="0.25">
      <c r="A74" s="72">
        <v>6</v>
      </c>
      <c r="B74" s="72"/>
      <c r="C74" s="72"/>
      <c r="D74" s="72"/>
      <c r="E74" s="72"/>
      <c r="F74" s="72" t="s">
        <v>1065</v>
      </c>
      <c r="G74" s="72" t="s">
        <v>960</v>
      </c>
      <c r="H74" s="72" t="s">
        <v>1013</v>
      </c>
      <c r="I74" s="72" t="s">
        <v>1066</v>
      </c>
      <c r="J74" s="72" t="s">
        <v>960</v>
      </c>
      <c r="K74" s="72" t="s">
        <v>1067</v>
      </c>
    </row>
    <row r="75" spans="1:11" x14ac:dyDescent="0.25">
      <c r="A75" s="72">
        <v>10</v>
      </c>
      <c r="B75" s="72"/>
      <c r="C75" s="72"/>
      <c r="D75" s="72"/>
      <c r="E75" s="72"/>
      <c r="F75" s="72" t="s">
        <v>1030</v>
      </c>
      <c r="G75" s="72" t="s">
        <v>960</v>
      </c>
      <c r="H75" s="72" t="s">
        <v>1013</v>
      </c>
      <c r="I75" s="72" t="s">
        <v>1031</v>
      </c>
      <c r="J75" s="72" t="s">
        <v>960</v>
      </c>
      <c r="K75" s="72" t="s">
        <v>1032</v>
      </c>
    </row>
    <row r="76" spans="1:11" x14ac:dyDescent="0.25">
      <c r="A76" s="72">
        <v>20</v>
      </c>
      <c r="B76" s="72" t="s">
        <v>49</v>
      </c>
      <c r="C76" s="72" t="s">
        <v>97</v>
      </c>
      <c r="D76" s="72" t="s">
        <v>66</v>
      </c>
      <c r="E76" s="72" t="s">
        <v>1</v>
      </c>
      <c r="F76" s="72" t="s">
        <v>98</v>
      </c>
      <c r="G76" s="72" t="s">
        <v>960</v>
      </c>
      <c r="H76" s="72" t="s">
        <v>5</v>
      </c>
      <c r="I76" s="72" t="s">
        <v>99</v>
      </c>
      <c r="J76" s="72" t="s">
        <v>6</v>
      </c>
      <c r="K76" s="72" t="s">
        <v>920</v>
      </c>
    </row>
    <row r="77" spans="1:11" x14ac:dyDescent="0.25">
      <c r="A77" s="72">
        <v>22</v>
      </c>
      <c r="B77" s="72" t="s">
        <v>902</v>
      </c>
      <c r="C77" s="72" t="s">
        <v>903</v>
      </c>
      <c r="D77" s="72" t="s">
        <v>17</v>
      </c>
      <c r="E77" s="72" t="s">
        <v>7</v>
      </c>
      <c r="F77" s="72" t="s">
        <v>904</v>
      </c>
      <c r="G77" s="72" t="s">
        <v>960</v>
      </c>
      <c r="H77" s="72" t="s">
        <v>8</v>
      </c>
      <c r="I77" s="72" t="s">
        <v>905</v>
      </c>
      <c r="J77" s="72" t="s">
        <v>9</v>
      </c>
      <c r="K77" s="72" t="s">
        <v>906</v>
      </c>
    </row>
    <row r="78" spans="1:11" x14ac:dyDescent="0.25">
      <c r="A78" s="72">
        <v>25</v>
      </c>
      <c r="B78" s="72" t="s">
        <v>766</v>
      </c>
      <c r="C78" s="72" t="s">
        <v>767</v>
      </c>
      <c r="D78" s="72" t="s">
        <v>577</v>
      </c>
      <c r="E78" s="72" t="s">
        <v>7</v>
      </c>
      <c r="F78" s="72" t="s">
        <v>768</v>
      </c>
      <c r="G78" s="72" t="s">
        <v>960</v>
      </c>
      <c r="H78" s="72" t="s">
        <v>8</v>
      </c>
      <c r="I78" s="72" t="s">
        <v>769</v>
      </c>
      <c r="J78" s="72" t="s">
        <v>9</v>
      </c>
      <c r="K78" s="72" t="s">
        <v>770</v>
      </c>
    </row>
    <row r="79" spans="1:11" x14ac:dyDescent="0.25">
      <c r="A79" s="72">
        <v>26</v>
      </c>
      <c r="B79" s="72" t="s">
        <v>544</v>
      </c>
      <c r="C79" s="72" t="s">
        <v>545</v>
      </c>
      <c r="D79" s="72" t="s">
        <v>546</v>
      </c>
      <c r="E79" s="72" t="s">
        <v>1</v>
      </c>
      <c r="F79" s="72" t="s">
        <v>547</v>
      </c>
      <c r="G79" s="72" t="s">
        <v>960</v>
      </c>
      <c r="H79" s="72" t="s">
        <v>8</v>
      </c>
      <c r="I79" s="72" t="s">
        <v>548</v>
      </c>
      <c r="J79" s="72" t="s">
        <v>9</v>
      </c>
      <c r="K79" s="72" t="s">
        <v>783</v>
      </c>
    </row>
    <row r="80" spans="1:11" x14ac:dyDescent="0.25">
      <c r="A80" s="72">
        <v>52</v>
      </c>
      <c r="B80" s="72" t="s">
        <v>366</v>
      </c>
      <c r="C80" s="72" t="s">
        <v>367</v>
      </c>
      <c r="D80" s="72" t="s">
        <v>368</v>
      </c>
      <c r="E80" s="72" t="s">
        <v>43</v>
      </c>
      <c r="F80" s="72" t="s">
        <v>395</v>
      </c>
      <c r="G80" s="72" t="s">
        <v>960</v>
      </c>
      <c r="H80" s="72" t="s">
        <v>5</v>
      </c>
      <c r="I80" s="72" t="s">
        <v>396</v>
      </c>
      <c r="J80" s="72" t="s">
        <v>6</v>
      </c>
      <c r="K80" s="72" t="s">
        <v>698</v>
      </c>
    </row>
    <row r="81" spans="1:11" x14ac:dyDescent="0.25">
      <c r="A81" s="72">
        <v>61</v>
      </c>
      <c r="B81" s="72" t="s">
        <v>443</v>
      </c>
      <c r="C81" s="72" t="s">
        <v>444</v>
      </c>
      <c r="D81" s="72" t="s">
        <v>0</v>
      </c>
      <c r="E81" s="72" t="s">
        <v>1</v>
      </c>
      <c r="F81" s="72" t="s">
        <v>445</v>
      </c>
      <c r="G81" s="72" t="s">
        <v>960</v>
      </c>
      <c r="H81" s="72" t="s">
        <v>5</v>
      </c>
      <c r="I81" s="72" t="s">
        <v>446</v>
      </c>
      <c r="J81" s="72" t="s">
        <v>6</v>
      </c>
      <c r="K81" s="72" t="s">
        <v>708</v>
      </c>
    </row>
    <row r="82" spans="1:11" x14ac:dyDescent="0.25">
      <c r="A82" s="72">
        <v>64</v>
      </c>
      <c r="B82" s="72" t="s">
        <v>20</v>
      </c>
      <c r="C82" s="72" t="s">
        <v>21</v>
      </c>
      <c r="D82" s="72" t="s">
        <v>0</v>
      </c>
      <c r="E82" s="72" t="s">
        <v>1</v>
      </c>
      <c r="F82" s="72" t="s">
        <v>22</v>
      </c>
      <c r="G82" s="72" t="s">
        <v>960</v>
      </c>
      <c r="H82" s="72" t="s">
        <v>5</v>
      </c>
      <c r="I82" s="72" t="s">
        <v>23</v>
      </c>
      <c r="J82" s="72" t="s">
        <v>6</v>
      </c>
      <c r="K82" s="72" t="s">
        <v>713</v>
      </c>
    </row>
    <row r="83" spans="1:11" x14ac:dyDescent="0.25">
      <c r="A83" s="72">
        <v>66</v>
      </c>
      <c r="B83" s="72" t="s">
        <v>40</v>
      </c>
      <c r="C83" s="72" t="s">
        <v>41</v>
      </c>
      <c r="D83" s="72" t="s">
        <v>42</v>
      </c>
      <c r="E83" s="72" t="s">
        <v>43</v>
      </c>
      <c r="F83" s="72" t="s">
        <v>44</v>
      </c>
      <c r="G83" s="72" t="s">
        <v>960</v>
      </c>
      <c r="H83" s="72" t="s">
        <v>5</v>
      </c>
      <c r="I83" s="72" t="s">
        <v>45</v>
      </c>
      <c r="J83" s="72" t="s">
        <v>6</v>
      </c>
      <c r="K83" s="72" t="s">
        <v>716</v>
      </c>
    </row>
    <row r="84" spans="1:11" x14ac:dyDescent="0.25">
      <c r="A84" s="72">
        <v>67</v>
      </c>
      <c r="B84" s="72" t="s">
        <v>54</v>
      </c>
      <c r="C84" s="72" t="s">
        <v>55</v>
      </c>
      <c r="D84" s="72" t="s">
        <v>0</v>
      </c>
      <c r="E84" s="72" t="s">
        <v>1</v>
      </c>
      <c r="F84" s="72" t="s">
        <v>56</v>
      </c>
      <c r="G84" s="72" t="s">
        <v>960</v>
      </c>
      <c r="H84" s="72" t="s">
        <v>5</v>
      </c>
      <c r="I84" s="72" t="s">
        <v>57</v>
      </c>
      <c r="J84" s="72" t="s">
        <v>6</v>
      </c>
      <c r="K84" s="72" t="s">
        <v>717</v>
      </c>
    </row>
    <row r="85" spans="1:11" x14ac:dyDescent="0.25">
      <c r="A85" s="72">
        <v>68</v>
      </c>
      <c r="B85" s="72" t="s">
        <v>467</v>
      </c>
      <c r="C85" s="72" t="s">
        <v>468</v>
      </c>
      <c r="D85" s="72" t="s">
        <v>0</v>
      </c>
      <c r="E85" s="72" t="s">
        <v>1</v>
      </c>
      <c r="F85" s="72" t="s">
        <v>469</v>
      </c>
      <c r="G85" s="72" t="s">
        <v>960</v>
      </c>
      <c r="H85" s="72" t="s">
        <v>5</v>
      </c>
      <c r="I85" s="72" t="s">
        <v>470</v>
      </c>
      <c r="J85" s="72" t="s">
        <v>6</v>
      </c>
      <c r="K85" s="72" t="s">
        <v>720</v>
      </c>
    </row>
    <row r="86" spans="1:11" x14ac:dyDescent="0.25">
      <c r="A86" s="72">
        <v>71</v>
      </c>
      <c r="B86" s="72" t="s">
        <v>127</v>
      </c>
      <c r="C86" s="72" t="s">
        <v>47</v>
      </c>
      <c r="D86" s="72" t="s">
        <v>0</v>
      </c>
      <c r="E86" s="72" t="s">
        <v>1</v>
      </c>
      <c r="F86" s="72" t="s">
        <v>128</v>
      </c>
      <c r="G86" s="72" t="s">
        <v>960</v>
      </c>
      <c r="H86" s="72" t="s">
        <v>8</v>
      </c>
      <c r="I86" s="72" t="s">
        <v>129</v>
      </c>
      <c r="J86" s="72" t="s">
        <v>9</v>
      </c>
      <c r="K86" s="72" t="s">
        <v>729</v>
      </c>
    </row>
    <row r="87" spans="1:11" x14ac:dyDescent="0.25">
      <c r="A87" s="72">
        <v>72</v>
      </c>
      <c r="B87" s="72" t="s">
        <v>641</v>
      </c>
      <c r="C87" s="72" t="s">
        <v>642</v>
      </c>
      <c r="D87" s="72" t="s">
        <v>106</v>
      </c>
      <c r="E87" s="72" t="s">
        <v>7</v>
      </c>
      <c r="F87" s="72" t="s">
        <v>643</v>
      </c>
      <c r="G87" s="72" t="s">
        <v>960</v>
      </c>
      <c r="H87" s="72" t="s">
        <v>8</v>
      </c>
      <c r="I87" s="72" t="s">
        <v>644</v>
      </c>
      <c r="J87" s="72" t="s">
        <v>9</v>
      </c>
      <c r="K87" s="72" t="s">
        <v>730</v>
      </c>
    </row>
    <row r="88" spans="1:11" x14ac:dyDescent="0.25">
      <c r="A88" s="72">
        <v>74</v>
      </c>
      <c r="B88" s="72" t="s">
        <v>925</v>
      </c>
      <c r="C88" s="72" t="s">
        <v>926</v>
      </c>
      <c r="D88" s="72" t="s">
        <v>821</v>
      </c>
      <c r="E88" s="72" t="s">
        <v>822</v>
      </c>
      <c r="F88" s="72" t="s">
        <v>927</v>
      </c>
      <c r="G88" s="72" t="s">
        <v>960</v>
      </c>
      <c r="H88" s="72" t="s">
        <v>8</v>
      </c>
      <c r="I88" s="72" t="s">
        <v>928</v>
      </c>
      <c r="J88" s="72" t="s">
        <v>9</v>
      </c>
      <c r="K88" s="72" t="s">
        <v>929</v>
      </c>
    </row>
    <row r="89" spans="1:11" x14ac:dyDescent="0.25">
      <c r="A89" s="72">
        <v>75</v>
      </c>
      <c r="B89" s="72" t="s">
        <v>811</v>
      </c>
      <c r="C89" s="72" t="s">
        <v>812</v>
      </c>
      <c r="D89" s="72" t="s">
        <v>813</v>
      </c>
      <c r="E89" s="72" t="s">
        <v>814</v>
      </c>
      <c r="F89" s="72" t="s">
        <v>815</v>
      </c>
      <c r="G89" s="72" t="s">
        <v>960</v>
      </c>
      <c r="H89" s="72" t="s">
        <v>8</v>
      </c>
      <c r="I89" s="72" t="s">
        <v>817</v>
      </c>
      <c r="J89" s="72" t="s">
        <v>9</v>
      </c>
      <c r="K89" s="72" t="s">
        <v>818</v>
      </c>
    </row>
    <row r="90" spans="1:11" x14ac:dyDescent="0.25">
      <c r="A90" s="72">
        <v>76</v>
      </c>
      <c r="B90" s="72" t="s">
        <v>869</v>
      </c>
      <c r="C90" s="72" t="s">
        <v>870</v>
      </c>
      <c r="D90" s="72" t="s">
        <v>871</v>
      </c>
      <c r="E90" s="72" t="s">
        <v>198</v>
      </c>
      <c r="F90" s="72" t="s">
        <v>872</v>
      </c>
      <c r="G90" s="72" t="s">
        <v>960</v>
      </c>
      <c r="H90" s="72" t="s">
        <v>8</v>
      </c>
      <c r="I90" s="72" t="s">
        <v>873</v>
      </c>
      <c r="J90" s="72" t="s">
        <v>9</v>
      </c>
      <c r="K90" s="72" t="s">
        <v>874</v>
      </c>
    </row>
    <row r="91" spans="1:11" x14ac:dyDescent="0.25">
      <c r="A91" s="72">
        <v>78</v>
      </c>
      <c r="B91" s="72" t="s">
        <v>819</v>
      </c>
      <c r="C91" s="72" t="s">
        <v>820</v>
      </c>
      <c r="D91" s="72" t="s">
        <v>821</v>
      </c>
      <c r="E91" s="72" t="s">
        <v>822</v>
      </c>
      <c r="F91" s="72" t="s">
        <v>823</v>
      </c>
      <c r="G91" s="72" t="s">
        <v>960</v>
      </c>
      <c r="H91" s="72" t="s">
        <v>8</v>
      </c>
      <c r="I91" s="72" t="s">
        <v>824</v>
      </c>
      <c r="J91" s="72" t="s">
        <v>9</v>
      </c>
      <c r="K91" s="72" t="s">
        <v>825</v>
      </c>
    </row>
    <row r="92" spans="1:11" x14ac:dyDescent="0.25">
      <c r="A92" s="72">
        <v>80</v>
      </c>
      <c r="B92" s="72" t="s">
        <v>797</v>
      </c>
      <c r="C92" s="72" t="s">
        <v>798</v>
      </c>
      <c r="D92" s="72" t="s">
        <v>799</v>
      </c>
      <c r="E92" s="72" t="s">
        <v>1</v>
      </c>
      <c r="F92" s="72" t="s">
        <v>800</v>
      </c>
      <c r="G92" s="72" t="s">
        <v>960</v>
      </c>
      <c r="H92" s="72" t="s">
        <v>8</v>
      </c>
      <c r="I92" s="72" t="s">
        <v>801</v>
      </c>
      <c r="J92" s="72" t="s">
        <v>9</v>
      </c>
      <c r="K92" s="72" t="s">
        <v>802</v>
      </c>
    </row>
    <row r="93" spans="1:11" x14ac:dyDescent="0.25">
      <c r="A93" s="72">
        <v>81</v>
      </c>
      <c r="B93" s="72" t="s">
        <v>930</v>
      </c>
      <c r="C93" s="72" t="s">
        <v>931</v>
      </c>
      <c r="D93" s="72" t="s">
        <v>932</v>
      </c>
      <c r="E93" s="72" t="s">
        <v>933</v>
      </c>
      <c r="F93" s="72" t="s">
        <v>934</v>
      </c>
      <c r="G93" s="72" t="s">
        <v>960</v>
      </c>
      <c r="H93" s="72" t="s">
        <v>8</v>
      </c>
      <c r="I93" s="72" t="s">
        <v>935</v>
      </c>
      <c r="J93" s="72" t="s">
        <v>9</v>
      </c>
      <c r="K93" s="72" t="s">
        <v>936</v>
      </c>
    </row>
    <row r="94" spans="1:11" x14ac:dyDescent="0.25">
      <c r="A94" s="72">
        <v>82</v>
      </c>
      <c r="B94" s="72" t="s">
        <v>174</v>
      </c>
      <c r="C94" s="72" t="s">
        <v>175</v>
      </c>
      <c r="D94" s="72" t="s">
        <v>0</v>
      </c>
      <c r="E94" s="72" t="s">
        <v>1</v>
      </c>
      <c r="F94" s="72" t="s">
        <v>176</v>
      </c>
      <c r="G94" s="72" t="s">
        <v>960</v>
      </c>
      <c r="H94" s="72" t="s">
        <v>8</v>
      </c>
      <c r="I94" s="72" t="s">
        <v>177</v>
      </c>
      <c r="J94" s="72" t="s">
        <v>9</v>
      </c>
      <c r="K94" s="72" t="s">
        <v>736</v>
      </c>
    </row>
  </sheetData>
  <sortState ref="A2:K94">
    <sortCondition ref="G2:G94"/>
  </sortState>
  <pageMargins bottom="0.75" footer="0.3" header="0.3" left="0.7" right="0.7" top="0.75"/>
</worksheet>
</file>

<file path=xl/worksheets/sheet3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91"/>
  <sheetViews>
    <sheetView workbookViewId="0">
      <selection sqref="A1:K1"/>
    </sheetView>
  </sheetViews>
  <sheetFormatPr defaultRowHeight="15" x14ac:dyDescent="0.25"/>
  <cols>
    <col min="1" max="1" bestFit="true" customWidth="true" width="3.0" collapsed="true"/>
    <col min="2" max="2" bestFit="true" customWidth="true" width="14.28515625" collapsed="true"/>
    <col min="3" max="3" bestFit="true" customWidth="true" width="10.5703125" collapsed="true"/>
    <col min="4" max="4" bestFit="true" customWidth="true" width="13.85546875" collapsed="true"/>
    <col min="5" max="5" bestFit="true" customWidth="true" width="5.5703125" collapsed="true"/>
    <col min="6" max="6" bestFit="true" customWidth="true" width="15.140625" collapsed="true"/>
    <col min="7" max="7" bestFit="true" customWidth="true" width="18.5703125" collapsed="true"/>
    <col min="8" max="8" bestFit="true" customWidth="true" width="14.7109375" collapsed="true"/>
    <col min="9" max="9" bestFit="true" customWidth="true" width="14.28515625" collapsed="true"/>
    <col min="10" max="10" bestFit="true" customWidth="true" width="19.28515625" collapsed="true"/>
    <col min="11" max="11" bestFit="true" customWidth="true" width="25.28515625" collapsed="true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8</v>
      </c>
      <c r="B2" s="71" t="s">
        <v>830</v>
      </c>
      <c r="C2" s="71" t="s">
        <v>624</v>
      </c>
      <c r="D2" s="71" t="s">
        <v>625</v>
      </c>
      <c r="E2" s="71" t="s">
        <v>48</v>
      </c>
      <c r="F2" s="71" t="s">
        <v>626</v>
      </c>
      <c r="G2" s="71" t="s">
        <v>666</v>
      </c>
      <c r="H2" s="71" t="s">
        <v>294</v>
      </c>
      <c r="I2" s="71" t="s">
        <v>627</v>
      </c>
      <c r="J2" s="71" t="s">
        <v>289</v>
      </c>
      <c r="K2" s="71" t="s">
        <v>987</v>
      </c>
    </row>
    <row r="3" spans="1:11" x14ac:dyDescent="0.25">
      <c r="A3">
        <v>14</v>
      </c>
      <c r="B3" s="71" t="s">
        <v>567</v>
      </c>
      <c r="C3" s="71" t="s">
        <v>561</v>
      </c>
      <c r="D3" s="71" t="s">
        <v>0</v>
      </c>
      <c r="E3" s="71" t="s">
        <v>1</v>
      </c>
      <c r="F3" s="71" t="s">
        <v>61</v>
      </c>
      <c r="G3" s="71" t="s">
        <v>666</v>
      </c>
      <c r="H3" s="71" t="s">
        <v>3</v>
      </c>
      <c r="I3" s="71" t="s">
        <v>62</v>
      </c>
      <c r="J3" s="71" t="s">
        <v>53</v>
      </c>
      <c r="K3" s="71" t="s">
        <v>919</v>
      </c>
    </row>
    <row r="4" spans="1:11" x14ac:dyDescent="0.25">
      <c r="A4" s="71">
        <v>21</v>
      </c>
      <c r="B4" s="71" t="s">
        <v>453</v>
      </c>
      <c r="C4" s="71" t="s">
        <v>454</v>
      </c>
      <c r="D4" s="71" t="s">
        <v>455</v>
      </c>
      <c r="E4" s="71" t="s">
        <v>456</v>
      </c>
      <c r="F4" s="71" t="s">
        <v>457</v>
      </c>
      <c r="G4" s="71" t="s">
        <v>666</v>
      </c>
      <c r="H4" s="71" t="s">
        <v>30</v>
      </c>
      <c r="I4" s="71" t="s">
        <v>458</v>
      </c>
      <c r="J4" s="71" t="s">
        <v>32</v>
      </c>
      <c r="K4" s="71" t="s">
        <v>763</v>
      </c>
    </row>
    <row r="5" spans="1:11" x14ac:dyDescent="0.25">
      <c r="A5" s="71">
        <v>25</v>
      </c>
      <c r="B5" s="71" t="s">
        <v>407</v>
      </c>
      <c r="C5" s="71" t="s">
        <v>408</v>
      </c>
      <c r="D5" s="71" t="s">
        <v>618</v>
      </c>
      <c r="E5" s="71" t="s">
        <v>619</v>
      </c>
      <c r="F5" s="71" t="s">
        <v>620</v>
      </c>
      <c r="G5" s="71" t="s">
        <v>666</v>
      </c>
      <c r="H5" s="71" t="s">
        <v>294</v>
      </c>
      <c r="I5" s="71" t="s">
        <v>621</v>
      </c>
      <c r="J5" s="71" t="s">
        <v>289</v>
      </c>
      <c r="K5" s="71" t="s">
        <v>658</v>
      </c>
    </row>
    <row r="6" spans="1:11" x14ac:dyDescent="0.25">
      <c r="A6" s="71">
        <v>29</v>
      </c>
      <c r="B6" s="71" t="s">
        <v>590</v>
      </c>
      <c r="C6" s="71" t="s">
        <v>591</v>
      </c>
      <c r="D6" s="71" t="s">
        <v>592</v>
      </c>
      <c r="E6" s="71" t="s">
        <v>43</v>
      </c>
      <c r="F6" s="71" t="s">
        <v>593</v>
      </c>
      <c r="G6" s="71" t="s">
        <v>666</v>
      </c>
      <c r="H6" s="71" t="s">
        <v>30</v>
      </c>
      <c r="I6" s="71" t="s">
        <v>594</v>
      </c>
      <c r="J6" s="71" t="s">
        <v>32</v>
      </c>
      <c r="K6" s="71" t="s">
        <v>669</v>
      </c>
    </row>
    <row r="7" spans="1:11" x14ac:dyDescent="0.25">
      <c r="A7" s="71">
        <v>38</v>
      </c>
      <c r="B7" s="71" t="s">
        <v>333</v>
      </c>
      <c r="C7" s="71" t="s">
        <v>334</v>
      </c>
      <c r="D7" s="71" t="s">
        <v>335</v>
      </c>
      <c r="E7" s="71" t="s">
        <v>48</v>
      </c>
      <c r="F7" s="71" t="s">
        <v>336</v>
      </c>
      <c r="G7" s="71" t="s">
        <v>666</v>
      </c>
      <c r="H7" s="71" t="s">
        <v>287</v>
      </c>
      <c r="I7" s="71" t="s">
        <v>337</v>
      </c>
      <c r="J7" s="71" t="s">
        <v>289</v>
      </c>
      <c r="K7" s="71" t="s">
        <v>686</v>
      </c>
    </row>
    <row r="8" spans="1:11" x14ac:dyDescent="0.25">
      <c r="A8" s="71">
        <v>40</v>
      </c>
      <c r="B8" s="71" t="s">
        <v>350</v>
      </c>
      <c r="C8" s="71" t="s">
        <v>340</v>
      </c>
      <c r="D8" s="71" t="s">
        <v>351</v>
      </c>
      <c r="E8" s="71" t="s">
        <v>48</v>
      </c>
      <c r="F8" s="71" t="s">
        <v>352</v>
      </c>
      <c r="G8" s="71" t="s">
        <v>666</v>
      </c>
      <c r="H8" s="71" t="s">
        <v>287</v>
      </c>
      <c r="I8" s="71" t="s">
        <v>353</v>
      </c>
      <c r="J8" s="71" t="s">
        <v>289</v>
      </c>
      <c r="K8" s="71" t="s">
        <v>689</v>
      </c>
    </row>
    <row r="9" spans="1:11" x14ac:dyDescent="0.25">
      <c r="A9" s="71">
        <v>44</v>
      </c>
      <c r="B9" s="71" t="s">
        <v>377</v>
      </c>
      <c r="C9" s="71" t="s">
        <v>378</v>
      </c>
      <c r="D9" s="71" t="s">
        <v>256</v>
      </c>
      <c r="E9" s="71" t="s">
        <v>1</v>
      </c>
      <c r="F9" s="71" t="s">
        <v>379</v>
      </c>
      <c r="G9" s="71" t="s">
        <v>666</v>
      </c>
      <c r="H9" s="71" t="s">
        <v>294</v>
      </c>
      <c r="I9" s="71" t="s">
        <v>380</v>
      </c>
      <c r="J9" s="71" t="s">
        <v>289</v>
      </c>
      <c r="K9" s="71" t="s">
        <v>695</v>
      </c>
    </row>
    <row r="10" spans="1:11" x14ac:dyDescent="0.25">
      <c r="A10" s="71">
        <v>45</v>
      </c>
      <c r="B10" s="71" t="s">
        <v>387</v>
      </c>
      <c r="C10" s="71" t="s">
        <v>279</v>
      </c>
      <c r="D10" s="71" t="s">
        <v>351</v>
      </c>
      <c r="E10" s="71" t="s">
        <v>48</v>
      </c>
      <c r="F10" s="71" t="s">
        <v>388</v>
      </c>
      <c r="G10" s="71" t="s">
        <v>666</v>
      </c>
      <c r="H10" s="71" t="s">
        <v>287</v>
      </c>
      <c r="I10" s="71" t="s">
        <v>389</v>
      </c>
      <c r="J10" s="71" t="s">
        <v>289</v>
      </c>
      <c r="K10" s="71" t="s">
        <v>696</v>
      </c>
    </row>
    <row r="11" spans="1:11" x14ac:dyDescent="0.25">
      <c r="A11" s="71">
        <v>50</v>
      </c>
      <c r="B11" s="71" t="s">
        <v>407</v>
      </c>
      <c r="C11" s="71" t="s">
        <v>408</v>
      </c>
      <c r="D11" s="71" t="s">
        <v>618</v>
      </c>
      <c r="E11" s="71" t="s">
        <v>619</v>
      </c>
      <c r="F11" s="71" t="s">
        <v>412</v>
      </c>
      <c r="G11" s="71" t="s">
        <v>666</v>
      </c>
      <c r="H11" s="71" t="s">
        <v>294</v>
      </c>
      <c r="I11" s="71" t="s">
        <v>413</v>
      </c>
      <c r="J11" s="71" t="s">
        <v>289</v>
      </c>
      <c r="K11" s="71" t="s">
        <v>702</v>
      </c>
    </row>
    <row r="12" spans="1:11" x14ac:dyDescent="0.25">
      <c r="A12" s="71">
        <v>53</v>
      </c>
      <c r="B12" s="71" t="s">
        <v>407</v>
      </c>
      <c r="C12" s="71" t="s">
        <v>408</v>
      </c>
      <c r="D12" s="71" t="s">
        <v>618</v>
      </c>
      <c r="E12" s="71" t="s">
        <v>619</v>
      </c>
      <c r="F12" s="71" t="s">
        <v>437</v>
      </c>
      <c r="G12" s="71" t="s">
        <v>666</v>
      </c>
      <c r="H12" s="71" t="s">
        <v>30</v>
      </c>
      <c r="I12" s="71" t="s">
        <v>438</v>
      </c>
      <c r="J12" s="71" t="s">
        <v>32</v>
      </c>
      <c r="K12" s="71" t="s">
        <v>706</v>
      </c>
    </row>
    <row r="13" spans="1:11" x14ac:dyDescent="0.25">
      <c r="A13" s="71">
        <v>54</v>
      </c>
      <c r="B13" s="71" t="s">
        <v>407</v>
      </c>
      <c r="C13" s="71" t="s">
        <v>408</v>
      </c>
      <c r="D13" s="71" t="s">
        <v>618</v>
      </c>
      <c r="E13" s="71" t="s">
        <v>619</v>
      </c>
      <c r="F13" s="71" t="s">
        <v>440</v>
      </c>
      <c r="G13" s="71" t="s">
        <v>666</v>
      </c>
      <c r="H13" s="71" t="s">
        <v>30</v>
      </c>
      <c r="I13" s="71" t="s">
        <v>441</v>
      </c>
      <c r="J13" s="71" t="s">
        <v>32</v>
      </c>
      <c r="K13" s="71" t="s">
        <v>707</v>
      </c>
    </row>
    <row r="14" spans="1:11" x14ac:dyDescent="0.25">
      <c r="A14" s="71">
        <v>67</v>
      </c>
      <c r="B14" s="71" t="s">
        <v>131</v>
      </c>
      <c r="C14" s="71" t="s">
        <v>132</v>
      </c>
      <c r="D14" s="71" t="s">
        <v>133</v>
      </c>
      <c r="E14" s="71" t="s">
        <v>28</v>
      </c>
      <c r="F14" s="71" t="s">
        <v>134</v>
      </c>
      <c r="G14" s="71" t="s">
        <v>666</v>
      </c>
      <c r="H14" s="71" t="s">
        <v>30</v>
      </c>
      <c r="I14" s="71" t="s">
        <v>135</v>
      </c>
      <c r="J14" s="71" t="s">
        <v>32</v>
      </c>
      <c r="K14" s="71" t="s">
        <v>731</v>
      </c>
    </row>
    <row r="15" spans="1:11" x14ac:dyDescent="0.25">
      <c r="A15" s="71">
        <v>71</v>
      </c>
      <c r="B15" s="71" t="s">
        <v>54</v>
      </c>
      <c r="C15" s="71" t="s">
        <v>55</v>
      </c>
      <c r="D15" s="71" t="s">
        <v>0</v>
      </c>
      <c r="E15" s="71" t="s">
        <v>1</v>
      </c>
      <c r="F15" s="71" t="s">
        <v>156</v>
      </c>
      <c r="G15" s="71" t="s">
        <v>666</v>
      </c>
      <c r="H15" s="71" t="s">
        <v>157</v>
      </c>
      <c r="I15" s="71" t="s">
        <v>158</v>
      </c>
      <c r="J15" s="71" t="s">
        <v>159</v>
      </c>
      <c r="K15" s="71" t="s">
        <v>734</v>
      </c>
    </row>
    <row r="16" spans="1:11" x14ac:dyDescent="0.25">
      <c r="A16" s="71">
        <v>82</v>
      </c>
      <c r="B16" s="71" t="s">
        <v>101</v>
      </c>
      <c r="C16" s="71" t="s">
        <v>102</v>
      </c>
      <c r="D16" s="71" t="s">
        <v>103</v>
      </c>
      <c r="E16" s="71" t="s">
        <v>43</v>
      </c>
      <c r="F16" s="71" t="s">
        <v>202</v>
      </c>
      <c r="G16" s="71" t="s">
        <v>666</v>
      </c>
      <c r="H16" s="71" t="s">
        <v>30</v>
      </c>
      <c r="I16" s="71" t="s">
        <v>203</v>
      </c>
      <c r="J16" s="71" t="s">
        <v>32</v>
      </c>
      <c r="K16" s="71" t="s">
        <v>743</v>
      </c>
    </row>
    <row r="17" spans="1:11" x14ac:dyDescent="0.25">
      <c r="A17" s="71">
        <v>87</v>
      </c>
      <c r="B17" s="71" t="s">
        <v>232</v>
      </c>
      <c r="C17" s="71" t="s">
        <v>233</v>
      </c>
      <c r="D17" s="71" t="s">
        <v>234</v>
      </c>
      <c r="E17" s="71" t="s">
        <v>1</v>
      </c>
      <c r="F17" s="71" t="s">
        <v>235</v>
      </c>
      <c r="G17" s="71" t="s">
        <v>666</v>
      </c>
      <c r="H17" s="71" t="s">
        <v>3</v>
      </c>
      <c r="I17" s="71" t="s">
        <v>236</v>
      </c>
      <c r="J17" s="71" t="s">
        <v>53</v>
      </c>
      <c r="K17" s="71" t="s">
        <v>750</v>
      </c>
    </row>
    <row r="18" spans="1:11" x14ac:dyDescent="0.25">
      <c r="A18" s="71">
        <v>88</v>
      </c>
      <c r="B18" s="71" t="s">
        <v>50</v>
      </c>
      <c r="C18" s="71" t="s">
        <v>51</v>
      </c>
      <c r="D18" s="71" t="s">
        <v>52</v>
      </c>
      <c r="E18" s="71" t="s">
        <v>43</v>
      </c>
      <c r="F18" s="71" t="s">
        <v>246</v>
      </c>
      <c r="G18" s="71" t="s">
        <v>666</v>
      </c>
      <c r="H18" s="71" t="s">
        <v>3</v>
      </c>
      <c r="I18" s="71" t="s">
        <v>247</v>
      </c>
      <c r="J18" s="71" t="s">
        <v>125</v>
      </c>
      <c r="K18" s="71" t="s">
        <v>751</v>
      </c>
    </row>
    <row r="19" spans="1:11" x14ac:dyDescent="0.25">
      <c r="A19" s="71">
        <v>23</v>
      </c>
      <c r="B19" s="71" t="s">
        <v>116</v>
      </c>
      <c r="C19" s="71" t="s">
        <v>117</v>
      </c>
      <c r="D19" s="71" t="s">
        <v>648</v>
      </c>
      <c r="E19" s="71" t="s">
        <v>1</v>
      </c>
      <c r="F19" s="71" t="s">
        <v>118</v>
      </c>
      <c r="G19" s="71" t="s">
        <v>938</v>
      </c>
      <c r="H19" s="71" t="s">
        <v>3</v>
      </c>
      <c r="I19" s="71" t="s">
        <v>119</v>
      </c>
      <c r="J19" s="71" t="s">
        <v>53</v>
      </c>
      <c r="K19" s="71" t="s">
        <v>649</v>
      </c>
    </row>
    <row r="20" spans="1:11" x14ac:dyDescent="0.25">
      <c r="A20" s="71">
        <v>39</v>
      </c>
      <c r="B20" s="71" t="s">
        <v>345</v>
      </c>
      <c r="C20" s="71" t="s">
        <v>346</v>
      </c>
      <c r="D20" s="71" t="s">
        <v>17</v>
      </c>
      <c r="E20" s="71" t="s">
        <v>7</v>
      </c>
      <c r="F20" s="71" t="s">
        <v>347</v>
      </c>
      <c r="G20" s="71" t="s">
        <v>938</v>
      </c>
      <c r="H20" s="71" t="s">
        <v>287</v>
      </c>
      <c r="I20" s="71" t="s">
        <v>348</v>
      </c>
      <c r="J20" s="71" t="s">
        <v>289</v>
      </c>
      <c r="K20" s="71" t="s">
        <v>688</v>
      </c>
    </row>
    <row r="21" spans="1:11" x14ac:dyDescent="0.25">
      <c r="A21" s="71">
        <v>41</v>
      </c>
      <c r="B21" s="71" t="s">
        <v>355</v>
      </c>
      <c r="C21" s="71" t="s">
        <v>356</v>
      </c>
      <c r="D21" s="71" t="s">
        <v>0</v>
      </c>
      <c r="E21" s="71" t="s">
        <v>1</v>
      </c>
      <c r="F21" s="71" t="s">
        <v>357</v>
      </c>
      <c r="G21" s="71" t="s">
        <v>938</v>
      </c>
      <c r="H21" s="71" t="s">
        <v>294</v>
      </c>
      <c r="I21" s="71" t="s">
        <v>358</v>
      </c>
      <c r="J21" s="71" t="s">
        <v>289</v>
      </c>
      <c r="K21" s="71" t="s">
        <v>690</v>
      </c>
    </row>
    <row r="22" spans="1:11" x14ac:dyDescent="0.25">
      <c r="A22" s="71">
        <v>49</v>
      </c>
      <c r="B22" s="71" t="s">
        <v>403</v>
      </c>
      <c r="C22" s="71" t="s">
        <v>60</v>
      </c>
      <c r="D22" s="71" t="s">
        <v>27</v>
      </c>
      <c r="E22" s="71" t="s">
        <v>28</v>
      </c>
      <c r="F22" s="71" t="s">
        <v>404</v>
      </c>
      <c r="G22" s="71" t="s">
        <v>938</v>
      </c>
      <c r="H22" s="71" t="s">
        <v>287</v>
      </c>
      <c r="I22" s="71" t="s">
        <v>405</v>
      </c>
      <c r="J22" s="71" t="s">
        <v>289</v>
      </c>
      <c r="K22" s="71" t="s">
        <v>701</v>
      </c>
    </row>
    <row r="23" spans="1:11" x14ac:dyDescent="0.25">
      <c r="A23" s="71">
        <v>63</v>
      </c>
      <c r="B23" s="71" t="s">
        <v>110</v>
      </c>
      <c r="C23" s="71" t="s">
        <v>111</v>
      </c>
      <c r="D23" s="71" t="s">
        <v>112</v>
      </c>
      <c r="E23" s="71" t="s">
        <v>43</v>
      </c>
      <c r="F23" s="71" t="s">
        <v>113</v>
      </c>
      <c r="G23" s="71" t="s">
        <v>938</v>
      </c>
      <c r="H23" s="71" t="s">
        <v>3</v>
      </c>
      <c r="I23" s="71" t="s">
        <v>114</v>
      </c>
      <c r="J23" s="71" t="s">
        <v>53</v>
      </c>
      <c r="K23" s="71" t="s">
        <v>727</v>
      </c>
    </row>
    <row r="24" spans="1:11" x14ac:dyDescent="0.25">
      <c r="A24" s="71">
        <v>5</v>
      </c>
      <c r="B24" s="71" t="s">
        <v>145</v>
      </c>
      <c r="C24" s="71" t="s">
        <v>97</v>
      </c>
      <c r="D24" s="71" t="s">
        <v>1046</v>
      </c>
      <c r="E24" s="71" t="s">
        <v>1</v>
      </c>
      <c r="F24" s="71" t="s">
        <v>147</v>
      </c>
      <c r="G24" s="71" t="s">
        <v>1019</v>
      </c>
      <c r="H24" s="71" t="s">
        <v>3</v>
      </c>
      <c r="I24" s="71" t="s">
        <v>148</v>
      </c>
      <c r="J24" s="71" t="s">
        <v>53</v>
      </c>
      <c r="K24" s="71" t="s">
        <v>1047</v>
      </c>
    </row>
    <row r="25" spans="1:11" x14ac:dyDescent="0.25">
      <c r="A25" s="71">
        <v>6</v>
      </c>
      <c r="B25" s="71" t="s">
        <v>327</v>
      </c>
      <c r="C25" s="71" t="s">
        <v>328</v>
      </c>
      <c r="D25" s="71" t="s">
        <v>112</v>
      </c>
      <c r="E25" s="71" t="s">
        <v>43</v>
      </c>
      <c r="F25" s="71" t="s">
        <v>329</v>
      </c>
      <c r="G25" s="71" t="s">
        <v>1019</v>
      </c>
      <c r="H25" s="71" t="s">
        <v>287</v>
      </c>
      <c r="I25" s="71" t="s">
        <v>330</v>
      </c>
      <c r="J25" s="71" t="s">
        <v>289</v>
      </c>
      <c r="K25" s="71" t="s">
        <v>1049</v>
      </c>
    </row>
    <row r="26" spans="1:11" x14ac:dyDescent="0.25">
      <c r="A26" s="71">
        <v>9</v>
      </c>
      <c r="B26" s="71" t="s">
        <v>982</v>
      </c>
      <c r="C26" s="71" t="s">
        <v>292</v>
      </c>
      <c r="D26" s="71" t="s">
        <v>462</v>
      </c>
      <c r="E26" s="71" t="s">
        <v>1</v>
      </c>
      <c r="F26" s="71" t="s">
        <v>422</v>
      </c>
      <c r="G26" s="71" t="s">
        <v>1019</v>
      </c>
      <c r="H26" s="71" t="s">
        <v>3</v>
      </c>
      <c r="I26" s="71" t="s">
        <v>423</v>
      </c>
      <c r="J26" s="71" t="s">
        <v>2</v>
      </c>
      <c r="K26" s="71" t="s">
        <v>983</v>
      </c>
    </row>
    <row r="27" spans="1:11" x14ac:dyDescent="0.25">
      <c r="A27" s="71">
        <v>11</v>
      </c>
      <c r="B27" s="71" t="s">
        <v>64</v>
      </c>
      <c r="C27" s="71" t="s">
        <v>65</v>
      </c>
      <c r="D27" s="71" t="s">
        <v>66</v>
      </c>
      <c r="E27" s="71" t="s">
        <v>1</v>
      </c>
      <c r="F27" s="71" t="s">
        <v>67</v>
      </c>
      <c r="G27" s="71" t="s">
        <v>1019</v>
      </c>
      <c r="H27" s="71" t="s">
        <v>30</v>
      </c>
      <c r="I27" s="71" t="s">
        <v>68</v>
      </c>
      <c r="J27" s="71" t="s">
        <v>32</v>
      </c>
      <c r="K27" s="71" t="s">
        <v>959</v>
      </c>
    </row>
    <row r="28" spans="1:11" x14ac:dyDescent="0.25">
      <c r="A28" s="71">
        <v>12</v>
      </c>
      <c r="B28" s="71" t="s">
        <v>242</v>
      </c>
      <c r="C28" s="71" t="s">
        <v>243</v>
      </c>
      <c r="D28" s="71" t="s">
        <v>957</v>
      </c>
      <c r="E28" s="71" t="s">
        <v>43</v>
      </c>
      <c r="F28" s="71" t="s">
        <v>244</v>
      </c>
      <c r="G28" s="71" t="s">
        <v>1019</v>
      </c>
      <c r="H28" s="71" t="s">
        <v>3</v>
      </c>
      <c r="I28" s="71" t="s">
        <v>245</v>
      </c>
      <c r="J28" s="71" t="s">
        <v>125</v>
      </c>
      <c r="K28" s="71" t="s">
        <v>958</v>
      </c>
    </row>
    <row r="29" spans="1:11" x14ac:dyDescent="0.25">
      <c r="A29" s="71">
        <v>13</v>
      </c>
      <c r="B29" s="71" t="s">
        <v>322</v>
      </c>
      <c r="C29" s="71" t="s">
        <v>323</v>
      </c>
      <c r="D29" s="71" t="s">
        <v>66</v>
      </c>
      <c r="E29" s="71" t="s">
        <v>1</v>
      </c>
      <c r="F29" s="71" t="s">
        <v>324</v>
      </c>
      <c r="G29" s="71" t="s">
        <v>1019</v>
      </c>
      <c r="H29" s="71" t="s">
        <v>287</v>
      </c>
      <c r="I29" s="71" t="s">
        <v>325</v>
      </c>
      <c r="J29" s="71" t="s">
        <v>289</v>
      </c>
      <c r="K29" s="71" t="s">
        <v>956</v>
      </c>
    </row>
    <row r="30" spans="1:11" x14ac:dyDescent="0.25">
      <c r="A30" s="71">
        <v>16</v>
      </c>
      <c r="B30" s="71" t="s">
        <v>49</v>
      </c>
      <c r="C30" s="71" t="s">
        <v>97</v>
      </c>
      <c r="D30" s="71" t="s">
        <v>66</v>
      </c>
      <c r="E30" s="71" t="s">
        <v>1</v>
      </c>
      <c r="F30" s="71" t="s">
        <v>391</v>
      </c>
      <c r="G30" s="71" t="s">
        <v>1019</v>
      </c>
      <c r="H30" s="71" t="s">
        <v>294</v>
      </c>
      <c r="I30" s="71" t="s">
        <v>392</v>
      </c>
      <c r="J30" s="71" t="s">
        <v>289</v>
      </c>
      <c r="K30" s="71" t="s">
        <v>921</v>
      </c>
    </row>
    <row r="31" spans="1:11" x14ac:dyDescent="0.25">
      <c r="A31" s="71">
        <v>18</v>
      </c>
      <c r="B31" s="71" t="s">
        <v>361</v>
      </c>
      <c r="C31" s="71" t="s">
        <v>362</v>
      </c>
      <c r="D31" s="71" t="s">
        <v>0</v>
      </c>
      <c r="E31" s="71" t="s">
        <v>1</v>
      </c>
      <c r="F31" s="71" t="s">
        <v>886</v>
      </c>
      <c r="G31" s="71" t="s">
        <v>1019</v>
      </c>
      <c r="H31" s="71" t="s">
        <v>3</v>
      </c>
      <c r="I31" s="71" t="s">
        <v>861</v>
      </c>
      <c r="J31" s="71" t="s">
        <v>516</v>
      </c>
      <c r="K31" s="71" t="s">
        <v>896</v>
      </c>
    </row>
    <row r="32" spans="1:11" x14ac:dyDescent="0.25">
      <c r="A32" s="71">
        <v>19</v>
      </c>
      <c r="B32" s="71" t="s">
        <v>845</v>
      </c>
      <c r="C32" s="71" t="s">
        <v>846</v>
      </c>
      <c r="D32" s="71" t="s">
        <v>27</v>
      </c>
      <c r="E32" s="71" t="s">
        <v>28</v>
      </c>
      <c r="F32" s="71" t="s">
        <v>847</v>
      </c>
      <c r="G32" s="71" t="s">
        <v>1019</v>
      </c>
      <c r="H32" s="71" t="s">
        <v>294</v>
      </c>
      <c r="I32" s="71" t="s">
        <v>848</v>
      </c>
      <c r="J32" s="71" t="s">
        <v>289</v>
      </c>
      <c r="K32" s="71" t="s">
        <v>849</v>
      </c>
    </row>
    <row r="33" spans="1:11" x14ac:dyDescent="0.25">
      <c r="A33" s="71">
        <v>22</v>
      </c>
      <c r="B33" s="71" t="s">
        <v>530</v>
      </c>
      <c r="C33" s="71" t="s">
        <v>531</v>
      </c>
      <c r="D33" s="71" t="s">
        <v>36</v>
      </c>
      <c r="E33" s="71" t="s">
        <v>1</v>
      </c>
      <c r="F33" s="71" t="s">
        <v>532</v>
      </c>
      <c r="G33" s="71" t="s">
        <v>1019</v>
      </c>
      <c r="H33" s="71" t="s">
        <v>294</v>
      </c>
      <c r="I33" s="71" t="s">
        <v>533</v>
      </c>
      <c r="J33" s="71" t="s">
        <v>516</v>
      </c>
      <c r="K33" s="71" t="s">
        <v>764</v>
      </c>
    </row>
    <row r="34" spans="1:11" x14ac:dyDescent="0.25">
      <c r="A34" s="71">
        <v>24</v>
      </c>
      <c r="B34" s="71" t="s">
        <v>651</v>
      </c>
      <c r="C34" s="71" t="s">
        <v>652</v>
      </c>
      <c r="D34" s="71" t="s">
        <v>653</v>
      </c>
      <c r="E34" s="71" t="s">
        <v>1</v>
      </c>
      <c r="F34" s="71" t="s">
        <v>654</v>
      </c>
      <c r="G34" s="71" t="s">
        <v>1019</v>
      </c>
      <c r="H34" s="71" t="s">
        <v>294</v>
      </c>
      <c r="I34" s="71" t="s">
        <v>655</v>
      </c>
      <c r="J34" s="71" t="s">
        <v>289</v>
      </c>
      <c r="K34" s="71" t="s">
        <v>656</v>
      </c>
    </row>
    <row r="35" spans="1:11" x14ac:dyDescent="0.25">
      <c r="A35" s="71">
        <v>26</v>
      </c>
      <c r="B35" s="71" t="s">
        <v>425</v>
      </c>
      <c r="C35" s="71" t="s">
        <v>426</v>
      </c>
      <c r="D35" s="71" t="s">
        <v>427</v>
      </c>
      <c r="E35" s="71" t="s">
        <v>28</v>
      </c>
      <c r="F35" s="71" t="s">
        <v>428</v>
      </c>
      <c r="G35" s="71" t="s">
        <v>1019</v>
      </c>
      <c r="H35" s="71" t="s">
        <v>287</v>
      </c>
      <c r="I35" s="71" t="s">
        <v>429</v>
      </c>
      <c r="J35" s="71" t="s">
        <v>289</v>
      </c>
      <c r="K35" s="71" t="s">
        <v>659</v>
      </c>
    </row>
    <row r="36" spans="1:11" x14ac:dyDescent="0.25">
      <c r="A36" s="71">
        <v>27</v>
      </c>
      <c r="B36" s="71" t="s">
        <v>608</v>
      </c>
      <c r="C36" s="71" t="s">
        <v>378</v>
      </c>
      <c r="D36" s="71" t="s">
        <v>27</v>
      </c>
      <c r="E36" s="71" t="s">
        <v>28</v>
      </c>
      <c r="F36" s="71" t="s">
        <v>609</v>
      </c>
      <c r="G36" s="71" t="s">
        <v>1019</v>
      </c>
      <c r="H36" s="71" t="s">
        <v>294</v>
      </c>
      <c r="I36" s="71" t="s">
        <v>610</v>
      </c>
      <c r="J36" s="71" t="s">
        <v>289</v>
      </c>
      <c r="K36" s="71" t="s">
        <v>663</v>
      </c>
    </row>
    <row r="37" spans="1:11" x14ac:dyDescent="0.25">
      <c r="A37" s="71">
        <v>28</v>
      </c>
      <c r="B37" s="71"/>
      <c r="C37" s="71"/>
      <c r="D37" s="71"/>
      <c r="E37" s="71"/>
      <c r="F37" s="71" t="s">
        <v>572</v>
      </c>
      <c r="G37" s="71" t="s">
        <v>1019</v>
      </c>
      <c r="H37" s="71" t="s">
        <v>287</v>
      </c>
      <c r="I37" s="71" t="s">
        <v>573</v>
      </c>
      <c r="J37" s="71" t="s">
        <v>289</v>
      </c>
      <c r="K37" s="71" t="s">
        <v>665</v>
      </c>
    </row>
    <row r="38" spans="1:11" x14ac:dyDescent="0.25">
      <c r="A38" s="71">
        <v>30</v>
      </c>
      <c r="B38" s="71" t="s">
        <v>257</v>
      </c>
      <c r="C38" s="71" t="s">
        <v>258</v>
      </c>
      <c r="D38" s="71" t="s">
        <v>36</v>
      </c>
      <c r="E38" s="71" t="s">
        <v>1</v>
      </c>
      <c r="F38" s="71" t="s">
        <v>259</v>
      </c>
      <c r="G38" s="71" t="s">
        <v>1019</v>
      </c>
      <c r="H38" s="71" t="s">
        <v>3</v>
      </c>
      <c r="I38" s="71" t="s">
        <v>260</v>
      </c>
      <c r="J38" s="71" t="s">
        <v>53</v>
      </c>
      <c r="K38" s="71" t="s">
        <v>670</v>
      </c>
    </row>
    <row r="39" spans="1:11" x14ac:dyDescent="0.25">
      <c r="A39" s="71">
        <v>31</v>
      </c>
      <c r="B39" s="71" t="s">
        <v>566</v>
      </c>
      <c r="C39" s="71" t="s">
        <v>556</v>
      </c>
      <c r="D39" s="71" t="s">
        <v>0</v>
      </c>
      <c r="E39" s="71" t="s">
        <v>1</v>
      </c>
      <c r="F39" s="71" t="s">
        <v>557</v>
      </c>
      <c r="G39" s="71" t="s">
        <v>1019</v>
      </c>
      <c r="H39" s="71" t="s">
        <v>287</v>
      </c>
      <c r="I39" s="71" t="s">
        <v>558</v>
      </c>
      <c r="J39" s="71" t="s">
        <v>289</v>
      </c>
      <c r="K39" s="71" t="s">
        <v>673</v>
      </c>
    </row>
    <row r="40" spans="1:11" x14ac:dyDescent="0.25">
      <c r="A40" s="71">
        <v>32</v>
      </c>
      <c r="B40" s="71"/>
      <c r="C40" s="71"/>
      <c r="D40" s="71"/>
      <c r="E40" s="71"/>
      <c r="F40" s="71" t="s">
        <v>540</v>
      </c>
      <c r="G40" s="71" t="s">
        <v>1019</v>
      </c>
      <c r="H40" s="71" t="s">
        <v>294</v>
      </c>
      <c r="I40" s="71" t="s">
        <v>541</v>
      </c>
      <c r="J40" s="71" t="s">
        <v>289</v>
      </c>
      <c r="K40" s="71" t="s">
        <v>677</v>
      </c>
    </row>
    <row r="41" spans="1:11" x14ac:dyDescent="0.25">
      <c r="A41" s="71">
        <v>33</v>
      </c>
      <c r="B41" s="71" t="s">
        <v>291</v>
      </c>
      <c r="C41" s="71" t="s">
        <v>292</v>
      </c>
      <c r="D41" s="71" t="s">
        <v>0</v>
      </c>
      <c r="E41" s="71" t="s">
        <v>1</v>
      </c>
      <c r="F41" s="71" t="s">
        <v>293</v>
      </c>
      <c r="G41" s="71" t="s">
        <v>1019</v>
      </c>
      <c r="H41" s="71" t="s">
        <v>294</v>
      </c>
      <c r="I41" s="71" t="s">
        <v>295</v>
      </c>
      <c r="J41" s="71" t="s">
        <v>289</v>
      </c>
      <c r="K41" s="71" t="s">
        <v>679</v>
      </c>
    </row>
    <row r="42" spans="1:11" x14ac:dyDescent="0.25">
      <c r="A42" s="71">
        <v>34</v>
      </c>
      <c r="B42" s="71" t="s">
        <v>297</v>
      </c>
      <c r="C42" s="71" t="s">
        <v>255</v>
      </c>
      <c r="D42" s="71" t="s">
        <v>0</v>
      </c>
      <c r="E42" s="71" t="s">
        <v>1</v>
      </c>
      <c r="F42" s="71" t="s">
        <v>298</v>
      </c>
      <c r="G42" s="71" t="s">
        <v>1019</v>
      </c>
      <c r="H42" s="71" t="s">
        <v>294</v>
      </c>
      <c r="I42" s="71" t="s">
        <v>299</v>
      </c>
      <c r="J42" s="71" t="s">
        <v>289</v>
      </c>
      <c r="K42" s="71" t="s">
        <v>680</v>
      </c>
    </row>
    <row r="43" spans="1:11" x14ac:dyDescent="0.25">
      <c r="A43" s="71">
        <v>35</v>
      </c>
      <c r="B43" s="71" t="s">
        <v>311</v>
      </c>
      <c r="C43" s="71" t="s">
        <v>312</v>
      </c>
      <c r="D43" s="71" t="s">
        <v>313</v>
      </c>
      <c r="E43" s="71" t="s">
        <v>43</v>
      </c>
      <c r="F43" s="71" t="s">
        <v>314</v>
      </c>
      <c r="G43" s="71" t="s">
        <v>1019</v>
      </c>
      <c r="H43" s="71" t="s">
        <v>294</v>
      </c>
      <c r="I43" s="71" t="s">
        <v>315</v>
      </c>
      <c r="J43" s="71" t="s">
        <v>289</v>
      </c>
      <c r="K43" s="71" t="s">
        <v>683</v>
      </c>
    </row>
    <row r="44" spans="1:11" x14ac:dyDescent="0.25">
      <c r="A44" s="71">
        <v>36</v>
      </c>
      <c r="B44" s="71" t="s">
        <v>317</v>
      </c>
      <c r="C44" s="71" t="s">
        <v>279</v>
      </c>
      <c r="D44" s="71" t="s">
        <v>318</v>
      </c>
      <c r="E44" s="71" t="s">
        <v>28</v>
      </c>
      <c r="F44" s="71" t="s">
        <v>319</v>
      </c>
      <c r="G44" s="71" t="s">
        <v>1019</v>
      </c>
      <c r="H44" s="71" t="s">
        <v>287</v>
      </c>
      <c r="I44" s="71" t="s">
        <v>320</v>
      </c>
      <c r="J44" s="71" t="s">
        <v>289</v>
      </c>
      <c r="K44" s="71" t="s">
        <v>758</v>
      </c>
    </row>
    <row r="45" spans="1:11" x14ac:dyDescent="0.25">
      <c r="A45" s="71">
        <v>42</v>
      </c>
      <c r="B45" s="71" t="s">
        <v>238</v>
      </c>
      <c r="C45" s="71" t="s">
        <v>239</v>
      </c>
      <c r="D45" s="71" t="s">
        <v>0</v>
      </c>
      <c r="E45" s="71" t="s">
        <v>1</v>
      </c>
      <c r="F45" s="71" t="s">
        <v>240</v>
      </c>
      <c r="G45" s="71" t="s">
        <v>1019</v>
      </c>
      <c r="H45" s="71" t="s">
        <v>3</v>
      </c>
      <c r="I45" s="71" t="s">
        <v>241</v>
      </c>
      <c r="J45" s="71" t="s">
        <v>53</v>
      </c>
      <c r="K45" s="71" t="s">
        <v>691</v>
      </c>
    </row>
    <row r="46" spans="1:11" x14ac:dyDescent="0.25">
      <c r="A46" s="71">
        <v>43</v>
      </c>
      <c r="B46" s="71" t="s">
        <v>366</v>
      </c>
      <c r="C46" s="71" t="s">
        <v>367</v>
      </c>
      <c r="D46" s="71" t="s">
        <v>368</v>
      </c>
      <c r="E46" s="71" t="s">
        <v>43</v>
      </c>
      <c r="F46" s="71" t="s">
        <v>369</v>
      </c>
      <c r="G46" s="71" t="s">
        <v>1019</v>
      </c>
      <c r="H46" s="71" t="s">
        <v>294</v>
      </c>
      <c r="I46" s="71" t="s">
        <v>370</v>
      </c>
      <c r="J46" s="71" t="s">
        <v>289</v>
      </c>
      <c r="K46" s="71" t="s">
        <v>693</v>
      </c>
    </row>
    <row r="47" spans="1:11" x14ac:dyDescent="0.25">
      <c r="A47" s="71">
        <v>47</v>
      </c>
      <c r="B47" s="71" t="s">
        <v>137</v>
      </c>
      <c r="C47" s="71" t="s">
        <v>138</v>
      </c>
      <c r="D47" s="71" t="s">
        <v>0</v>
      </c>
      <c r="E47" s="71" t="s">
        <v>1</v>
      </c>
      <c r="F47" s="71" t="s">
        <v>139</v>
      </c>
      <c r="G47" s="71" t="s">
        <v>1019</v>
      </c>
      <c r="H47" s="71" t="s">
        <v>3</v>
      </c>
      <c r="I47" s="71" t="s">
        <v>140</v>
      </c>
      <c r="J47" s="71" t="s">
        <v>53</v>
      </c>
      <c r="K47" s="71" t="s">
        <v>699</v>
      </c>
    </row>
    <row r="48" spans="1:11" x14ac:dyDescent="0.25">
      <c r="A48" s="71">
        <v>48</v>
      </c>
      <c r="B48" s="71" t="s">
        <v>262</v>
      </c>
      <c r="C48" s="71" t="s">
        <v>399</v>
      </c>
      <c r="D48" s="71" t="s">
        <v>0</v>
      </c>
      <c r="E48" s="71" t="s">
        <v>1</v>
      </c>
      <c r="F48" s="71" t="s">
        <v>400</v>
      </c>
      <c r="G48" s="71" t="s">
        <v>1019</v>
      </c>
      <c r="H48" s="71" t="s">
        <v>294</v>
      </c>
      <c r="I48" s="71" t="s">
        <v>401</v>
      </c>
      <c r="J48" s="71" t="s">
        <v>289</v>
      </c>
      <c r="K48" s="71" t="s">
        <v>700</v>
      </c>
    </row>
    <row r="49" spans="1:11" x14ac:dyDescent="0.25">
      <c r="A49" s="71">
        <v>51</v>
      </c>
      <c r="B49" s="71" t="s">
        <v>431</v>
      </c>
      <c r="C49" s="71" t="s">
        <v>172</v>
      </c>
      <c r="D49" s="71" t="s">
        <v>432</v>
      </c>
      <c r="E49" s="71" t="s">
        <v>28</v>
      </c>
      <c r="F49" s="71" t="s">
        <v>433</v>
      </c>
      <c r="G49" s="71" t="s">
        <v>1019</v>
      </c>
      <c r="H49" s="71" t="s">
        <v>294</v>
      </c>
      <c r="I49" s="71" t="s">
        <v>434</v>
      </c>
      <c r="J49" s="71" t="s">
        <v>289</v>
      </c>
      <c r="K49" s="71" t="s">
        <v>704</v>
      </c>
    </row>
    <row r="50" spans="1:11" x14ac:dyDescent="0.25">
      <c r="A50" s="71">
        <v>52</v>
      </c>
      <c r="B50" s="71" t="s">
        <v>15</v>
      </c>
      <c r="C50" s="71" t="s">
        <v>16</v>
      </c>
      <c r="D50" s="71" t="s">
        <v>17</v>
      </c>
      <c r="E50" s="71" t="s">
        <v>7</v>
      </c>
      <c r="F50" s="71" t="s">
        <v>77</v>
      </c>
      <c r="G50" s="71" t="s">
        <v>1019</v>
      </c>
      <c r="H50" s="71" t="s">
        <v>30</v>
      </c>
      <c r="I50" s="71" t="s">
        <v>78</v>
      </c>
      <c r="J50" s="71" t="s">
        <v>32</v>
      </c>
      <c r="K50" s="71" t="s">
        <v>705</v>
      </c>
    </row>
    <row r="51" spans="1:11" x14ac:dyDescent="0.25">
      <c r="A51" s="71">
        <v>56</v>
      </c>
      <c r="B51" s="71" t="s">
        <v>460</v>
      </c>
      <c r="C51" s="71" t="s">
        <v>461</v>
      </c>
      <c r="D51" s="71" t="s">
        <v>462</v>
      </c>
      <c r="E51" s="71" t="s">
        <v>1</v>
      </c>
      <c r="F51" s="71" t="s">
        <v>463</v>
      </c>
      <c r="G51" s="71" t="s">
        <v>1019</v>
      </c>
      <c r="H51" s="71" t="s">
        <v>30</v>
      </c>
      <c r="I51" s="71" t="s">
        <v>464</v>
      </c>
      <c r="J51" s="71" t="s">
        <v>32</v>
      </c>
      <c r="K51" s="71" t="s">
        <v>711</v>
      </c>
    </row>
    <row r="52" spans="1:11" x14ac:dyDescent="0.25">
      <c r="A52" s="71">
        <v>57</v>
      </c>
      <c r="B52" s="71" t="s">
        <v>165</v>
      </c>
      <c r="C52" s="71" t="s">
        <v>166</v>
      </c>
      <c r="D52" s="71" t="s">
        <v>27</v>
      </c>
      <c r="E52" s="71" t="s">
        <v>28</v>
      </c>
      <c r="F52" s="71" t="s">
        <v>167</v>
      </c>
      <c r="G52" s="71" t="s">
        <v>1019</v>
      </c>
      <c r="H52" s="71" t="s">
        <v>30</v>
      </c>
      <c r="I52" s="71" t="s">
        <v>168</v>
      </c>
      <c r="J52" s="71" t="s">
        <v>32</v>
      </c>
      <c r="K52" s="71" t="s">
        <v>712</v>
      </c>
    </row>
    <row r="53" spans="1:11" x14ac:dyDescent="0.25">
      <c r="A53" s="71">
        <v>59</v>
      </c>
      <c r="B53" s="71" t="s">
        <v>25</v>
      </c>
      <c r="C53" s="71" t="s">
        <v>26</v>
      </c>
      <c r="D53" s="71" t="s">
        <v>27</v>
      </c>
      <c r="E53" s="71" t="s">
        <v>28</v>
      </c>
      <c r="F53" s="71" t="s">
        <v>29</v>
      </c>
      <c r="G53" s="71" t="s">
        <v>1019</v>
      </c>
      <c r="H53" s="71" t="s">
        <v>30</v>
      </c>
      <c r="I53" s="71" t="s">
        <v>31</v>
      </c>
      <c r="J53" s="71" t="s">
        <v>32</v>
      </c>
      <c r="K53" s="71" t="s">
        <v>714</v>
      </c>
    </row>
    <row r="54" spans="1:11" x14ac:dyDescent="0.25">
      <c r="A54" s="71">
        <v>64</v>
      </c>
      <c r="B54" s="71" t="s">
        <v>120</v>
      </c>
      <c r="C54" s="71" t="s">
        <v>121</v>
      </c>
      <c r="D54" s="71" t="s">
        <v>122</v>
      </c>
      <c r="E54" s="71" t="s">
        <v>43</v>
      </c>
      <c r="F54" s="71" t="s">
        <v>123</v>
      </c>
      <c r="G54" s="71" t="s">
        <v>1019</v>
      </c>
      <c r="H54" s="71" t="s">
        <v>3</v>
      </c>
      <c r="I54" s="71" t="s">
        <v>124</v>
      </c>
      <c r="J54" s="71" t="s">
        <v>125</v>
      </c>
      <c r="K54" s="71" t="s">
        <v>728</v>
      </c>
    </row>
    <row r="55" spans="1:11" x14ac:dyDescent="0.25">
      <c r="A55" s="71">
        <v>81</v>
      </c>
      <c r="B55" s="71" t="s">
        <v>467</v>
      </c>
      <c r="C55" s="71" t="s">
        <v>468</v>
      </c>
      <c r="D55" s="71" t="s">
        <v>0</v>
      </c>
      <c r="E55" s="71" t="s">
        <v>1</v>
      </c>
      <c r="F55" s="71" t="s">
        <v>477</v>
      </c>
      <c r="G55" s="71" t="s">
        <v>1019</v>
      </c>
      <c r="H55" s="71" t="s">
        <v>30</v>
      </c>
      <c r="I55" s="71" t="s">
        <v>478</v>
      </c>
      <c r="J55" s="71" t="s">
        <v>32</v>
      </c>
      <c r="K55" s="71" t="s">
        <v>740</v>
      </c>
    </row>
    <row r="56" spans="1:11" x14ac:dyDescent="0.25">
      <c r="A56" s="71">
        <v>84</v>
      </c>
      <c r="B56" s="71" t="s">
        <v>206</v>
      </c>
      <c r="C56" s="71" t="s">
        <v>207</v>
      </c>
      <c r="D56" s="71" t="s">
        <v>173</v>
      </c>
      <c r="E56" s="71" t="s">
        <v>43</v>
      </c>
      <c r="F56" s="71" t="s">
        <v>208</v>
      </c>
      <c r="G56" s="71" t="s">
        <v>1019</v>
      </c>
      <c r="H56" s="71" t="s">
        <v>3</v>
      </c>
      <c r="I56" s="71" t="s">
        <v>209</v>
      </c>
      <c r="J56" s="71" t="s">
        <v>53</v>
      </c>
      <c r="K56" s="71" t="s">
        <v>745</v>
      </c>
    </row>
    <row r="57" spans="1:11" x14ac:dyDescent="0.25">
      <c r="A57" s="71">
        <v>85</v>
      </c>
      <c r="B57" s="71" t="s">
        <v>224</v>
      </c>
      <c r="C57" s="71" t="s">
        <v>225</v>
      </c>
      <c r="D57" s="71" t="s">
        <v>0</v>
      </c>
      <c r="E57" s="71" t="s">
        <v>1</v>
      </c>
      <c r="F57" s="71" t="s">
        <v>226</v>
      </c>
      <c r="G57" s="71" t="s">
        <v>1019</v>
      </c>
      <c r="H57" s="71" t="s">
        <v>3</v>
      </c>
      <c r="I57" s="71" t="s">
        <v>227</v>
      </c>
      <c r="J57" s="71" t="s">
        <v>53</v>
      </c>
      <c r="K57" s="71" t="s">
        <v>748</v>
      </c>
    </row>
    <row r="58" spans="1:11" x14ac:dyDescent="0.25">
      <c r="A58" s="71">
        <v>86</v>
      </c>
      <c r="B58" s="71" t="s">
        <v>54</v>
      </c>
      <c r="C58" s="71" t="s">
        <v>55</v>
      </c>
      <c r="D58" s="71" t="s">
        <v>0</v>
      </c>
      <c r="E58" s="71" t="s">
        <v>1</v>
      </c>
      <c r="F58" s="71" t="s">
        <v>229</v>
      </c>
      <c r="G58" s="71" t="s">
        <v>1019</v>
      </c>
      <c r="H58" s="71" t="s">
        <v>3</v>
      </c>
      <c r="I58" s="71" t="s">
        <v>230</v>
      </c>
      <c r="J58" s="71" t="s">
        <v>53</v>
      </c>
      <c r="K58" s="71" t="s">
        <v>749</v>
      </c>
    </row>
    <row r="59" spans="1:11" x14ac:dyDescent="0.25">
      <c r="A59" s="71">
        <v>89</v>
      </c>
      <c r="B59" s="71" t="s">
        <v>268</v>
      </c>
      <c r="C59" s="71" t="s">
        <v>269</v>
      </c>
      <c r="D59" s="71" t="s">
        <v>66</v>
      </c>
      <c r="E59" s="71" t="s">
        <v>1</v>
      </c>
      <c r="F59" s="71" t="s">
        <v>270</v>
      </c>
      <c r="G59" s="71" t="s">
        <v>1019</v>
      </c>
      <c r="H59" s="71" t="s">
        <v>3</v>
      </c>
      <c r="I59" s="71" t="s">
        <v>271</v>
      </c>
      <c r="J59" s="71" t="s">
        <v>53</v>
      </c>
      <c r="K59" s="71" t="s">
        <v>754</v>
      </c>
    </row>
    <row r="60" spans="1:11" x14ac:dyDescent="0.25">
      <c r="A60" s="71">
        <v>90</v>
      </c>
      <c r="B60" s="71" t="s">
        <v>278</v>
      </c>
      <c r="C60" s="71" t="s">
        <v>279</v>
      </c>
      <c r="D60" s="71" t="s">
        <v>66</v>
      </c>
      <c r="E60" s="71" t="s">
        <v>1</v>
      </c>
      <c r="F60" s="71" t="s">
        <v>280</v>
      </c>
      <c r="G60" s="71" t="s">
        <v>1019</v>
      </c>
      <c r="H60" s="71" t="s">
        <v>3</v>
      </c>
      <c r="I60" s="71" t="s">
        <v>281</v>
      </c>
      <c r="J60" s="71" t="s">
        <v>53</v>
      </c>
      <c r="K60" s="71" t="s">
        <v>756</v>
      </c>
    </row>
    <row r="61" spans="1:11" x14ac:dyDescent="0.25">
      <c r="A61" s="57">
        <v>4</v>
      </c>
      <c r="B61" s="57" t="s">
        <v>766</v>
      </c>
      <c r="C61" s="57" t="s">
        <v>767</v>
      </c>
      <c r="D61" s="57" t="s">
        <v>577</v>
      </c>
      <c r="E61" s="57" t="s">
        <v>7</v>
      </c>
      <c r="F61" s="57" t="s">
        <v>1040</v>
      </c>
      <c r="G61" s="57" t="s">
        <v>1041</v>
      </c>
      <c r="H61" s="57" t="s">
        <v>781</v>
      </c>
      <c r="I61" s="57" t="s">
        <v>1042</v>
      </c>
      <c r="J61" s="57" t="s">
        <v>1043</v>
      </c>
      <c r="K61" s="57" t="s">
        <v>1044</v>
      </c>
    </row>
    <row r="62" spans="1:11" x14ac:dyDescent="0.25">
      <c r="A62" s="71">
        <v>1</v>
      </c>
      <c r="B62" s="71" t="s">
        <v>262</v>
      </c>
      <c r="C62" s="71" t="s">
        <v>421</v>
      </c>
      <c r="D62" s="71" t="s">
        <v>0</v>
      </c>
      <c r="E62" s="71" t="s">
        <v>1</v>
      </c>
      <c r="F62" s="71" t="s">
        <v>780</v>
      </c>
      <c r="G62" s="71" t="s">
        <v>1050</v>
      </c>
      <c r="H62" s="71" t="s">
        <v>781</v>
      </c>
      <c r="I62" s="71" t="s">
        <v>582</v>
      </c>
      <c r="J62" s="71" t="s">
        <v>569</v>
      </c>
      <c r="K62" s="71" t="s">
        <v>1051</v>
      </c>
    </row>
    <row r="63" spans="1:11" x14ac:dyDescent="0.25">
      <c r="A63" s="71">
        <v>78</v>
      </c>
      <c r="B63" s="71" t="s">
        <v>174</v>
      </c>
      <c r="C63" s="71" t="s">
        <v>175</v>
      </c>
      <c r="D63" s="71" t="s">
        <v>0</v>
      </c>
      <c r="E63" s="71" t="s">
        <v>1</v>
      </c>
      <c r="F63" s="71" t="s">
        <v>472</v>
      </c>
      <c r="G63" s="71" t="s">
        <v>1050</v>
      </c>
      <c r="H63" s="71" t="s">
        <v>473</v>
      </c>
      <c r="I63" s="71" t="s">
        <v>474</v>
      </c>
      <c r="J63" s="71" t="s">
        <v>475</v>
      </c>
      <c r="K63" s="71" t="s">
        <v>737</v>
      </c>
    </row>
    <row r="64" spans="1:11" x14ac:dyDescent="0.25">
      <c r="A64" s="71">
        <v>83</v>
      </c>
      <c r="B64" s="71" t="s">
        <v>54</v>
      </c>
      <c r="C64" s="71" t="s">
        <v>55</v>
      </c>
      <c r="D64" s="71" t="s">
        <v>0</v>
      </c>
      <c r="E64" s="71" t="s">
        <v>1</v>
      </c>
      <c r="F64" s="71" t="s">
        <v>480</v>
      </c>
      <c r="G64" s="71" t="s">
        <v>1050</v>
      </c>
      <c r="H64" s="71" t="s">
        <v>473</v>
      </c>
      <c r="I64" s="71" t="s">
        <v>481</v>
      </c>
      <c r="J64" s="71" t="s">
        <v>475</v>
      </c>
      <c r="K64" s="71" t="s">
        <v>744</v>
      </c>
    </row>
    <row r="65" spans="1:11" x14ac:dyDescent="0.25">
      <c r="A65" s="71">
        <v>37</v>
      </c>
      <c r="B65" s="71" t="s">
        <v>15</v>
      </c>
      <c r="C65" s="71" t="s">
        <v>16</v>
      </c>
      <c r="D65" s="71" t="s">
        <v>17</v>
      </c>
      <c r="E65" s="71" t="s">
        <v>7</v>
      </c>
      <c r="F65" s="71" t="s">
        <v>18</v>
      </c>
      <c r="G65" s="71" t="s">
        <v>527</v>
      </c>
      <c r="H65" s="71" t="s">
        <v>5</v>
      </c>
      <c r="I65" s="71" t="s">
        <v>19</v>
      </c>
      <c r="J65" s="71" t="s">
        <v>6</v>
      </c>
      <c r="K65" s="71" t="s">
        <v>685</v>
      </c>
    </row>
    <row r="66" spans="1:11" x14ac:dyDescent="0.25">
      <c r="A66" s="71">
        <v>55</v>
      </c>
      <c r="B66" s="71" t="s">
        <v>443</v>
      </c>
      <c r="C66" s="71" t="s">
        <v>444</v>
      </c>
      <c r="D66" s="71" t="s">
        <v>0</v>
      </c>
      <c r="E66" s="71" t="s">
        <v>1</v>
      </c>
      <c r="F66" s="71" t="s">
        <v>445</v>
      </c>
      <c r="G66" s="71" t="s">
        <v>527</v>
      </c>
      <c r="H66" s="71" t="s">
        <v>5</v>
      </c>
      <c r="I66" s="71" t="s">
        <v>446</v>
      </c>
      <c r="J66" s="71" t="s">
        <v>6</v>
      </c>
      <c r="K66" s="71" t="s">
        <v>708</v>
      </c>
    </row>
    <row r="67" spans="1:11" x14ac:dyDescent="0.25">
      <c r="A67" s="71">
        <v>60</v>
      </c>
      <c r="B67" s="71" t="s">
        <v>40</v>
      </c>
      <c r="C67" s="71" t="s">
        <v>41</v>
      </c>
      <c r="D67" s="71" t="s">
        <v>42</v>
      </c>
      <c r="E67" s="71" t="s">
        <v>43</v>
      </c>
      <c r="F67" s="71" t="s">
        <v>44</v>
      </c>
      <c r="G67" s="71" t="s">
        <v>527</v>
      </c>
      <c r="H67" s="71" t="s">
        <v>5</v>
      </c>
      <c r="I67" s="71" t="s">
        <v>45</v>
      </c>
      <c r="J67" s="71" t="s">
        <v>6</v>
      </c>
      <c r="K67" s="71" t="s">
        <v>716</v>
      </c>
    </row>
    <row r="68" spans="1:11" x14ac:dyDescent="0.25">
      <c r="A68" s="71">
        <v>69</v>
      </c>
      <c r="B68" s="71" t="s">
        <v>811</v>
      </c>
      <c r="C68" s="71" t="s">
        <v>812</v>
      </c>
      <c r="D68" s="71" t="s">
        <v>813</v>
      </c>
      <c r="E68" s="71" t="s">
        <v>814</v>
      </c>
      <c r="F68" s="71" t="s">
        <v>815</v>
      </c>
      <c r="G68" s="71" t="s">
        <v>527</v>
      </c>
      <c r="H68" s="71" t="s">
        <v>8</v>
      </c>
      <c r="I68" s="71" t="s">
        <v>817</v>
      </c>
      <c r="J68" s="71" t="s">
        <v>9</v>
      </c>
      <c r="K68" s="71" t="s">
        <v>818</v>
      </c>
    </row>
    <row r="69" spans="1:11" x14ac:dyDescent="0.25">
      <c r="A69" s="71">
        <v>73</v>
      </c>
      <c r="B69" s="71" t="s">
        <v>797</v>
      </c>
      <c r="C69" s="71" t="s">
        <v>798</v>
      </c>
      <c r="D69" s="71" t="s">
        <v>799</v>
      </c>
      <c r="E69" s="71" t="s">
        <v>1</v>
      </c>
      <c r="F69" s="71" t="s">
        <v>800</v>
      </c>
      <c r="G69" s="71" t="s">
        <v>527</v>
      </c>
      <c r="H69" s="71" t="s">
        <v>8</v>
      </c>
      <c r="I69" s="71" t="s">
        <v>801</v>
      </c>
      <c r="J69" s="71" t="s">
        <v>9</v>
      </c>
      <c r="K69" s="71" t="s">
        <v>802</v>
      </c>
    </row>
    <row r="70" spans="1:11" x14ac:dyDescent="0.25">
      <c r="A70" s="71">
        <v>74</v>
      </c>
      <c r="B70" s="71" t="s">
        <v>101</v>
      </c>
      <c r="C70" s="71" t="s">
        <v>102</v>
      </c>
      <c r="D70" s="71" t="s">
        <v>103</v>
      </c>
      <c r="E70" s="71" t="s">
        <v>43</v>
      </c>
      <c r="F70" s="71" t="s">
        <v>169</v>
      </c>
      <c r="G70" s="71" t="s">
        <v>527</v>
      </c>
      <c r="H70" s="71" t="s">
        <v>8</v>
      </c>
      <c r="I70" s="71" t="s">
        <v>170</v>
      </c>
      <c r="J70" s="71" t="s">
        <v>9</v>
      </c>
      <c r="K70" s="71" t="s">
        <v>735</v>
      </c>
    </row>
    <row r="71" spans="1:11" x14ac:dyDescent="0.25">
      <c r="A71" s="71">
        <v>79</v>
      </c>
      <c r="B71" s="71" t="s">
        <v>179</v>
      </c>
      <c r="C71" s="71" t="s">
        <v>180</v>
      </c>
      <c r="D71" s="71" t="s">
        <v>181</v>
      </c>
      <c r="E71" s="71" t="s">
        <v>43</v>
      </c>
      <c r="F71" s="71" t="s">
        <v>182</v>
      </c>
      <c r="G71" s="71" t="s">
        <v>527</v>
      </c>
      <c r="H71" s="71" t="s">
        <v>8</v>
      </c>
      <c r="I71" s="71" t="s">
        <v>183</v>
      </c>
      <c r="J71" s="71" t="s">
        <v>9</v>
      </c>
      <c r="K71" s="71" t="s">
        <v>738</v>
      </c>
    </row>
    <row r="72" spans="1:11" x14ac:dyDescent="0.25">
      <c r="A72" s="71">
        <v>7</v>
      </c>
      <c r="B72" s="71" t="s">
        <v>803</v>
      </c>
      <c r="C72" s="71" t="s">
        <v>804</v>
      </c>
      <c r="D72" s="71" t="s">
        <v>17</v>
      </c>
      <c r="E72" s="71" t="s">
        <v>7</v>
      </c>
      <c r="F72" s="71" t="s">
        <v>805</v>
      </c>
      <c r="G72" s="71" t="s">
        <v>760</v>
      </c>
      <c r="H72" s="71" t="s">
        <v>5</v>
      </c>
      <c r="I72" s="71" t="s">
        <v>806</v>
      </c>
      <c r="J72" s="71" t="s">
        <v>6</v>
      </c>
      <c r="K72" s="71" t="s">
        <v>996</v>
      </c>
    </row>
    <row r="73" spans="1:11" x14ac:dyDescent="0.25">
      <c r="A73" s="71">
        <v>2</v>
      </c>
      <c r="B73" s="71"/>
      <c r="C73" s="71"/>
      <c r="D73" s="71"/>
      <c r="E73" s="71"/>
      <c r="F73" s="71" t="s">
        <v>1052</v>
      </c>
      <c r="G73" s="71" t="s">
        <v>960</v>
      </c>
      <c r="H73" s="71" t="s">
        <v>1006</v>
      </c>
      <c r="I73" s="71" t="s">
        <v>1053</v>
      </c>
      <c r="J73" s="71" t="s">
        <v>960</v>
      </c>
      <c r="K73" s="71" t="s">
        <v>1054</v>
      </c>
    </row>
    <row r="74" spans="1:11" x14ac:dyDescent="0.25">
      <c r="A74" s="71">
        <v>3</v>
      </c>
      <c r="B74" s="71" t="s">
        <v>262</v>
      </c>
      <c r="C74" s="71" t="s">
        <v>421</v>
      </c>
      <c r="D74" s="71" t="s">
        <v>0</v>
      </c>
      <c r="E74" s="71" t="s">
        <v>1</v>
      </c>
      <c r="F74" s="71" t="s">
        <v>999</v>
      </c>
      <c r="G74" s="71" t="s">
        <v>960</v>
      </c>
      <c r="H74" s="71" t="s">
        <v>552</v>
      </c>
      <c r="I74" s="71" t="s">
        <v>1000</v>
      </c>
      <c r="J74" s="71" t="s">
        <v>554</v>
      </c>
      <c r="K74" s="71" t="s">
        <v>1055</v>
      </c>
    </row>
    <row r="75" spans="1:11" x14ac:dyDescent="0.25">
      <c r="A75" s="71">
        <v>10</v>
      </c>
      <c r="B75" s="71" t="s">
        <v>104</v>
      </c>
      <c r="C75" s="71" t="s">
        <v>105</v>
      </c>
      <c r="D75" s="71" t="s">
        <v>106</v>
      </c>
      <c r="E75" s="71" t="s">
        <v>7</v>
      </c>
      <c r="F75" s="71" t="s">
        <v>107</v>
      </c>
      <c r="G75" s="71" t="s">
        <v>960</v>
      </c>
      <c r="H75" s="71" t="s">
        <v>5</v>
      </c>
      <c r="I75" s="71" t="s">
        <v>108</v>
      </c>
      <c r="J75" s="71" t="s">
        <v>6</v>
      </c>
      <c r="K75" s="71" t="s">
        <v>964</v>
      </c>
    </row>
    <row r="76" spans="1:11" x14ac:dyDescent="0.25">
      <c r="A76" s="71">
        <v>15</v>
      </c>
      <c r="B76" s="71" t="s">
        <v>49</v>
      </c>
      <c r="C76" s="71" t="s">
        <v>97</v>
      </c>
      <c r="D76" s="71" t="s">
        <v>66</v>
      </c>
      <c r="E76" s="71" t="s">
        <v>1</v>
      </c>
      <c r="F76" s="71" t="s">
        <v>98</v>
      </c>
      <c r="G76" s="71" t="s">
        <v>960</v>
      </c>
      <c r="H76" s="71" t="s">
        <v>5</v>
      </c>
      <c r="I76" s="71" t="s">
        <v>99</v>
      </c>
      <c r="J76" s="71" t="s">
        <v>6</v>
      </c>
      <c r="K76" s="71" t="s">
        <v>920</v>
      </c>
    </row>
    <row r="77" spans="1:11" x14ac:dyDescent="0.25">
      <c r="A77" s="71">
        <v>17</v>
      </c>
      <c r="B77" s="71" t="s">
        <v>902</v>
      </c>
      <c r="C77" s="71" t="s">
        <v>903</v>
      </c>
      <c r="D77" s="71" t="s">
        <v>17</v>
      </c>
      <c r="E77" s="71" t="s">
        <v>7</v>
      </c>
      <c r="F77" s="71" t="s">
        <v>904</v>
      </c>
      <c r="G77" s="71" t="s">
        <v>960</v>
      </c>
      <c r="H77" s="71" t="s">
        <v>8</v>
      </c>
      <c r="I77" s="71" t="s">
        <v>905</v>
      </c>
      <c r="J77" s="71" t="s">
        <v>9</v>
      </c>
      <c r="K77" s="71" t="s">
        <v>906</v>
      </c>
    </row>
    <row r="78" spans="1:11" x14ac:dyDescent="0.25">
      <c r="A78" s="71">
        <v>20</v>
      </c>
      <c r="B78" s="71" t="s">
        <v>766</v>
      </c>
      <c r="C78" s="71" t="s">
        <v>767</v>
      </c>
      <c r="D78" s="71" t="s">
        <v>577</v>
      </c>
      <c r="E78" s="71" t="s">
        <v>7</v>
      </c>
      <c r="F78" s="71" t="s">
        <v>768</v>
      </c>
      <c r="G78" s="71" t="s">
        <v>960</v>
      </c>
      <c r="H78" s="71" t="s">
        <v>8</v>
      </c>
      <c r="I78" s="71" t="s">
        <v>769</v>
      </c>
      <c r="J78" s="71" t="s">
        <v>9</v>
      </c>
      <c r="K78" s="71" t="s">
        <v>770</v>
      </c>
    </row>
    <row r="79" spans="1:11" x14ac:dyDescent="0.25">
      <c r="A79" s="71">
        <v>46</v>
      </c>
      <c r="B79" s="71" t="s">
        <v>366</v>
      </c>
      <c r="C79" s="71" t="s">
        <v>367</v>
      </c>
      <c r="D79" s="71" t="s">
        <v>368</v>
      </c>
      <c r="E79" s="71" t="s">
        <v>43</v>
      </c>
      <c r="F79" s="71" t="s">
        <v>395</v>
      </c>
      <c r="G79" s="71" t="s">
        <v>960</v>
      </c>
      <c r="H79" s="71" t="s">
        <v>5</v>
      </c>
      <c r="I79" s="71" t="s">
        <v>396</v>
      </c>
      <c r="J79" s="71" t="s">
        <v>6</v>
      </c>
      <c r="K79" s="71" t="s">
        <v>698</v>
      </c>
    </row>
    <row r="80" spans="1:11" x14ac:dyDescent="0.25">
      <c r="A80" s="71">
        <v>58</v>
      </c>
      <c r="B80" s="71" t="s">
        <v>20</v>
      </c>
      <c r="C80" s="71" t="s">
        <v>21</v>
      </c>
      <c r="D80" s="71" t="s">
        <v>0</v>
      </c>
      <c r="E80" s="71" t="s">
        <v>1</v>
      </c>
      <c r="F80" s="71" t="s">
        <v>22</v>
      </c>
      <c r="G80" s="71" t="s">
        <v>960</v>
      </c>
      <c r="H80" s="71" t="s">
        <v>5</v>
      </c>
      <c r="I80" s="71" t="s">
        <v>23</v>
      </c>
      <c r="J80" s="71" t="s">
        <v>6</v>
      </c>
      <c r="K80" s="71" t="s">
        <v>713</v>
      </c>
    </row>
    <row r="81" spans="1:11" x14ac:dyDescent="0.25">
      <c r="A81" s="71">
        <v>61</v>
      </c>
      <c r="B81" s="71" t="s">
        <v>54</v>
      </c>
      <c r="C81" s="71" t="s">
        <v>55</v>
      </c>
      <c r="D81" s="71" t="s">
        <v>0</v>
      </c>
      <c r="E81" s="71" t="s">
        <v>1</v>
      </c>
      <c r="F81" s="71" t="s">
        <v>56</v>
      </c>
      <c r="G81" s="71" t="s">
        <v>960</v>
      </c>
      <c r="H81" s="71" t="s">
        <v>5</v>
      </c>
      <c r="I81" s="71" t="s">
        <v>57</v>
      </c>
      <c r="J81" s="71" t="s">
        <v>6</v>
      </c>
      <c r="K81" s="71" t="s">
        <v>717</v>
      </c>
    </row>
    <row r="82" spans="1:11" x14ac:dyDescent="0.25">
      <c r="A82" s="71">
        <v>62</v>
      </c>
      <c r="B82" s="71" t="s">
        <v>467</v>
      </c>
      <c r="C82" s="71" t="s">
        <v>468</v>
      </c>
      <c r="D82" s="71" t="s">
        <v>0</v>
      </c>
      <c r="E82" s="71" t="s">
        <v>1</v>
      </c>
      <c r="F82" s="71" t="s">
        <v>469</v>
      </c>
      <c r="G82" s="71" t="s">
        <v>960</v>
      </c>
      <c r="H82" s="71" t="s">
        <v>5</v>
      </c>
      <c r="I82" s="71" t="s">
        <v>470</v>
      </c>
      <c r="J82" s="71" t="s">
        <v>6</v>
      </c>
      <c r="K82" s="71" t="s">
        <v>720</v>
      </c>
    </row>
    <row r="83" spans="1:11" x14ac:dyDescent="0.25">
      <c r="A83" s="71">
        <v>65</v>
      </c>
      <c r="B83" s="71" t="s">
        <v>127</v>
      </c>
      <c r="C83" s="71" t="s">
        <v>47</v>
      </c>
      <c r="D83" s="71" t="s">
        <v>0</v>
      </c>
      <c r="E83" s="71" t="s">
        <v>1</v>
      </c>
      <c r="F83" s="71" t="s">
        <v>128</v>
      </c>
      <c r="G83" s="71" t="s">
        <v>960</v>
      </c>
      <c r="H83" s="71" t="s">
        <v>8</v>
      </c>
      <c r="I83" s="71" t="s">
        <v>129</v>
      </c>
      <c r="J83" s="71" t="s">
        <v>9</v>
      </c>
      <c r="K83" s="71" t="s">
        <v>729</v>
      </c>
    </row>
    <row r="84" spans="1:11" x14ac:dyDescent="0.25">
      <c r="A84" s="71">
        <v>66</v>
      </c>
      <c r="B84" s="71" t="s">
        <v>641</v>
      </c>
      <c r="C84" s="71" t="s">
        <v>642</v>
      </c>
      <c r="D84" s="71" t="s">
        <v>106</v>
      </c>
      <c r="E84" s="71" t="s">
        <v>7</v>
      </c>
      <c r="F84" s="71" t="s">
        <v>643</v>
      </c>
      <c r="G84" s="71" t="s">
        <v>960</v>
      </c>
      <c r="H84" s="71" t="s">
        <v>8</v>
      </c>
      <c r="I84" s="71" t="s">
        <v>644</v>
      </c>
      <c r="J84" s="71" t="s">
        <v>9</v>
      </c>
      <c r="K84" s="71" t="s">
        <v>730</v>
      </c>
    </row>
    <row r="85" spans="1:11" x14ac:dyDescent="0.25">
      <c r="A85" s="71">
        <v>68</v>
      </c>
      <c r="B85" s="71" t="s">
        <v>925</v>
      </c>
      <c r="C85" s="71" t="s">
        <v>926</v>
      </c>
      <c r="D85" s="71" t="s">
        <v>821</v>
      </c>
      <c r="E85" s="71" t="s">
        <v>822</v>
      </c>
      <c r="F85" s="71" t="s">
        <v>927</v>
      </c>
      <c r="G85" s="71" t="s">
        <v>960</v>
      </c>
      <c r="H85" s="71" t="s">
        <v>8</v>
      </c>
      <c r="I85" s="71" t="s">
        <v>928</v>
      </c>
      <c r="J85" s="71" t="s">
        <v>9</v>
      </c>
      <c r="K85" s="71" t="s">
        <v>929</v>
      </c>
    </row>
    <row r="86" spans="1:11" x14ac:dyDescent="0.25">
      <c r="A86" s="71">
        <v>70</v>
      </c>
      <c r="B86" s="71" t="s">
        <v>869</v>
      </c>
      <c r="C86" s="71" t="s">
        <v>870</v>
      </c>
      <c r="D86" s="71" t="s">
        <v>871</v>
      </c>
      <c r="E86" s="71" t="s">
        <v>198</v>
      </c>
      <c r="F86" s="71" t="s">
        <v>872</v>
      </c>
      <c r="G86" s="71" t="s">
        <v>960</v>
      </c>
      <c r="H86" s="71" t="s">
        <v>8</v>
      </c>
      <c r="I86" s="71" t="s">
        <v>873</v>
      </c>
      <c r="J86" s="71" t="s">
        <v>9</v>
      </c>
      <c r="K86" s="71" t="s">
        <v>874</v>
      </c>
    </row>
    <row r="87" spans="1:11" x14ac:dyDescent="0.25">
      <c r="A87" s="71">
        <v>72</v>
      </c>
      <c r="B87" s="71" t="s">
        <v>819</v>
      </c>
      <c r="C87" s="71" t="s">
        <v>820</v>
      </c>
      <c r="D87" s="71" t="s">
        <v>821</v>
      </c>
      <c r="E87" s="71" t="s">
        <v>822</v>
      </c>
      <c r="F87" s="71" t="s">
        <v>823</v>
      </c>
      <c r="G87" s="71" t="s">
        <v>960</v>
      </c>
      <c r="H87" s="71" t="s">
        <v>8</v>
      </c>
      <c r="I87" s="71" t="s">
        <v>824</v>
      </c>
      <c r="J87" s="71" t="s">
        <v>9</v>
      </c>
      <c r="K87" s="71" t="s">
        <v>825</v>
      </c>
    </row>
    <row r="88" spans="1:11" x14ac:dyDescent="0.25">
      <c r="A88" s="71">
        <v>75</v>
      </c>
      <c r="B88" s="71" t="s">
        <v>882</v>
      </c>
      <c r="C88" s="71" t="s">
        <v>97</v>
      </c>
      <c r="D88" s="71" t="s">
        <v>173</v>
      </c>
      <c r="E88" s="71" t="s">
        <v>43</v>
      </c>
      <c r="F88" s="71" t="s">
        <v>883</v>
      </c>
      <c r="G88" s="71" t="s">
        <v>960</v>
      </c>
      <c r="H88" s="71" t="s">
        <v>8</v>
      </c>
      <c r="I88" s="71" t="s">
        <v>884</v>
      </c>
      <c r="J88" s="71" t="s">
        <v>9</v>
      </c>
      <c r="K88" s="71" t="s">
        <v>885</v>
      </c>
    </row>
    <row r="89" spans="1:11" x14ac:dyDescent="0.25">
      <c r="A89" s="71">
        <v>76</v>
      </c>
      <c r="B89" s="71" t="s">
        <v>930</v>
      </c>
      <c r="C89" s="71" t="s">
        <v>931</v>
      </c>
      <c r="D89" s="71" t="s">
        <v>932</v>
      </c>
      <c r="E89" s="71" t="s">
        <v>933</v>
      </c>
      <c r="F89" s="71" t="s">
        <v>934</v>
      </c>
      <c r="G89" s="71" t="s">
        <v>960</v>
      </c>
      <c r="H89" s="71" t="s">
        <v>8</v>
      </c>
      <c r="I89" s="71" t="s">
        <v>935</v>
      </c>
      <c r="J89" s="71" t="s">
        <v>9</v>
      </c>
      <c r="K89" s="71" t="s">
        <v>936</v>
      </c>
    </row>
    <row r="90" spans="1:11" x14ac:dyDescent="0.25">
      <c r="A90" s="71">
        <v>77</v>
      </c>
      <c r="B90" s="71" t="s">
        <v>174</v>
      </c>
      <c r="C90" s="71" t="s">
        <v>175</v>
      </c>
      <c r="D90" s="71" t="s">
        <v>0</v>
      </c>
      <c r="E90" s="71" t="s">
        <v>1</v>
      </c>
      <c r="F90" s="71" t="s">
        <v>176</v>
      </c>
      <c r="G90" s="71" t="s">
        <v>960</v>
      </c>
      <c r="H90" s="71" t="s">
        <v>8</v>
      </c>
      <c r="I90" s="71" t="s">
        <v>177</v>
      </c>
      <c r="J90" s="71" t="s">
        <v>9</v>
      </c>
      <c r="K90" s="71" t="s">
        <v>736</v>
      </c>
    </row>
    <row r="91" spans="1:11" x14ac:dyDescent="0.25">
      <c r="A91" s="71">
        <v>80</v>
      </c>
      <c r="B91" s="71" t="s">
        <v>975</v>
      </c>
      <c r="C91" s="71" t="s">
        <v>416</v>
      </c>
      <c r="D91" s="71" t="s">
        <v>976</v>
      </c>
      <c r="E91" s="71" t="s">
        <v>198</v>
      </c>
      <c r="F91" s="71" t="s">
        <v>977</v>
      </c>
      <c r="G91" s="71" t="s">
        <v>960</v>
      </c>
      <c r="H91" s="71" t="s">
        <v>8</v>
      </c>
      <c r="I91" s="71" t="s">
        <v>978</v>
      </c>
      <c r="J91" s="71" t="s">
        <v>9</v>
      </c>
      <c r="K91" s="71" t="s">
        <v>979</v>
      </c>
    </row>
  </sheetData>
  <sortState ref="A2:K91">
    <sortCondition ref="G2:G91"/>
  </sortState>
  <pageMargins bottom="0.75" footer="0.3" header="0.3" left="0.7" right="0.7" top="0.75"/>
</worksheet>
</file>

<file path=xl/worksheets/sheet3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102"/>
  <sheetViews>
    <sheetView workbookViewId="0">
      <selection activeCell="B4" sqref="B4"/>
    </sheetView>
  </sheetViews>
  <sheetFormatPr defaultRowHeight="15" x14ac:dyDescent="0.25"/>
  <cols>
    <col min="1" max="1" bestFit="true" customWidth="true" width="4.0" collapsed="true"/>
    <col min="2" max="2" bestFit="true" customWidth="true" width="14.28515625" collapsed="true"/>
    <col min="3" max="3" bestFit="true" customWidth="true" width="10.5703125" collapsed="true"/>
    <col min="4" max="4" bestFit="true" customWidth="true" width="13.85546875" collapsed="true"/>
    <col min="5" max="5" bestFit="true" customWidth="true" width="5.5703125" collapsed="true"/>
    <col min="6" max="6" bestFit="true" customWidth="true" width="18.85546875" collapsed="true"/>
    <col min="7" max="7" bestFit="true" customWidth="true" width="18.5703125" collapsed="true"/>
    <col min="8" max="8" bestFit="true" customWidth="true" width="14.140625" collapsed="true"/>
    <col min="9" max="9" bestFit="true" customWidth="true" width="14.42578125" collapsed="true"/>
    <col min="10" max="10" bestFit="true" customWidth="true" width="19.28515625" collapsed="true"/>
    <col min="11" max="11" bestFit="true" customWidth="true" width="25.28515625" collapsed="true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13</v>
      </c>
      <c r="B2" s="69" t="s">
        <v>830</v>
      </c>
      <c r="C2" s="69" t="s">
        <v>624</v>
      </c>
      <c r="D2" s="69" t="s">
        <v>625</v>
      </c>
      <c r="E2" s="69" t="s">
        <v>48</v>
      </c>
      <c r="F2" s="69" t="s">
        <v>626</v>
      </c>
      <c r="G2" s="69" t="s">
        <v>666</v>
      </c>
      <c r="H2" s="69" t="s">
        <v>294</v>
      </c>
      <c r="I2" s="69" t="s">
        <v>627</v>
      </c>
      <c r="J2" s="69" t="s">
        <v>289</v>
      </c>
      <c r="K2" s="69" t="s">
        <v>987</v>
      </c>
    </row>
    <row r="3" spans="1:11" x14ac:dyDescent="0.25">
      <c r="A3">
        <v>19</v>
      </c>
      <c r="B3" s="69" t="s">
        <v>567</v>
      </c>
      <c r="C3" s="69" t="s">
        <v>561</v>
      </c>
      <c r="D3" s="69" t="s">
        <v>0</v>
      </c>
      <c r="E3" s="69" t="s">
        <v>1</v>
      </c>
      <c r="F3" s="69" t="s">
        <v>61</v>
      </c>
      <c r="G3" s="69" t="s">
        <v>666</v>
      </c>
      <c r="H3" s="69" t="s">
        <v>3</v>
      </c>
      <c r="I3" s="69" t="s">
        <v>62</v>
      </c>
      <c r="J3" s="69" t="s">
        <v>53</v>
      </c>
      <c r="K3" s="69" t="s">
        <v>919</v>
      </c>
    </row>
    <row r="4" spans="1:11" x14ac:dyDescent="0.25">
      <c r="A4">
        <v>29</v>
      </c>
      <c r="B4" s="69" t="s">
        <v>453</v>
      </c>
      <c r="C4" s="69" t="s">
        <v>454</v>
      </c>
      <c r="D4" s="69" t="s">
        <v>455</v>
      </c>
      <c r="E4" s="69" t="s">
        <v>456</v>
      </c>
      <c r="F4" s="69" t="s">
        <v>457</v>
      </c>
      <c r="G4" s="69" t="s">
        <v>666</v>
      </c>
      <c r="H4" s="69" t="s">
        <v>30</v>
      </c>
      <c r="I4" s="69" t="s">
        <v>458</v>
      </c>
      <c r="J4" s="69" t="s">
        <v>32</v>
      </c>
      <c r="K4" s="69" t="s">
        <v>763</v>
      </c>
    </row>
    <row r="5" spans="1:11" x14ac:dyDescent="0.25">
      <c r="A5" s="69">
        <v>33</v>
      </c>
      <c r="B5" s="69" t="s">
        <v>407</v>
      </c>
      <c r="C5" s="69" t="s">
        <v>408</v>
      </c>
      <c r="D5" s="69" t="s">
        <v>618</v>
      </c>
      <c r="E5" s="69" t="s">
        <v>619</v>
      </c>
      <c r="F5" s="69" t="s">
        <v>620</v>
      </c>
      <c r="G5" s="69" t="s">
        <v>666</v>
      </c>
      <c r="H5" s="69" t="s">
        <v>294</v>
      </c>
      <c r="I5" s="69" t="s">
        <v>621</v>
      </c>
      <c r="J5" s="69" t="s">
        <v>289</v>
      </c>
      <c r="K5" s="69" t="s">
        <v>658</v>
      </c>
    </row>
    <row r="6" spans="1:11" x14ac:dyDescent="0.25">
      <c r="A6" s="69">
        <v>38</v>
      </c>
      <c r="B6" s="69" t="s">
        <v>590</v>
      </c>
      <c r="C6" s="69" t="s">
        <v>591</v>
      </c>
      <c r="D6" s="69" t="s">
        <v>592</v>
      </c>
      <c r="E6" s="69" t="s">
        <v>43</v>
      </c>
      <c r="F6" s="69" t="s">
        <v>593</v>
      </c>
      <c r="G6" s="69" t="s">
        <v>666</v>
      </c>
      <c r="H6" s="69" t="s">
        <v>30</v>
      </c>
      <c r="I6" s="69" t="s">
        <v>594</v>
      </c>
      <c r="J6" s="69" t="s">
        <v>32</v>
      </c>
      <c r="K6" s="69" t="s">
        <v>669</v>
      </c>
    </row>
    <row r="7" spans="1:11" x14ac:dyDescent="0.25">
      <c r="A7" s="69">
        <v>47</v>
      </c>
      <c r="B7" s="69" t="s">
        <v>333</v>
      </c>
      <c r="C7" s="69" t="s">
        <v>334</v>
      </c>
      <c r="D7" s="69" t="s">
        <v>335</v>
      </c>
      <c r="E7" s="69" t="s">
        <v>48</v>
      </c>
      <c r="F7" s="69" t="s">
        <v>336</v>
      </c>
      <c r="G7" s="69" t="s">
        <v>666</v>
      </c>
      <c r="H7" s="69" t="s">
        <v>287</v>
      </c>
      <c r="I7" s="69" t="s">
        <v>337</v>
      </c>
      <c r="J7" s="69" t="s">
        <v>289</v>
      </c>
      <c r="K7" s="69" t="s">
        <v>686</v>
      </c>
    </row>
    <row r="8" spans="1:11" x14ac:dyDescent="0.25">
      <c r="A8" s="69">
        <v>49</v>
      </c>
      <c r="B8" s="69" t="s">
        <v>350</v>
      </c>
      <c r="C8" s="69" t="s">
        <v>340</v>
      </c>
      <c r="D8" s="69" t="s">
        <v>351</v>
      </c>
      <c r="E8" s="69" t="s">
        <v>48</v>
      </c>
      <c r="F8" s="69" t="s">
        <v>352</v>
      </c>
      <c r="G8" s="69" t="s">
        <v>666</v>
      </c>
      <c r="H8" s="69" t="s">
        <v>287</v>
      </c>
      <c r="I8" s="69" t="s">
        <v>353</v>
      </c>
      <c r="J8" s="69" t="s">
        <v>289</v>
      </c>
      <c r="K8" s="69" t="s">
        <v>689</v>
      </c>
    </row>
    <row r="9" spans="1:11" x14ac:dyDescent="0.25">
      <c r="A9" s="69">
        <v>53</v>
      </c>
      <c r="B9" s="69" t="s">
        <v>377</v>
      </c>
      <c r="C9" s="69" t="s">
        <v>378</v>
      </c>
      <c r="D9" s="69" t="s">
        <v>256</v>
      </c>
      <c r="E9" s="69" t="s">
        <v>1</v>
      </c>
      <c r="F9" s="69" t="s">
        <v>379</v>
      </c>
      <c r="G9" s="69" t="s">
        <v>666</v>
      </c>
      <c r="H9" s="69" t="s">
        <v>294</v>
      </c>
      <c r="I9" s="69" t="s">
        <v>380</v>
      </c>
      <c r="J9" s="69" t="s">
        <v>289</v>
      </c>
      <c r="K9" s="69" t="s">
        <v>695</v>
      </c>
    </row>
    <row r="10" spans="1:11" x14ac:dyDescent="0.25">
      <c r="A10" s="69">
        <v>54</v>
      </c>
      <c r="B10" s="69" t="s">
        <v>387</v>
      </c>
      <c r="C10" s="69" t="s">
        <v>279</v>
      </c>
      <c r="D10" s="69" t="s">
        <v>351</v>
      </c>
      <c r="E10" s="69" t="s">
        <v>48</v>
      </c>
      <c r="F10" s="69" t="s">
        <v>388</v>
      </c>
      <c r="G10" s="69" t="s">
        <v>666</v>
      </c>
      <c r="H10" s="69" t="s">
        <v>287</v>
      </c>
      <c r="I10" s="69" t="s">
        <v>389</v>
      </c>
      <c r="J10" s="69" t="s">
        <v>289</v>
      </c>
      <c r="K10" s="69" t="s">
        <v>696</v>
      </c>
    </row>
    <row r="11" spans="1:11" x14ac:dyDescent="0.25">
      <c r="A11" s="69">
        <v>59</v>
      </c>
      <c r="B11" s="69" t="s">
        <v>407</v>
      </c>
      <c r="C11" s="69" t="s">
        <v>408</v>
      </c>
      <c r="D11" s="69" t="s">
        <v>618</v>
      </c>
      <c r="E11" s="69" t="s">
        <v>619</v>
      </c>
      <c r="F11" s="69" t="s">
        <v>412</v>
      </c>
      <c r="G11" s="69" t="s">
        <v>666</v>
      </c>
      <c r="H11" s="69" t="s">
        <v>294</v>
      </c>
      <c r="I11" s="69" t="s">
        <v>413</v>
      </c>
      <c r="J11" s="69" t="s">
        <v>289</v>
      </c>
      <c r="K11" s="69" t="s">
        <v>702</v>
      </c>
    </row>
    <row r="12" spans="1:11" x14ac:dyDescent="0.25">
      <c r="A12" s="69">
        <v>62</v>
      </c>
      <c r="B12" s="69" t="s">
        <v>407</v>
      </c>
      <c r="C12" s="69" t="s">
        <v>408</v>
      </c>
      <c r="D12" s="69" t="s">
        <v>618</v>
      </c>
      <c r="E12" s="69" t="s">
        <v>619</v>
      </c>
      <c r="F12" s="69" t="s">
        <v>437</v>
      </c>
      <c r="G12" s="69" t="s">
        <v>666</v>
      </c>
      <c r="H12" s="69" t="s">
        <v>30</v>
      </c>
      <c r="I12" s="69" t="s">
        <v>438</v>
      </c>
      <c r="J12" s="69" t="s">
        <v>32</v>
      </c>
      <c r="K12" s="69" t="s">
        <v>706</v>
      </c>
    </row>
    <row r="13" spans="1:11" x14ac:dyDescent="0.25">
      <c r="A13" s="69">
        <v>63</v>
      </c>
      <c r="B13" s="69" t="s">
        <v>407</v>
      </c>
      <c r="C13" s="69" t="s">
        <v>408</v>
      </c>
      <c r="D13" s="69" t="s">
        <v>618</v>
      </c>
      <c r="E13" s="69" t="s">
        <v>619</v>
      </c>
      <c r="F13" s="69" t="s">
        <v>440</v>
      </c>
      <c r="G13" s="69" t="s">
        <v>666</v>
      </c>
      <c r="H13" s="69" t="s">
        <v>30</v>
      </c>
      <c r="I13" s="69" t="s">
        <v>441</v>
      </c>
      <c r="J13" s="69" t="s">
        <v>32</v>
      </c>
      <c r="K13" s="69" t="s">
        <v>707</v>
      </c>
    </row>
    <row r="14" spans="1:11" x14ac:dyDescent="0.25">
      <c r="A14" s="69">
        <v>76</v>
      </c>
      <c r="B14" s="69" t="s">
        <v>131</v>
      </c>
      <c r="C14" s="69" t="s">
        <v>132</v>
      </c>
      <c r="D14" s="69" t="s">
        <v>133</v>
      </c>
      <c r="E14" s="69" t="s">
        <v>28</v>
      </c>
      <c r="F14" s="69" t="s">
        <v>134</v>
      </c>
      <c r="G14" s="69" t="s">
        <v>666</v>
      </c>
      <c r="H14" s="69" t="s">
        <v>30</v>
      </c>
      <c r="I14" s="69" t="s">
        <v>135</v>
      </c>
      <c r="J14" s="69" t="s">
        <v>32</v>
      </c>
      <c r="K14" s="69" t="s">
        <v>731</v>
      </c>
    </row>
    <row r="15" spans="1:11" x14ac:dyDescent="0.25">
      <c r="A15" s="69">
        <v>80</v>
      </c>
      <c r="B15" s="69" t="s">
        <v>54</v>
      </c>
      <c r="C15" s="69" t="s">
        <v>55</v>
      </c>
      <c r="D15" s="69" t="s">
        <v>0</v>
      </c>
      <c r="E15" s="69" t="s">
        <v>1</v>
      </c>
      <c r="F15" s="69" t="s">
        <v>156</v>
      </c>
      <c r="G15" s="69" t="s">
        <v>666</v>
      </c>
      <c r="H15" s="69" t="s">
        <v>157</v>
      </c>
      <c r="I15" s="69" t="s">
        <v>158</v>
      </c>
      <c r="J15" s="69" t="s">
        <v>159</v>
      </c>
      <c r="K15" s="69" t="s">
        <v>734</v>
      </c>
    </row>
    <row r="16" spans="1:11" x14ac:dyDescent="0.25">
      <c r="A16" s="69">
        <v>93</v>
      </c>
      <c r="B16" s="69" t="s">
        <v>101</v>
      </c>
      <c r="C16" s="69" t="s">
        <v>102</v>
      </c>
      <c r="D16" s="69" t="s">
        <v>103</v>
      </c>
      <c r="E16" s="69" t="s">
        <v>43</v>
      </c>
      <c r="F16" s="69" t="s">
        <v>202</v>
      </c>
      <c r="G16" s="69" t="s">
        <v>666</v>
      </c>
      <c r="H16" s="69" t="s">
        <v>30</v>
      </c>
      <c r="I16" s="69" t="s">
        <v>203</v>
      </c>
      <c r="J16" s="69" t="s">
        <v>32</v>
      </c>
      <c r="K16" s="69" t="s">
        <v>743</v>
      </c>
    </row>
    <row r="17" spans="1:11" x14ac:dyDescent="0.25">
      <c r="A17" s="69">
        <v>98</v>
      </c>
      <c r="B17" s="69" t="s">
        <v>232</v>
      </c>
      <c r="C17" s="69" t="s">
        <v>233</v>
      </c>
      <c r="D17" s="69" t="s">
        <v>234</v>
      </c>
      <c r="E17" s="69" t="s">
        <v>1</v>
      </c>
      <c r="F17" s="69" t="s">
        <v>235</v>
      </c>
      <c r="G17" s="69" t="s">
        <v>666</v>
      </c>
      <c r="H17" s="69" t="s">
        <v>3</v>
      </c>
      <c r="I17" s="69" t="s">
        <v>236</v>
      </c>
      <c r="J17" s="69" t="s">
        <v>53</v>
      </c>
      <c r="K17" s="69" t="s">
        <v>750</v>
      </c>
    </row>
    <row r="18" spans="1:11" x14ac:dyDescent="0.25">
      <c r="A18" s="69">
        <v>99</v>
      </c>
      <c r="B18" s="69" t="s">
        <v>50</v>
      </c>
      <c r="C18" s="69" t="s">
        <v>51</v>
      </c>
      <c r="D18" s="69" t="s">
        <v>52</v>
      </c>
      <c r="E18" s="69" t="s">
        <v>43</v>
      </c>
      <c r="F18" s="69" t="s">
        <v>246</v>
      </c>
      <c r="G18" s="69" t="s">
        <v>666</v>
      </c>
      <c r="H18" s="69" t="s">
        <v>3</v>
      </c>
      <c r="I18" s="69" t="s">
        <v>247</v>
      </c>
      <c r="J18" s="69" t="s">
        <v>125</v>
      </c>
      <c r="K18" s="69" t="s">
        <v>751</v>
      </c>
    </row>
    <row r="19" spans="1:11" x14ac:dyDescent="0.25">
      <c r="A19" s="69">
        <v>5</v>
      </c>
      <c r="B19" s="69" t="s">
        <v>415</v>
      </c>
      <c r="C19" s="69" t="s">
        <v>416</v>
      </c>
      <c r="D19" s="69" t="s">
        <v>417</v>
      </c>
      <c r="E19" s="69" t="s">
        <v>28</v>
      </c>
      <c r="F19" s="69" t="s">
        <v>418</v>
      </c>
      <c r="G19" s="69" t="s">
        <v>938</v>
      </c>
      <c r="H19" s="69" t="s">
        <v>287</v>
      </c>
      <c r="I19" s="69" t="s">
        <v>419</v>
      </c>
      <c r="J19" s="69" t="s">
        <v>289</v>
      </c>
      <c r="K19" s="69" t="s">
        <v>1045</v>
      </c>
    </row>
    <row r="20" spans="1:11" x14ac:dyDescent="0.25">
      <c r="A20" s="69">
        <v>17</v>
      </c>
      <c r="B20" s="69" t="s">
        <v>242</v>
      </c>
      <c r="C20" s="69" t="s">
        <v>243</v>
      </c>
      <c r="D20" s="69" t="s">
        <v>957</v>
      </c>
      <c r="E20" s="69" t="s">
        <v>43</v>
      </c>
      <c r="F20" s="69" t="s">
        <v>244</v>
      </c>
      <c r="G20" s="69" t="s">
        <v>938</v>
      </c>
      <c r="H20" s="69" t="s">
        <v>3</v>
      </c>
      <c r="I20" s="69" t="s">
        <v>245</v>
      </c>
      <c r="J20" s="69" t="s">
        <v>125</v>
      </c>
      <c r="K20" s="69" t="s">
        <v>958</v>
      </c>
    </row>
    <row r="21" spans="1:11" x14ac:dyDescent="0.25">
      <c r="A21" s="69">
        <v>25</v>
      </c>
      <c r="B21" s="69" t="s">
        <v>832</v>
      </c>
      <c r="C21" s="69" t="s">
        <v>833</v>
      </c>
      <c r="D21" s="69" t="s">
        <v>173</v>
      </c>
      <c r="E21" s="69" t="s">
        <v>43</v>
      </c>
      <c r="F21" s="69" t="s">
        <v>834</v>
      </c>
      <c r="G21" s="69" t="s">
        <v>938</v>
      </c>
      <c r="H21" s="69" t="s">
        <v>294</v>
      </c>
      <c r="I21" s="69" t="s">
        <v>835</v>
      </c>
      <c r="J21" s="69" t="s">
        <v>289</v>
      </c>
      <c r="K21" s="69" t="s">
        <v>836</v>
      </c>
    </row>
    <row r="22" spans="1:11" x14ac:dyDescent="0.25">
      <c r="A22" s="69">
        <v>31</v>
      </c>
      <c r="B22" s="69" t="s">
        <v>116</v>
      </c>
      <c r="C22" s="69" t="s">
        <v>117</v>
      </c>
      <c r="D22" s="69" t="s">
        <v>648</v>
      </c>
      <c r="E22" s="69" t="s">
        <v>1</v>
      </c>
      <c r="F22" s="69" t="s">
        <v>118</v>
      </c>
      <c r="G22" s="69" t="s">
        <v>938</v>
      </c>
      <c r="H22" s="69" t="s">
        <v>3</v>
      </c>
      <c r="I22" s="69" t="s">
        <v>119</v>
      </c>
      <c r="J22" s="69" t="s">
        <v>53</v>
      </c>
      <c r="K22" s="69" t="s">
        <v>649</v>
      </c>
    </row>
    <row r="23" spans="1:11" x14ac:dyDescent="0.25">
      <c r="A23" s="69">
        <v>35</v>
      </c>
      <c r="B23" s="69" t="s">
        <v>102</v>
      </c>
      <c r="C23" s="69" t="s">
        <v>141</v>
      </c>
      <c r="D23" s="69" t="s">
        <v>42</v>
      </c>
      <c r="E23" s="69" t="s">
        <v>43</v>
      </c>
      <c r="F23" s="69" t="s">
        <v>142</v>
      </c>
      <c r="G23" s="69" t="s">
        <v>938</v>
      </c>
      <c r="H23" s="69" t="s">
        <v>3</v>
      </c>
      <c r="I23" s="69" t="s">
        <v>143</v>
      </c>
      <c r="J23" s="69" t="s">
        <v>53</v>
      </c>
      <c r="K23" s="69" t="s">
        <v>662</v>
      </c>
    </row>
    <row r="24" spans="1:11" x14ac:dyDescent="0.25">
      <c r="A24" s="69">
        <v>45</v>
      </c>
      <c r="B24" s="69" t="s">
        <v>317</v>
      </c>
      <c r="C24" s="69" t="s">
        <v>279</v>
      </c>
      <c r="D24" s="69" t="s">
        <v>318</v>
      </c>
      <c r="E24" s="69" t="s">
        <v>28</v>
      </c>
      <c r="F24" s="69" t="s">
        <v>319</v>
      </c>
      <c r="G24" s="69" t="s">
        <v>938</v>
      </c>
      <c r="H24" s="69" t="s">
        <v>287</v>
      </c>
      <c r="I24" s="69" t="s">
        <v>320</v>
      </c>
      <c r="J24" s="69" t="s">
        <v>289</v>
      </c>
      <c r="K24" s="69" t="s">
        <v>758</v>
      </c>
    </row>
    <row r="25" spans="1:11" x14ac:dyDescent="0.25">
      <c r="A25" s="69">
        <v>48</v>
      </c>
      <c r="B25" s="69" t="s">
        <v>345</v>
      </c>
      <c r="C25" s="69" t="s">
        <v>346</v>
      </c>
      <c r="D25" s="69" t="s">
        <v>17</v>
      </c>
      <c r="E25" s="69" t="s">
        <v>7</v>
      </c>
      <c r="F25" s="69" t="s">
        <v>347</v>
      </c>
      <c r="G25" s="69" t="s">
        <v>938</v>
      </c>
      <c r="H25" s="69" t="s">
        <v>287</v>
      </c>
      <c r="I25" s="69" t="s">
        <v>348</v>
      </c>
      <c r="J25" s="69" t="s">
        <v>289</v>
      </c>
      <c r="K25" s="69" t="s">
        <v>688</v>
      </c>
    </row>
    <row r="26" spans="1:11" x14ac:dyDescent="0.25">
      <c r="A26" s="69">
        <v>50</v>
      </c>
      <c r="B26" s="69" t="s">
        <v>355</v>
      </c>
      <c r="C26" s="69" t="s">
        <v>356</v>
      </c>
      <c r="D26" s="69" t="s">
        <v>0</v>
      </c>
      <c r="E26" s="69" t="s">
        <v>1</v>
      </c>
      <c r="F26" s="69" t="s">
        <v>357</v>
      </c>
      <c r="G26" s="69" t="s">
        <v>938</v>
      </c>
      <c r="H26" s="69" t="s">
        <v>294</v>
      </c>
      <c r="I26" s="69" t="s">
        <v>358</v>
      </c>
      <c r="J26" s="69" t="s">
        <v>289</v>
      </c>
      <c r="K26" s="69" t="s">
        <v>690</v>
      </c>
    </row>
    <row r="27" spans="1:11" x14ac:dyDescent="0.25">
      <c r="A27" s="69">
        <v>52</v>
      </c>
      <c r="B27" s="69" t="s">
        <v>366</v>
      </c>
      <c r="C27" s="69" t="s">
        <v>367</v>
      </c>
      <c r="D27" s="69" t="s">
        <v>368</v>
      </c>
      <c r="E27" s="69" t="s">
        <v>43</v>
      </c>
      <c r="F27" s="69" t="s">
        <v>369</v>
      </c>
      <c r="G27" s="69" t="s">
        <v>938</v>
      </c>
      <c r="H27" s="69" t="s">
        <v>294</v>
      </c>
      <c r="I27" s="69" t="s">
        <v>370</v>
      </c>
      <c r="J27" s="69" t="s">
        <v>289</v>
      </c>
      <c r="K27" s="69" t="s">
        <v>693</v>
      </c>
    </row>
    <row r="28" spans="1:11" x14ac:dyDescent="0.25">
      <c r="A28" s="69">
        <v>58</v>
      </c>
      <c r="B28" s="69" t="s">
        <v>403</v>
      </c>
      <c r="C28" s="69" t="s">
        <v>60</v>
      </c>
      <c r="D28" s="69" t="s">
        <v>27</v>
      </c>
      <c r="E28" s="69" t="s">
        <v>28</v>
      </c>
      <c r="F28" s="69" t="s">
        <v>404</v>
      </c>
      <c r="G28" s="69" t="s">
        <v>938</v>
      </c>
      <c r="H28" s="69" t="s">
        <v>287</v>
      </c>
      <c r="I28" s="69" t="s">
        <v>405</v>
      </c>
      <c r="J28" s="69" t="s">
        <v>289</v>
      </c>
      <c r="K28" s="69" t="s">
        <v>701</v>
      </c>
    </row>
    <row r="29" spans="1:11" x14ac:dyDescent="0.25">
      <c r="A29" s="69">
        <v>72</v>
      </c>
      <c r="B29" s="69" t="s">
        <v>110</v>
      </c>
      <c r="C29" s="69" t="s">
        <v>111</v>
      </c>
      <c r="D29" s="69" t="s">
        <v>112</v>
      </c>
      <c r="E29" s="69" t="s">
        <v>43</v>
      </c>
      <c r="F29" s="69" t="s">
        <v>113</v>
      </c>
      <c r="G29" s="69" t="s">
        <v>938</v>
      </c>
      <c r="H29" s="69" t="s">
        <v>3</v>
      </c>
      <c r="I29" s="69" t="s">
        <v>114</v>
      </c>
      <c r="J29" s="69" t="s">
        <v>53</v>
      </c>
      <c r="K29" s="69" t="s">
        <v>727</v>
      </c>
    </row>
    <row r="30" spans="1:11" x14ac:dyDescent="0.25">
      <c r="A30" s="69">
        <v>92</v>
      </c>
      <c r="B30" s="69" t="s">
        <v>467</v>
      </c>
      <c r="C30" s="69" t="s">
        <v>468</v>
      </c>
      <c r="D30" s="69" t="s">
        <v>0</v>
      </c>
      <c r="E30" s="69" t="s">
        <v>1</v>
      </c>
      <c r="F30" s="69" t="s">
        <v>477</v>
      </c>
      <c r="G30" s="69" t="s">
        <v>938</v>
      </c>
      <c r="H30" s="69" t="s">
        <v>30</v>
      </c>
      <c r="I30" s="69" t="s">
        <v>478</v>
      </c>
      <c r="J30" s="69" t="s">
        <v>32</v>
      </c>
      <c r="K30" s="69" t="s">
        <v>740</v>
      </c>
    </row>
    <row r="31" spans="1:11" x14ac:dyDescent="0.25">
      <c r="A31" s="69">
        <v>6</v>
      </c>
      <c r="B31" s="69" t="s">
        <v>145</v>
      </c>
      <c r="C31" s="69" t="s">
        <v>97</v>
      </c>
      <c r="D31" s="69" t="s">
        <v>1046</v>
      </c>
      <c r="E31" s="69" t="s">
        <v>1</v>
      </c>
      <c r="F31" s="69" t="s">
        <v>147</v>
      </c>
      <c r="G31" s="69" t="s">
        <v>1019</v>
      </c>
      <c r="H31" s="69" t="s">
        <v>3</v>
      </c>
      <c r="I31" s="69" t="s">
        <v>148</v>
      </c>
      <c r="J31" s="69" t="s">
        <v>53</v>
      </c>
      <c r="K31" s="69" t="s">
        <v>1047</v>
      </c>
    </row>
    <row r="32" spans="1:11" x14ac:dyDescent="0.25">
      <c r="A32" s="69">
        <v>7</v>
      </c>
      <c r="B32" s="69" t="s">
        <v>262</v>
      </c>
      <c r="C32" s="69" t="s">
        <v>421</v>
      </c>
      <c r="D32" s="69" t="s">
        <v>0</v>
      </c>
      <c r="E32" s="69" t="s">
        <v>1</v>
      </c>
      <c r="F32" s="69" t="s">
        <v>937</v>
      </c>
      <c r="G32" s="69" t="s">
        <v>1019</v>
      </c>
      <c r="H32" s="69" t="s">
        <v>3</v>
      </c>
      <c r="I32" s="69" t="s">
        <v>939</v>
      </c>
      <c r="J32" s="69" t="s">
        <v>940</v>
      </c>
      <c r="K32" s="69" t="s">
        <v>1048</v>
      </c>
    </row>
    <row r="33" spans="1:11" x14ac:dyDescent="0.25">
      <c r="A33" s="69">
        <v>8</v>
      </c>
      <c r="B33" s="69" t="s">
        <v>327</v>
      </c>
      <c r="C33" s="69" t="s">
        <v>328</v>
      </c>
      <c r="D33" s="69" t="s">
        <v>112</v>
      </c>
      <c r="E33" s="69" t="s">
        <v>43</v>
      </c>
      <c r="F33" s="69" t="s">
        <v>329</v>
      </c>
      <c r="G33" s="69" t="s">
        <v>1019</v>
      </c>
      <c r="H33" s="69" t="s">
        <v>287</v>
      </c>
      <c r="I33" s="69" t="s">
        <v>330</v>
      </c>
      <c r="J33" s="69" t="s">
        <v>289</v>
      </c>
      <c r="K33" s="69" t="s">
        <v>1049</v>
      </c>
    </row>
    <row r="34" spans="1:11" x14ac:dyDescent="0.25">
      <c r="A34" s="69">
        <v>11</v>
      </c>
      <c r="B34" s="69" t="s">
        <v>273</v>
      </c>
      <c r="C34" s="69" t="s">
        <v>274</v>
      </c>
      <c r="D34" s="69" t="s">
        <v>0</v>
      </c>
      <c r="E34" s="69" t="s">
        <v>1</v>
      </c>
      <c r="F34" s="69" t="s">
        <v>275</v>
      </c>
      <c r="G34" s="69" t="s">
        <v>1019</v>
      </c>
      <c r="H34" s="69" t="s">
        <v>3</v>
      </c>
      <c r="I34" s="69" t="s">
        <v>276</v>
      </c>
      <c r="J34" s="69" t="s">
        <v>53</v>
      </c>
      <c r="K34" s="69" t="s">
        <v>1026</v>
      </c>
    </row>
    <row r="35" spans="1:11" x14ac:dyDescent="0.25">
      <c r="A35" s="69">
        <v>14</v>
      </c>
      <c r="B35" s="69" t="s">
        <v>982</v>
      </c>
      <c r="C35" s="69" t="s">
        <v>292</v>
      </c>
      <c r="D35" s="69" t="s">
        <v>462</v>
      </c>
      <c r="E35" s="69" t="s">
        <v>1</v>
      </c>
      <c r="F35" s="69" t="s">
        <v>422</v>
      </c>
      <c r="G35" s="69" t="s">
        <v>1019</v>
      </c>
      <c r="H35" s="69" t="s">
        <v>3</v>
      </c>
      <c r="I35" s="69" t="s">
        <v>423</v>
      </c>
      <c r="J35" s="69" t="s">
        <v>2</v>
      </c>
      <c r="K35" s="69" t="s">
        <v>983</v>
      </c>
    </row>
    <row r="36" spans="1:11" x14ac:dyDescent="0.25">
      <c r="A36" s="69">
        <v>16</v>
      </c>
      <c r="B36" s="69" t="s">
        <v>64</v>
      </c>
      <c r="C36" s="69" t="s">
        <v>65</v>
      </c>
      <c r="D36" s="69" t="s">
        <v>66</v>
      </c>
      <c r="E36" s="69" t="s">
        <v>1</v>
      </c>
      <c r="F36" s="69" t="s">
        <v>67</v>
      </c>
      <c r="G36" s="69" t="s">
        <v>1019</v>
      </c>
      <c r="H36" s="69" t="s">
        <v>30</v>
      </c>
      <c r="I36" s="69" t="s">
        <v>68</v>
      </c>
      <c r="J36" s="69" t="s">
        <v>32</v>
      </c>
      <c r="K36" s="69" t="s">
        <v>959</v>
      </c>
    </row>
    <row r="37" spans="1:11" x14ac:dyDescent="0.25">
      <c r="A37" s="69">
        <v>18</v>
      </c>
      <c r="B37" s="69" t="s">
        <v>322</v>
      </c>
      <c r="C37" s="69" t="s">
        <v>323</v>
      </c>
      <c r="D37" s="69" t="s">
        <v>66</v>
      </c>
      <c r="E37" s="69" t="s">
        <v>1</v>
      </c>
      <c r="F37" s="69" t="s">
        <v>324</v>
      </c>
      <c r="G37" s="69" t="s">
        <v>1019</v>
      </c>
      <c r="H37" s="69" t="s">
        <v>287</v>
      </c>
      <c r="I37" s="69" t="s">
        <v>325</v>
      </c>
      <c r="J37" s="69" t="s">
        <v>289</v>
      </c>
      <c r="K37" s="69" t="s">
        <v>956</v>
      </c>
    </row>
    <row r="38" spans="1:11" x14ac:dyDescent="0.25">
      <c r="A38" s="69">
        <v>21</v>
      </c>
      <c r="B38" s="69" t="s">
        <v>49</v>
      </c>
      <c r="C38" s="69" t="s">
        <v>97</v>
      </c>
      <c r="D38" s="69" t="s">
        <v>66</v>
      </c>
      <c r="E38" s="69" t="s">
        <v>1</v>
      </c>
      <c r="F38" s="69" t="s">
        <v>391</v>
      </c>
      <c r="G38" s="69" t="s">
        <v>1019</v>
      </c>
      <c r="H38" s="69" t="s">
        <v>294</v>
      </c>
      <c r="I38" s="69" t="s">
        <v>392</v>
      </c>
      <c r="J38" s="69" t="s">
        <v>289</v>
      </c>
      <c r="K38" s="69" t="s">
        <v>921</v>
      </c>
    </row>
    <row r="39" spans="1:11" x14ac:dyDescent="0.25">
      <c r="A39" s="69">
        <v>23</v>
      </c>
      <c r="B39" s="69" t="s">
        <v>262</v>
      </c>
      <c r="C39" s="69" t="s">
        <v>421</v>
      </c>
      <c r="D39" s="69" t="s">
        <v>0</v>
      </c>
      <c r="E39" s="69" t="s">
        <v>1</v>
      </c>
      <c r="F39" s="69" t="s">
        <v>855</v>
      </c>
      <c r="G39" s="69" t="s">
        <v>1019</v>
      </c>
      <c r="H39" s="69" t="s">
        <v>828</v>
      </c>
      <c r="I39" s="69" t="s">
        <v>856</v>
      </c>
      <c r="J39" s="69" t="s">
        <v>827</v>
      </c>
      <c r="K39" s="69" t="s">
        <v>895</v>
      </c>
    </row>
    <row r="40" spans="1:11" x14ac:dyDescent="0.25">
      <c r="A40" s="69">
        <v>24</v>
      </c>
      <c r="B40" s="69" t="s">
        <v>361</v>
      </c>
      <c r="C40" s="69" t="s">
        <v>362</v>
      </c>
      <c r="D40" s="69" t="s">
        <v>0</v>
      </c>
      <c r="E40" s="69" t="s">
        <v>1</v>
      </c>
      <c r="F40" s="69" t="s">
        <v>886</v>
      </c>
      <c r="G40" s="69" t="s">
        <v>1019</v>
      </c>
      <c r="H40" s="69" t="s">
        <v>3</v>
      </c>
      <c r="I40" s="69" t="s">
        <v>861</v>
      </c>
      <c r="J40" s="69" t="s">
        <v>516</v>
      </c>
      <c r="K40" s="69" t="s">
        <v>896</v>
      </c>
    </row>
    <row r="41" spans="1:11" x14ac:dyDescent="0.25">
      <c r="A41" s="69">
        <v>26</v>
      </c>
      <c r="B41" s="69" t="s">
        <v>845</v>
      </c>
      <c r="C41" s="69" t="s">
        <v>846</v>
      </c>
      <c r="D41" s="69" t="s">
        <v>27</v>
      </c>
      <c r="E41" s="69" t="s">
        <v>28</v>
      </c>
      <c r="F41" s="69" t="s">
        <v>847</v>
      </c>
      <c r="G41" s="69" t="s">
        <v>1019</v>
      </c>
      <c r="H41" s="69" t="s">
        <v>294</v>
      </c>
      <c r="I41" s="69" t="s">
        <v>848</v>
      </c>
      <c r="J41" s="69" t="s">
        <v>289</v>
      </c>
      <c r="K41" s="69" t="s">
        <v>849</v>
      </c>
    </row>
    <row r="42" spans="1:11" x14ac:dyDescent="0.25">
      <c r="A42" s="69">
        <v>30</v>
      </c>
      <c r="B42" s="69" t="s">
        <v>530</v>
      </c>
      <c r="C42" s="69" t="s">
        <v>531</v>
      </c>
      <c r="D42" s="69" t="s">
        <v>36</v>
      </c>
      <c r="E42" s="69" t="s">
        <v>1</v>
      </c>
      <c r="F42" s="69" t="s">
        <v>532</v>
      </c>
      <c r="G42" s="69" t="s">
        <v>1019</v>
      </c>
      <c r="H42" s="69" t="s">
        <v>294</v>
      </c>
      <c r="I42" s="69" t="s">
        <v>533</v>
      </c>
      <c r="J42" s="69" t="s">
        <v>516</v>
      </c>
      <c r="K42" s="69" t="s">
        <v>764</v>
      </c>
    </row>
    <row r="43" spans="1:11" x14ac:dyDescent="0.25">
      <c r="A43" s="69">
        <v>32</v>
      </c>
      <c r="B43" s="69" t="s">
        <v>651</v>
      </c>
      <c r="C43" s="69" t="s">
        <v>652</v>
      </c>
      <c r="D43" s="69" t="s">
        <v>653</v>
      </c>
      <c r="E43" s="69" t="s">
        <v>1</v>
      </c>
      <c r="F43" s="69" t="s">
        <v>654</v>
      </c>
      <c r="G43" s="69" t="s">
        <v>1019</v>
      </c>
      <c r="H43" s="69" t="s">
        <v>294</v>
      </c>
      <c r="I43" s="69" t="s">
        <v>655</v>
      </c>
      <c r="J43" s="69" t="s">
        <v>289</v>
      </c>
      <c r="K43" s="69" t="s">
        <v>656</v>
      </c>
    </row>
    <row r="44" spans="1:11" x14ac:dyDescent="0.25">
      <c r="A44" s="69">
        <v>34</v>
      </c>
      <c r="B44" s="69" t="s">
        <v>425</v>
      </c>
      <c r="C44" s="69" t="s">
        <v>426</v>
      </c>
      <c r="D44" s="69" t="s">
        <v>427</v>
      </c>
      <c r="E44" s="69" t="s">
        <v>28</v>
      </c>
      <c r="F44" s="69" t="s">
        <v>428</v>
      </c>
      <c r="G44" s="69" t="s">
        <v>1019</v>
      </c>
      <c r="H44" s="69" t="s">
        <v>287</v>
      </c>
      <c r="I44" s="69" t="s">
        <v>429</v>
      </c>
      <c r="J44" s="69" t="s">
        <v>289</v>
      </c>
      <c r="K44" s="69" t="s">
        <v>659</v>
      </c>
    </row>
    <row r="45" spans="1:11" x14ac:dyDescent="0.25">
      <c r="A45" s="69">
        <v>36</v>
      </c>
      <c r="B45" s="69" t="s">
        <v>608</v>
      </c>
      <c r="C45" s="69" t="s">
        <v>378</v>
      </c>
      <c r="D45" s="69" t="s">
        <v>27</v>
      </c>
      <c r="E45" s="69" t="s">
        <v>28</v>
      </c>
      <c r="F45" s="69" t="s">
        <v>609</v>
      </c>
      <c r="G45" s="69" t="s">
        <v>1019</v>
      </c>
      <c r="H45" s="69" t="s">
        <v>294</v>
      </c>
      <c r="I45" s="69" t="s">
        <v>610</v>
      </c>
      <c r="J45" s="69" t="s">
        <v>289</v>
      </c>
      <c r="K45" s="69" t="s">
        <v>663</v>
      </c>
    </row>
    <row r="46" spans="1:11" x14ac:dyDescent="0.25">
      <c r="A46" s="69">
        <v>37</v>
      </c>
      <c r="B46" s="69"/>
      <c r="C46" s="69"/>
      <c r="D46" s="69"/>
      <c r="E46" s="69"/>
      <c r="F46" s="69" t="s">
        <v>572</v>
      </c>
      <c r="G46" s="69" t="s">
        <v>1019</v>
      </c>
      <c r="H46" s="69" t="s">
        <v>287</v>
      </c>
      <c r="I46" s="69" t="s">
        <v>573</v>
      </c>
      <c r="J46" s="69" t="s">
        <v>289</v>
      </c>
      <c r="K46" s="69" t="s">
        <v>665</v>
      </c>
    </row>
    <row r="47" spans="1:11" x14ac:dyDescent="0.25">
      <c r="A47" s="69">
        <v>39</v>
      </c>
      <c r="B47" s="69" t="s">
        <v>257</v>
      </c>
      <c r="C47" s="69" t="s">
        <v>258</v>
      </c>
      <c r="D47" s="69" t="s">
        <v>36</v>
      </c>
      <c r="E47" s="69" t="s">
        <v>1</v>
      </c>
      <c r="F47" s="69" t="s">
        <v>259</v>
      </c>
      <c r="G47" s="69" t="s">
        <v>1019</v>
      </c>
      <c r="H47" s="69" t="s">
        <v>3</v>
      </c>
      <c r="I47" s="69" t="s">
        <v>260</v>
      </c>
      <c r="J47" s="69" t="s">
        <v>53</v>
      </c>
      <c r="K47" s="69" t="s">
        <v>670</v>
      </c>
    </row>
    <row r="48" spans="1:11" x14ac:dyDescent="0.25">
      <c r="A48" s="69">
        <v>40</v>
      </c>
      <c r="B48" s="69" t="s">
        <v>566</v>
      </c>
      <c r="C48" s="69" t="s">
        <v>556</v>
      </c>
      <c r="D48" s="69" t="s">
        <v>0</v>
      </c>
      <c r="E48" s="69" t="s">
        <v>1</v>
      </c>
      <c r="F48" s="69" t="s">
        <v>557</v>
      </c>
      <c r="G48" s="69" t="s">
        <v>1019</v>
      </c>
      <c r="H48" s="69" t="s">
        <v>287</v>
      </c>
      <c r="I48" s="69" t="s">
        <v>558</v>
      </c>
      <c r="J48" s="69" t="s">
        <v>289</v>
      </c>
      <c r="K48" s="69" t="s">
        <v>673</v>
      </c>
    </row>
    <row r="49" spans="1:11" x14ac:dyDescent="0.25">
      <c r="A49" s="69">
        <v>41</v>
      </c>
      <c r="B49" s="69"/>
      <c r="C49" s="69"/>
      <c r="D49" s="69"/>
      <c r="E49" s="69"/>
      <c r="F49" s="69" t="s">
        <v>540</v>
      </c>
      <c r="G49" s="69" t="s">
        <v>1019</v>
      </c>
      <c r="H49" s="69" t="s">
        <v>294</v>
      </c>
      <c r="I49" s="69" t="s">
        <v>541</v>
      </c>
      <c r="J49" s="69" t="s">
        <v>289</v>
      </c>
      <c r="K49" s="69" t="s">
        <v>677</v>
      </c>
    </row>
    <row r="50" spans="1:11" x14ac:dyDescent="0.25">
      <c r="A50" s="69">
        <v>42</v>
      </c>
      <c r="B50" s="69" t="s">
        <v>291</v>
      </c>
      <c r="C50" s="69" t="s">
        <v>292</v>
      </c>
      <c r="D50" s="69" t="s">
        <v>0</v>
      </c>
      <c r="E50" s="69" t="s">
        <v>1</v>
      </c>
      <c r="F50" s="69" t="s">
        <v>293</v>
      </c>
      <c r="G50" s="69" t="s">
        <v>1019</v>
      </c>
      <c r="H50" s="69" t="s">
        <v>294</v>
      </c>
      <c r="I50" s="69" t="s">
        <v>295</v>
      </c>
      <c r="J50" s="69" t="s">
        <v>289</v>
      </c>
      <c r="K50" s="69" t="s">
        <v>679</v>
      </c>
    </row>
    <row r="51" spans="1:11" x14ac:dyDescent="0.25">
      <c r="A51" s="69">
        <v>43</v>
      </c>
      <c r="B51" s="69" t="s">
        <v>297</v>
      </c>
      <c r="C51" s="69" t="s">
        <v>255</v>
      </c>
      <c r="D51" s="69" t="s">
        <v>0</v>
      </c>
      <c r="E51" s="69" t="s">
        <v>1</v>
      </c>
      <c r="F51" s="69" t="s">
        <v>298</v>
      </c>
      <c r="G51" s="69" t="s">
        <v>1019</v>
      </c>
      <c r="H51" s="69" t="s">
        <v>294</v>
      </c>
      <c r="I51" s="69" t="s">
        <v>299</v>
      </c>
      <c r="J51" s="69" t="s">
        <v>289</v>
      </c>
      <c r="K51" s="69" t="s">
        <v>680</v>
      </c>
    </row>
    <row r="52" spans="1:11" x14ac:dyDescent="0.25">
      <c r="A52" s="69">
        <v>44</v>
      </c>
      <c r="B52" s="69" t="s">
        <v>311</v>
      </c>
      <c r="C52" s="69" t="s">
        <v>312</v>
      </c>
      <c r="D52" s="69" t="s">
        <v>313</v>
      </c>
      <c r="E52" s="69" t="s">
        <v>43</v>
      </c>
      <c r="F52" s="69" t="s">
        <v>314</v>
      </c>
      <c r="G52" s="69" t="s">
        <v>1019</v>
      </c>
      <c r="H52" s="69" t="s">
        <v>294</v>
      </c>
      <c r="I52" s="69" t="s">
        <v>315</v>
      </c>
      <c r="J52" s="69" t="s">
        <v>289</v>
      </c>
      <c r="K52" s="69" t="s">
        <v>683</v>
      </c>
    </row>
    <row r="53" spans="1:11" x14ac:dyDescent="0.25">
      <c r="A53" s="69">
        <v>51</v>
      </c>
      <c r="B53" s="69" t="s">
        <v>238</v>
      </c>
      <c r="C53" s="69" t="s">
        <v>239</v>
      </c>
      <c r="D53" s="69" t="s">
        <v>0</v>
      </c>
      <c r="E53" s="69" t="s">
        <v>1</v>
      </c>
      <c r="F53" s="69" t="s">
        <v>240</v>
      </c>
      <c r="G53" s="69" t="s">
        <v>1019</v>
      </c>
      <c r="H53" s="69" t="s">
        <v>3</v>
      </c>
      <c r="I53" s="69" t="s">
        <v>241</v>
      </c>
      <c r="J53" s="69" t="s">
        <v>53</v>
      </c>
      <c r="K53" s="69" t="s">
        <v>691</v>
      </c>
    </row>
    <row r="54" spans="1:11" x14ac:dyDescent="0.25">
      <c r="A54" s="69">
        <v>56</v>
      </c>
      <c r="B54" s="69" t="s">
        <v>137</v>
      </c>
      <c r="C54" s="69" t="s">
        <v>138</v>
      </c>
      <c r="D54" s="69" t="s">
        <v>0</v>
      </c>
      <c r="E54" s="69" t="s">
        <v>1</v>
      </c>
      <c r="F54" s="69" t="s">
        <v>139</v>
      </c>
      <c r="G54" s="69" t="s">
        <v>1019</v>
      </c>
      <c r="H54" s="69" t="s">
        <v>3</v>
      </c>
      <c r="I54" s="69" t="s">
        <v>140</v>
      </c>
      <c r="J54" s="69" t="s">
        <v>53</v>
      </c>
      <c r="K54" s="69" t="s">
        <v>699</v>
      </c>
    </row>
    <row r="55" spans="1:11" x14ac:dyDescent="0.25">
      <c r="A55" s="69">
        <v>57</v>
      </c>
      <c r="B55" s="69" t="s">
        <v>262</v>
      </c>
      <c r="C55" s="69" t="s">
        <v>399</v>
      </c>
      <c r="D55" s="69" t="s">
        <v>0</v>
      </c>
      <c r="E55" s="69" t="s">
        <v>1</v>
      </c>
      <c r="F55" s="69" t="s">
        <v>400</v>
      </c>
      <c r="G55" s="69" t="s">
        <v>1019</v>
      </c>
      <c r="H55" s="69" t="s">
        <v>294</v>
      </c>
      <c r="I55" s="69" t="s">
        <v>401</v>
      </c>
      <c r="J55" s="69" t="s">
        <v>289</v>
      </c>
      <c r="K55" s="69" t="s">
        <v>700</v>
      </c>
    </row>
    <row r="56" spans="1:11" x14ac:dyDescent="0.25">
      <c r="A56" s="69">
        <v>60</v>
      </c>
      <c r="B56" s="69" t="s">
        <v>431</v>
      </c>
      <c r="C56" s="69" t="s">
        <v>172</v>
      </c>
      <c r="D56" s="69" t="s">
        <v>432</v>
      </c>
      <c r="E56" s="69" t="s">
        <v>28</v>
      </c>
      <c r="F56" s="69" t="s">
        <v>433</v>
      </c>
      <c r="G56" s="69" t="s">
        <v>1019</v>
      </c>
      <c r="H56" s="69" t="s">
        <v>294</v>
      </c>
      <c r="I56" s="69" t="s">
        <v>434</v>
      </c>
      <c r="J56" s="69" t="s">
        <v>289</v>
      </c>
      <c r="K56" s="69" t="s">
        <v>704</v>
      </c>
    </row>
    <row r="57" spans="1:11" x14ac:dyDescent="0.25">
      <c r="A57" s="69">
        <v>61</v>
      </c>
      <c r="B57" s="69" t="s">
        <v>15</v>
      </c>
      <c r="C57" s="69" t="s">
        <v>16</v>
      </c>
      <c r="D57" s="69" t="s">
        <v>17</v>
      </c>
      <c r="E57" s="69" t="s">
        <v>7</v>
      </c>
      <c r="F57" s="69" t="s">
        <v>77</v>
      </c>
      <c r="G57" s="69" t="s">
        <v>1019</v>
      </c>
      <c r="H57" s="69" t="s">
        <v>30</v>
      </c>
      <c r="I57" s="69" t="s">
        <v>78</v>
      </c>
      <c r="J57" s="69" t="s">
        <v>32</v>
      </c>
      <c r="K57" s="69" t="s">
        <v>705</v>
      </c>
    </row>
    <row r="58" spans="1:11" x14ac:dyDescent="0.25">
      <c r="A58" s="69">
        <v>65</v>
      </c>
      <c r="B58" s="69" t="s">
        <v>460</v>
      </c>
      <c r="C58" s="69" t="s">
        <v>461</v>
      </c>
      <c r="D58" s="69" t="s">
        <v>462</v>
      </c>
      <c r="E58" s="69" t="s">
        <v>1</v>
      </c>
      <c r="F58" s="69" t="s">
        <v>463</v>
      </c>
      <c r="G58" s="69" t="s">
        <v>1019</v>
      </c>
      <c r="H58" s="69" t="s">
        <v>30</v>
      </c>
      <c r="I58" s="69" t="s">
        <v>464</v>
      </c>
      <c r="J58" s="69" t="s">
        <v>32</v>
      </c>
      <c r="K58" s="69" t="s">
        <v>711</v>
      </c>
    </row>
    <row r="59" spans="1:11" x14ac:dyDescent="0.25">
      <c r="A59" s="69">
        <v>66</v>
      </c>
      <c r="B59" s="69" t="s">
        <v>165</v>
      </c>
      <c r="C59" s="69" t="s">
        <v>166</v>
      </c>
      <c r="D59" s="69" t="s">
        <v>27</v>
      </c>
      <c r="E59" s="69" t="s">
        <v>28</v>
      </c>
      <c r="F59" s="69" t="s">
        <v>167</v>
      </c>
      <c r="G59" s="69" t="s">
        <v>1019</v>
      </c>
      <c r="H59" s="69" t="s">
        <v>30</v>
      </c>
      <c r="I59" s="69" t="s">
        <v>168</v>
      </c>
      <c r="J59" s="69" t="s">
        <v>32</v>
      </c>
      <c r="K59" s="69" t="s">
        <v>712</v>
      </c>
    </row>
    <row r="60" spans="1:11" x14ac:dyDescent="0.25">
      <c r="A60" s="69">
        <v>68</v>
      </c>
      <c r="B60" s="69" t="s">
        <v>25</v>
      </c>
      <c r="C60" s="69" t="s">
        <v>26</v>
      </c>
      <c r="D60" s="69" t="s">
        <v>27</v>
      </c>
      <c r="E60" s="69" t="s">
        <v>28</v>
      </c>
      <c r="F60" s="69" t="s">
        <v>29</v>
      </c>
      <c r="G60" s="69" t="s">
        <v>1019</v>
      </c>
      <c r="H60" s="69" t="s">
        <v>30</v>
      </c>
      <c r="I60" s="69" t="s">
        <v>31</v>
      </c>
      <c r="J60" s="69" t="s">
        <v>32</v>
      </c>
      <c r="K60" s="69" t="s">
        <v>714</v>
      </c>
    </row>
    <row r="61" spans="1:11" x14ac:dyDescent="0.25">
      <c r="A61" s="69">
        <v>73</v>
      </c>
      <c r="B61" s="69" t="s">
        <v>120</v>
      </c>
      <c r="C61" s="69" t="s">
        <v>121</v>
      </c>
      <c r="D61" s="69" t="s">
        <v>122</v>
      </c>
      <c r="E61" s="69" t="s">
        <v>43</v>
      </c>
      <c r="F61" s="69" t="s">
        <v>123</v>
      </c>
      <c r="G61" s="69" t="s">
        <v>1019</v>
      </c>
      <c r="H61" s="69" t="s">
        <v>3</v>
      </c>
      <c r="I61" s="69" t="s">
        <v>124</v>
      </c>
      <c r="J61" s="69" t="s">
        <v>125</v>
      </c>
      <c r="K61" s="69" t="s">
        <v>728</v>
      </c>
    </row>
    <row r="62" spans="1:11" x14ac:dyDescent="0.25">
      <c r="A62" s="69">
        <v>95</v>
      </c>
      <c r="B62" s="69" t="s">
        <v>206</v>
      </c>
      <c r="C62" s="69" t="s">
        <v>207</v>
      </c>
      <c r="D62" s="69" t="s">
        <v>173</v>
      </c>
      <c r="E62" s="69" t="s">
        <v>43</v>
      </c>
      <c r="F62" s="69" t="s">
        <v>208</v>
      </c>
      <c r="G62" s="69" t="s">
        <v>1019</v>
      </c>
      <c r="H62" s="69" t="s">
        <v>3</v>
      </c>
      <c r="I62" s="69" t="s">
        <v>209</v>
      </c>
      <c r="J62" s="69" t="s">
        <v>53</v>
      </c>
      <c r="K62" s="69" t="s">
        <v>745</v>
      </c>
    </row>
    <row r="63" spans="1:11" x14ac:dyDescent="0.25">
      <c r="A63" s="69">
        <v>96</v>
      </c>
      <c r="B63" s="69" t="s">
        <v>224</v>
      </c>
      <c r="C63" s="69" t="s">
        <v>225</v>
      </c>
      <c r="D63" s="69" t="s">
        <v>0</v>
      </c>
      <c r="E63" s="69" t="s">
        <v>1</v>
      </c>
      <c r="F63" s="69" t="s">
        <v>226</v>
      </c>
      <c r="G63" s="69" t="s">
        <v>1019</v>
      </c>
      <c r="H63" s="69" t="s">
        <v>3</v>
      </c>
      <c r="I63" s="69" t="s">
        <v>227</v>
      </c>
      <c r="J63" s="69" t="s">
        <v>53</v>
      </c>
      <c r="K63" s="69" t="s">
        <v>748</v>
      </c>
    </row>
    <row r="64" spans="1:11" x14ac:dyDescent="0.25">
      <c r="A64" s="69">
        <v>97</v>
      </c>
      <c r="B64" s="69" t="s">
        <v>54</v>
      </c>
      <c r="C64" s="69" t="s">
        <v>55</v>
      </c>
      <c r="D64" s="69" t="s">
        <v>0</v>
      </c>
      <c r="E64" s="69" t="s">
        <v>1</v>
      </c>
      <c r="F64" s="69" t="s">
        <v>229</v>
      </c>
      <c r="G64" s="69" t="s">
        <v>1019</v>
      </c>
      <c r="H64" s="69" t="s">
        <v>3</v>
      </c>
      <c r="I64" s="69" t="s">
        <v>230</v>
      </c>
      <c r="J64" s="69" t="s">
        <v>53</v>
      </c>
      <c r="K64" s="69" t="s">
        <v>749</v>
      </c>
    </row>
    <row r="65" spans="1:11" x14ac:dyDescent="0.25">
      <c r="A65" s="69">
        <v>100</v>
      </c>
      <c r="B65" s="69" t="s">
        <v>268</v>
      </c>
      <c r="C65" s="69" t="s">
        <v>269</v>
      </c>
      <c r="D65" s="69" t="s">
        <v>66</v>
      </c>
      <c r="E65" s="69" t="s">
        <v>1</v>
      </c>
      <c r="F65" s="69" t="s">
        <v>270</v>
      </c>
      <c r="G65" s="69" t="s">
        <v>1019</v>
      </c>
      <c r="H65" s="69" t="s">
        <v>3</v>
      </c>
      <c r="I65" s="69" t="s">
        <v>271</v>
      </c>
      <c r="J65" s="69" t="s">
        <v>53</v>
      </c>
      <c r="K65" s="69" t="s">
        <v>754</v>
      </c>
    </row>
    <row r="66" spans="1:11" x14ac:dyDescent="0.25">
      <c r="A66" s="69">
        <v>101</v>
      </c>
      <c r="B66" s="69" t="s">
        <v>278</v>
      </c>
      <c r="C66" s="69" t="s">
        <v>279</v>
      </c>
      <c r="D66" s="69" t="s">
        <v>66</v>
      </c>
      <c r="E66" s="69" t="s">
        <v>1</v>
      </c>
      <c r="F66" s="69" t="s">
        <v>280</v>
      </c>
      <c r="G66" s="69" t="s">
        <v>1019</v>
      </c>
      <c r="H66" s="69" t="s">
        <v>3</v>
      </c>
      <c r="I66" s="69" t="s">
        <v>281</v>
      </c>
      <c r="J66" s="69" t="s">
        <v>53</v>
      </c>
      <c r="K66" s="69" t="s">
        <v>756</v>
      </c>
    </row>
    <row r="67" spans="1:11" x14ac:dyDescent="0.25">
      <c r="A67" s="57">
        <v>4</v>
      </c>
      <c r="B67" s="57" t="s">
        <v>766</v>
      </c>
      <c r="C67" s="57" t="s">
        <v>767</v>
      </c>
      <c r="D67" s="57" t="s">
        <v>577</v>
      </c>
      <c r="E67" s="57" t="s">
        <v>7</v>
      </c>
      <c r="F67" s="57" t="s">
        <v>1040</v>
      </c>
      <c r="G67" s="57" t="s">
        <v>1041</v>
      </c>
      <c r="H67" s="57" t="s">
        <v>781</v>
      </c>
      <c r="I67" s="57" t="s">
        <v>1042</v>
      </c>
      <c r="J67" s="57" t="s">
        <v>1043</v>
      </c>
      <c r="K67" s="57" t="s">
        <v>1044</v>
      </c>
    </row>
    <row r="68" spans="1:11" x14ac:dyDescent="0.25">
      <c r="A68" s="69">
        <v>89</v>
      </c>
      <c r="B68" s="69" t="s">
        <v>174</v>
      </c>
      <c r="C68" s="69" t="s">
        <v>175</v>
      </c>
      <c r="D68" s="69" t="s">
        <v>0</v>
      </c>
      <c r="E68" s="69" t="s">
        <v>1</v>
      </c>
      <c r="F68" s="69" t="s">
        <v>472</v>
      </c>
      <c r="G68" s="69" t="s">
        <v>543</v>
      </c>
      <c r="H68" s="69" t="s">
        <v>473</v>
      </c>
      <c r="I68" s="69" t="s">
        <v>474</v>
      </c>
      <c r="J68" s="69" t="s">
        <v>475</v>
      </c>
      <c r="K68" s="69" t="s">
        <v>737</v>
      </c>
    </row>
    <row r="69" spans="1:11" x14ac:dyDescent="0.25">
      <c r="A69" s="69">
        <v>94</v>
      </c>
      <c r="B69" s="69" t="s">
        <v>54</v>
      </c>
      <c r="C69" s="69" t="s">
        <v>55</v>
      </c>
      <c r="D69" s="69" t="s">
        <v>0</v>
      </c>
      <c r="E69" s="69" t="s">
        <v>1</v>
      </c>
      <c r="F69" s="69" t="s">
        <v>480</v>
      </c>
      <c r="G69" s="69" t="s">
        <v>543</v>
      </c>
      <c r="H69" s="69" t="s">
        <v>473</v>
      </c>
      <c r="I69" s="69" t="s">
        <v>481</v>
      </c>
      <c r="J69" s="69" t="s">
        <v>475</v>
      </c>
      <c r="K69" s="69" t="s">
        <v>744</v>
      </c>
    </row>
    <row r="70" spans="1:11" x14ac:dyDescent="0.25">
      <c r="A70" s="69">
        <v>46</v>
      </c>
      <c r="B70" s="69" t="s">
        <v>15</v>
      </c>
      <c r="C70" s="69" t="s">
        <v>16</v>
      </c>
      <c r="D70" s="69" t="s">
        <v>17</v>
      </c>
      <c r="E70" s="69" t="s">
        <v>7</v>
      </c>
      <c r="F70" s="69" t="s">
        <v>18</v>
      </c>
      <c r="G70" s="69" t="s">
        <v>527</v>
      </c>
      <c r="H70" s="69" t="s">
        <v>5</v>
      </c>
      <c r="I70" s="69" t="s">
        <v>19</v>
      </c>
      <c r="J70" s="69" t="s">
        <v>6</v>
      </c>
      <c r="K70" s="69" t="s">
        <v>685</v>
      </c>
    </row>
    <row r="71" spans="1:11" x14ac:dyDescent="0.25">
      <c r="A71" s="69">
        <v>55</v>
      </c>
      <c r="B71" s="69" t="s">
        <v>366</v>
      </c>
      <c r="C71" s="69" t="s">
        <v>367</v>
      </c>
      <c r="D71" s="69" t="s">
        <v>368</v>
      </c>
      <c r="E71" s="69" t="s">
        <v>43</v>
      </c>
      <c r="F71" s="69" t="s">
        <v>395</v>
      </c>
      <c r="G71" s="69" t="s">
        <v>527</v>
      </c>
      <c r="H71" s="69" t="s">
        <v>5</v>
      </c>
      <c r="I71" s="69" t="s">
        <v>396</v>
      </c>
      <c r="J71" s="69" t="s">
        <v>6</v>
      </c>
      <c r="K71" s="69" t="s">
        <v>698</v>
      </c>
    </row>
    <row r="72" spans="1:11" x14ac:dyDescent="0.25">
      <c r="A72" s="69">
        <v>64</v>
      </c>
      <c r="B72" s="69" t="s">
        <v>448</v>
      </c>
      <c r="C72" s="69" t="s">
        <v>449</v>
      </c>
      <c r="D72" s="69" t="s">
        <v>205</v>
      </c>
      <c r="E72" s="69" t="s">
        <v>1</v>
      </c>
      <c r="F72" s="69" t="s">
        <v>450</v>
      </c>
      <c r="G72" s="69" t="s">
        <v>527</v>
      </c>
      <c r="H72" s="69" t="s">
        <v>5</v>
      </c>
      <c r="I72" s="69" t="s">
        <v>451</v>
      </c>
      <c r="J72" s="69" t="s">
        <v>6</v>
      </c>
      <c r="K72" s="69" t="s">
        <v>709</v>
      </c>
    </row>
    <row r="73" spans="1:11" x14ac:dyDescent="0.25">
      <c r="A73" s="69">
        <v>67</v>
      </c>
      <c r="B73" s="69" t="s">
        <v>20</v>
      </c>
      <c r="C73" s="69" t="s">
        <v>21</v>
      </c>
      <c r="D73" s="69" t="s">
        <v>0</v>
      </c>
      <c r="E73" s="69" t="s">
        <v>1</v>
      </c>
      <c r="F73" s="69" t="s">
        <v>22</v>
      </c>
      <c r="G73" s="69" t="s">
        <v>527</v>
      </c>
      <c r="H73" s="69" t="s">
        <v>5</v>
      </c>
      <c r="I73" s="69" t="s">
        <v>23</v>
      </c>
      <c r="J73" s="69" t="s">
        <v>6</v>
      </c>
      <c r="K73" s="69" t="s">
        <v>713</v>
      </c>
    </row>
    <row r="74" spans="1:11" x14ac:dyDescent="0.25">
      <c r="A74" s="69">
        <v>69</v>
      </c>
      <c r="B74" s="69" t="s">
        <v>40</v>
      </c>
      <c r="C74" s="69" t="s">
        <v>41</v>
      </c>
      <c r="D74" s="69" t="s">
        <v>42</v>
      </c>
      <c r="E74" s="69" t="s">
        <v>43</v>
      </c>
      <c r="F74" s="69" t="s">
        <v>44</v>
      </c>
      <c r="G74" s="69" t="s">
        <v>527</v>
      </c>
      <c r="H74" s="69" t="s">
        <v>5</v>
      </c>
      <c r="I74" s="69" t="s">
        <v>45</v>
      </c>
      <c r="J74" s="69" t="s">
        <v>6</v>
      </c>
      <c r="K74" s="69" t="s">
        <v>716</v>
      </c>
    </row>
    <row r="75" spans="1:11" x14ac:dyDescent="0.25">
      <c r="A75" s="69">
        <v>70</v>
      </c>
      <c r="B75" s="69" t="s">
        <v>54</v>
      </c>
      <c r="C75" s="69" t="s">
        <v>55</v>
      </c>
      <c r="D75" s="69" t="s">
        <v>0</v>
      </c>
      <c r="E75" s="69" t="s">
        <v>1</v>
      </c>
      <c r="F75" s="69" t="s">
        <v>56</v>
      </c>
      <c r="G75" s="69" t="s">
        <v>527</v>
      </c>
      <c r="H75" s="69" t="s">
        <v>5</v>
      </c>
      <c r="I75" s="69" t="s">
        <v>57</v>
      </c>
      <c r="J75" s="69" t="s">
        <v>6</v>
      </c>
      <c r="K75" s="69" t="s">
        <v>717</v>
      </c>
    </row>
    <row r="76" spans="1:11" x14ac:dyDescent="0.25">
      <c r="A76" s="69">
        <v>71</v>
      </c>
      <c r="B76" s="69" t="s">
        <v>467</v>
      </c>
      <c r="C76" s="69" t="s">
        <v>468</v>
      </c>
      <c r="D76" s="69" t="s">
        <v>0</v>
      </c>
      <c r="E76" s="69" t="s">
        <v>1</v>
      </c>
      <c r="F76" s="69" t="s">
        <v>469</v>
      </c>
      <c r="G76" s="69" t="s">
        <v>527</v>
      </c>
      <c r="H76" s="69" t="s">
        <v>5</v>
      </c>
      <c r="I76" s="69" t="s">
        <v>470</v>
      </c>
      <c r="J76" s="69" t="s">
        <v>6</v>
      </c>
      <c r="K76" s="69" t="s">
        <v>720</v>
      </c>
    </row>
    <row r="77" spans="1:11" x14ac:dyDescent="0.25">
      <c r="A77" s="69">
        <v>74</v>
      </c>
      <c r="B77" s="69" t="s">
        <v>127</v>
      </c>
      <c r="C77" s="69" t="s">
        <v>47</v>
      </c>
      <c r="D77" s="69" t="s">
        <v>0</v>
      </c>
      <c r="E77" s="69" t="s">
        <v>1</v>
      </c>
      <c r="F77" s="69" t="s">
        <v>128</v>
      </c>
      <c r="G77" s="69" t="s">
        <v>527</v>
      </c>
      <c r="H77" s="69" t="s">
        <v>8</v>
      </c>
      <c r="I77" s="69" t="s">
        <v>129</v>
      </c>
      <c r="J77" s="69" t="s">
        <v>9</v>
      </c>
      <c r="K77" s="69" t="s">
        <v>729</v>
      </c>
    </row>
    <row r="78" spans="1:11" x14ac:dyDescent="0.25">
      <c r="A78" s="69">
        <v>75</v>
      </c>
      <c r="B78" s="69" t="s">
        <v>641</v>
      </c>
      <c r="C78" s="69" t="s">
        <v>642</v>
      </c>
      <c r="D78" s="69" t="s">
        <v>106</v>
      </c>
      <c r="E78" s="69" t="s">
        <v>7</v>
      </c>
      <c r="F78" s="69" t="s">
        <v>643</v>
      </c>
      <c r="G78" s="69" t="s">
        <v>527</v>
      </c>
      <c r="H78" s="69" t="s">
        <v>8</v>
      </c>
      <c r="I78" s="69" t="s">
        <v>644</v>
      </c>
      <c r="J78" s="69" t="s">
        <v>9</v>
      </c>
      <c r="K78" s="69" t="s">
        <v>730</v>
      </c>
    </row>
    <row r="79" spans="1:11" x14ac:dyDescent="0.25">
      <c r="A79" s="69">
        <v>78</v>
      </c>
      <c r="B79" s="69" t="s">
        <v>811</v>
      </c>
      <c r="C79" s="69" t="s">
        <v>812</v>
      </c>
      <c r="D79" s="69" t="s">
        <v>813</v>
      </c>
      <c r="E79" s="69" t="s">
        <v>814</v>
      </c>
      <c r="F79" s="69" t="s">
        <v>815</v>
      </c>
      <c r="G79" s="69" t="s">
        <v>527</v>
      </c>
      <c r="H79" s="69" t="s">
        <v>8</v>
      </c>
      <c r="I79" s="69" t="s">
        <v>817</v>
      </c>
      <c r="J79" s="69" t="s">
        <v>9</v>
      </c>
      <c r="K79" s="69" t="s">
        <v>818</v>
      </c>
    </row>
    <row r="80" spans="1:11" x14ac:dyDescent="0.25">
      <c r="A80" s="69">
        <v>79</v>
      </c>
      <c r="B80" s="69" t="s">
        <v>869</v>
      </c>
      <c r="C80" s="69" t="s">
        <v>870</v>
      </c>
      <c r="D80" s="69" t="s">
        <v>871</v>
      </c>
      <c r="E80" s="69" t="s">
        <v>198</v>
      </c>
      <c r="F80" s="69" t="s">
        <v>872</v>
      </c>
      <c r="G80" s="69" t="s">
        <v>527</v>
      </c>
      <c r="H80" s="69" t="s">
        <v>8</v>
      </c>
      <c r="I80" s="69" t="s">
        <v>873</v>
      </c>
      <c r="J80" s="69" t="s">
        <v>9</v>
      </c>
      <c r="K80" s="69" t="s">
        <v>874</v>
      </c>
    </row>
    <row r="81" spans="1:11" x14ac:dyDescent="0.25">
      <c r="A81" s="69">
        <v>81</v>
      </c>
      <c r="B81" s="69" t="s">
        <v>819</v>
      </c>
      <c r="C81" s="69" t="s">
        <v>820</v>
      </c>
      <c r="D81" s="69" t="s">
        <v>821</v>
      </c>
      <c r="E81" s="69" t="s">
        <v>822</v>
      </c>
      <c r="F81" s="69" t="s">
        <v>823</v>
      </c>
      <c r="G81" s="69" t="s">
        <v>527</v>
      </c>
      <c r="H81" s="69" t="s">
        <v>8</v>
      </c>
      <c r="I81" s="69" t="s">
        <v>824</v>
      </c>
      <c r="J81" s="69" t="s">
        <v>9</v>
      </c>
      <c r="K81" s="69" t="s">
        <v>825</v>
      </c>
    </row>
    <row r="82" spans="1:11" x14ac:dyDescent="0.25">
      <c r="A82" s="69">
        <v>82</v>
      </c>
      <c r="B82" s="69" t="s">
        <v>875</v>
      </c>
      <c r="C82" s="69" t="s">
        <v>876</v>
      </c>
      <c r="D82" s="69" t="s">
        <v>877</v>
      </c>
      <c r="E82" s="69" t="s">
        <v>878</v>
      </c>
      <c r="F82" s="69" t="s">
        <v>879</v>
      </c>
      <c r="G82" s="69" t="s">
        <v>527</v>
      </c>
      <c r="H82" s="69" t="s">
        <v>8</v>
      </c>
      <c r="I82" s="69" t="s">
        <v>880</v>
      </c>
      <c r="J82" s="69" t="s">
        <v>9</v>
      </c>
      <c r="K82" s="69" t="s">
        <v>881</v>
      </c>
    </row>
    <row r="83" spans="1:11" x14ac:dyDescent="0.25">
      <c r="A83" s="69">
        <v>83</v>
      </c>
      <c r="B83" s="69" t="s">
        <v>797</v>
      </c>
      <c r="C83" s="69" t="s">
        <v>798</v>
      </c>
      <c r="D83" s="69" t="s">
        <v>799</v>
      </c>
      <c r="E83" s="69" t="s">
        <v>1</v>
      </c>
      <c r="F83" s="69" t="s">
        <v>800</v>
      </c>
      <c r="G83" s="69" t="s">
        <v>527</v>
      </c>
      <c r="H83" s="69" t="s">
        <v>8</v>
      </c>
      <c r="I83" s="69" t="s">
        <v>801</v>
      </c>
      <c r="J83" s="69" t="s">
        <v>9</v>
      </c>
      <c r="K83" s="69" t="s">
        <v>802</v>
      </c>
    </row>
    <row r="84" spans="1:11" x14ac:dyDescent="0.25">
      <c r="A84" s="69">
        <v>84</v>
      </c>
      <c r="B84" s="69" t="s">
        <v>101</v>
      </c>
      <c r="C84" s="69" t="s">
        <v>102</v>
      </c>
      <c r="D84" s="69" t="s">
        <v>103</v>
      </c>
      <c r="E84" s="69" t="s">
        <v>43</v>
      </c>
      <c r="F84" s="69" t="s">
        <v>169</v>
      </c>
      <c r="G84" s="69" t="s">
        <v>527</v>
      </c>
      <c r="H84" s="69" t="s">
        <v>8</v>
      </c>
      <c r="I84" s="69" t="s">
        <v>170</v>
      </c>
      <c r="J84" s="69" t="s">
        <v>9</v>
      </c>
      <c r="K84" s="69" t="s">
        <v>735</v>
      </c>
    </row>
    <row r="85" spans="1:11" x14ac:dyDescent="0.25">
      <c r="A85" s="69">
        <v>86</v>
      </c>
      <c r="B85" s="69" t="s">
        <v>882</v>
      </c>
      <c r="C85" s="69" t="s">
        <v>97</v>
      </c>
      <c r="D85" s="69" t="s">
        <v>173</v>
      </c>
      <c r="E85" s="69" t="s">
        <v>43</v>
      </c>
      <c r="F85" s="69" t="s">
        <v>883</v>
      </c>
      <c r="G85" s="69" t="s">
        <v>527</v>
      </c>
      <c r="H85" s="69" t="s">
        <v>8</v>
      </c>
      <c r="I85" s="69" t="s">
        <v>884</v>
      </c>
      <c r="J85" s="69" t="s">
        <v>9</v>
      </c>
      <c r="K85" s="69" t="s">
        <v>885</v>
      </c>
    </row>
    <row r="86" spans="1:11" x14ac:dyDescent="0.25">
      <c r="A86" s="69">
        <v>88</v>
      </c>
      <c r="B86" s="69" t="s">
        <v>174</v>
      </c>
      <c r="C86" s="69" t="s">
        <v>175</v>
      </c>
      <c r="D86" s="69" t="s">
        <v>0</v>
      </c>
      <c r="E86" s="69" t="s">
        <v>1</v>
      </c>
      <c r="F86" s="69" t="s">
        <v>176</v>
      </c>
      <c r="G86" s="69" t="s">
        <v>527</v>
      </c>
      <c r="H86" s="69" t="s">
        <v>8</v>
      </c>
      <c r="I86" s="69" t="s">
        <v>177</v>
      </c>
      <c r="J86" s="69" t="s">
        <v>9</v>
      </c>
      <c r="K86" s="69" t="s">
        <v>736</v>
      </c>
    </row>
    <row r="87" spans="1:11" x14ac:dyDescent="0.25">
      <c r="A87" s="69">
        <v>90</v>
      </c>
      <c r="B87" s="69" t="s">
        <v>179</v>
      </c>
      <c r="C87" s="69" t="s">
        <v>180</v>
      </c>
      <c r="D87" s="69" t="s">
        <v>181</v>
      </c>
      <c r="E87" s="69" t="s">
        <v>43</v>
      </c>
      <c r="F87" s="69" t="s">
        <v>182</v>
      </c>
      <c r="G87" s="69" t="s">
        <v>527</v>
      </c>
      <c r="H87" s="69" t="s">
        <v>8</v>
      </c>
      <c r="I87" s="69" t="s">
        <v>183</v>
      </c>
      <c r="J87" s="69" t="s">
        <v>9</v>
      </c>
      <c r="K87" s="69" t="s">
        <v>738</v>
      </c>
    </row>
    <row r="88" spans="1:11" x14ac:dyDescent="0.25">
      <c r="A88" s="69">
        <v>12</v>
      </c>
      <c r="B88" s="69" t="s">
        <v>803</v>
      </c>
      <c r="C88" s="69" t="s">
        <v>804</v>
      </c>
      <c r="D88" s="69" t="s">
        <v>17</v>
      </c>
      <c r="E88" s="69" t="s">
        <v>7</v>
      </c>
      <c r="F88" s="69" t="s">
        <v>805</v>
      </c>
      <c r="G88" s="69" t="s">
        <v>760</v>
      </c>
      <c r="H88" s="69" t="s">
        <v>5</v>
      </c>
      <c r="I88" s="69" t="s">
        <v>806</v>
      </c>
      <c r="J88" s="69" t="s">
        <v>6</v>
      </c>
      <c r="K88" s="69" t="s">
        <v>996</v>
      </c>
    </row>
    <row r="89" spans="1:11" x14ac:dyDescent="0.25">
      <c r="A89" s="69">
        <v>15</v>
      </c>
      <c r="B89" s="69" t="s">
        <v>104</v>
      </c>
      <c r="C89" s="69" t="s">
        <v>105</v>
      </c>
      <c r="D89" s="69" t="s">
        <v>106</v>
      </c>
      <c r="E89" s="69" t="s">
        <v>7</v>
      </c>
      <c r="F89" s="69" t="s">
        <v>107</v>
      </c>
      <c r="G89" s="69" t="s">
        <v>760</v>
      </c>
      <c r="H89" s="69" t="s">
        <v>5</v>
      </c>
      <c r="I89" s="69" t="s">
        <v>108</v>
      </c>
      <c r="J89" s="69" t="s">
        <v>6</v>
      </c>
      <c r="K89" s="69" t="s">
        <v>964</v>
      </c>
    </row>
    <row r="90" spans="1:11" x14ac:dyDescent="0.25">
      <c r="A90" s="69">
        <v>20</v>
      </c>
      <c r="B90" s="69" t="s">
        <v>49</v>
      </c>
      <c r="C90" s="69" t="s">
        <v>97</v>
      </c>
      <c r="D90" s="69" t="s">
        <v>66</v>
      </c>
      <c r="E90" s="69" t="s">
        <v>1</v>
      </c>
      <c r="F90" s="69" t="s">
        <v>98</v>
      </c>
      <c r="G90" s="69" t="s">
        <v>760</v>
      </c>
      <c r="H90" s="69" t="s">
        <v>5</v>
      </c>
      <c r="I90" s="69" t="s">
        <v>99</v>
      </c>
      <c r="J90" s="69" t="s">
        <v>6</v>
      </c>
      <c r="K90" s="69" t="s">
        <v>920</v>
      </c>
    </row>
    <row r="91" spans="1:11" x14ac:dyDescent="0.25">
      <c r="A91" s="69">
        <v>22</v>
      </c>
      <c r="B91" s="69" t="s">
        <v>902</v>
      </c>
      <c r="C91" s="69" t="s">
        <v>903</v>
      </c>
      <c r="D91" s="69" t="s">
        <v>17</v>
      </c>
      <c r="E91" s="69" t="s">
        <v>7</v>
      </c>
      <c r="F91" s="69" t="s">
        <v>904</v>
      </c>
      <c r="G91" s="69" t="s">
        <v>760</v>
      </c>
      <c r="H91" s="69" t="s">
        <v>8</v>
      </c>
      <c r="I91" s="69" t="s">
        <v>905</v>
      </c>
      <c r="J91" s="69" t="s">
        <v>9</v>
      </c>
      <c r="K91" s="69" t="s">
        <v>906</v>
      </c>
    </row>
    <row r="92" spans="1:11" x14ac:dyDescent="0.25">
      <c r="A92" s="69">
        <v>27</v>
      </c>
      <c r="B92" s="69" t="s">
        <v>766</v>
      </c>
      <c r="C92" s="69" t="s">
        <v>767</v>
      </c>
      <c r="D92" s="69" t="s">
        <v>577</v>
      </c>
      <c r="E92" s="69" t="s">
        <v>7</v>
      </c>
      <c r="F92" s="69" t="s">
        <v>768</v>
      </c>
      <c r="G92" s="69" t="s">
        <v>760</v>
      </c>
      <c r="H92" s="69" t="s">
        <v>8</v>
      </c>
      <c r="I92" s="69" t="s">
        <v>769</v>
      </c>
      <c r="J92" s="69" t="s">
        <v>9</v>
      </c>
      <c r="K92" s="69" t="s">
        <v>770</v>
      </c>
    </row>
    <row r="93" spans="1:11" x14ac:dyDescent="0.25">
      <c r="A93" s="69">
        <v>28</v>
      </c>
      <c r="B93" s="69" t="s">
        <v>544</v>
      </c>
      <c r="C93" s="69" t="s">
        <v>545</v>
      </c>
      <c r="D93" s="69" t="s">
        <v>546</v>
      </c>
      <c r="E93" s="69" t="s">
        <v>1</v>
      </c>
      <c r="F93" s="69" t="s">
        <v>547</v>
      </c>
      <c r="G93" s="69" t="s">
        <v>760</v>
      </c>
      <c r="H93" s="69" t="s">
        <v>8</v>
      </c>
      <c r="I93" s="69" t="s">
        <v>548</v>
      </c>
      <c r="J93" s="69" t="s">
        <v>9</v>
      </c>
      <c r="K93" s="69" t="s">
        <v>783</v>
      </c>
    </row>
    <row r="94" spans="1:11" x14ac:dyDescent="0.25">
      <c r="A94" s="69">
        <v>77</v>
      </c>
      <c r="B94" s="69" t="s">
        <v>925</v>
      </c>
      <c r="C94" s="69" t="s">
        <v>926</v>
      </c>
      <c r="D94" s="69" t="s">
        <v>821</v>
      </c>
      <c r="E94" s="69" t="s">
        <v>822</v>
      </c>
      <c r="F94" s="69" t="s">
        <v>927</v>
      </c>
      <c r="G94" s="69" t="s">
        <v>760</v>
      </c>
      <c r="H94" s="69" t="s">
        <v>8</v>
      </c>
      <c r="I94" s="69" t="s">
        <v>928</v>
      </c>
      <c r="J94" s="69" t="s">
        <v>9</v>
      </c>
      <c r="K94" s="69" t="s">
        <v>929</v>
      </c>
    </row>
    <row r="95" spans="1:11" x14ac:dyDescent="0.25">
      <c r="A95" s="69">
        <v>85</v>
      </c>
      <c r="B95" s="69" t="s">
        <v>968</v>
      </c>
      <c r="C95" s="69" t="s">
        <v>969</v>
      </c>
      <c r="D95" s="69" t="s">
        <v>970</v>
      </c>
      <c r="E95" s="69" t="s">
        <v>971</v>
      </c>
      <c r="F95" s="69" t="s">
        <v>972</v>
      </c>
      <c r="G95" s="69" t="s">
        <v>760</v>
      </c>
      <c r="H95" s="69" t="s">
        <v>8</v>
      </c>
      <c r="I95" s="69" t="s">
        <v>973</v>
      </c>
      <c r="J95" s="69" t="s">
        <v>9</v>
      </c>
      <c r="K95" s="69" t="s">
        <v>974</v>
      </c>
    </row>
    <row r="96" spans="1:11" x14ac:dyDescent="0.25">
      <c r="A96" s="69">
        <v>87</v>
      </c>
      <c r="B96" s="69" t="s">
        <v>930</v>
      </c>
      <c r="C96" s="69" t="s">
        <v>931</v>
      </c>
      <c r="D96" s="69" t="s">
        <v>932</v>
      </c>
      <c r="E96" s="69" t="s">
        <v>933</v>
      </c>
      <c r="F96" s="69" t="s">
        <v>934</v>
      </c>
      <c r="G96" s="69" t="s">
        <v>760</v>
      </c>
      <c r="H96" s="69" t="s">
        <v>8</v>
      </c>
      <c r="I96" s="69" t="s">
        <v>935</v>
      </c>
      <c r="J96" s="69" t="s">
        <v>9</v>
      </c>
      <c r="K96" s="69" t="s">
        <v>936</v>
      </c>
    </row>
    <row r="97" spans="1:11" x14ac:dyDescent="0.25">
      <c r="A97" s="69">
        <v>91</v>
      </c>
      <c r="B97" s="69" t="s">
        <v>975</v>
      </c>
      <c r="C97" s="69" t="s">
        <v>416</v>
      </c>
      <c r="D97" s="69" t="s">
        <v>976</v>
      </c>
      <c r="E97" s="69" t="s">
        <v>198</v>
      </c>
      <c r="F97" s="69" t="s">
        <v>977</v>
      </c>
      <c r="G97" s="69" t="s">
        <v>760</v>
      </c>
      <c r="H97" s="69" t="s">
        <v>8</v>
      </c>
      <c r="I97" s="69" t="s">
        <v>978</v>
      </c>
      <c r="J97" s="69" t="s">
        <v>9</v>
      </c>
      <c r="K97" s="69" t="s">
        <v>979</v>
      </c>
    </row>
    <row r="98" spans="1:11" x14ac:dyDescent="0.25">
      <c r="A98" s="69">
        <v>1</v>
      </c>
      <c r="B98" s="69"/>
      <c r="C98" s="69"/>
      <c r="D98" s="69"/>
      <c r="E98" s="69"/>
      <c r="F98" s="69" t="s">
        <v>1027</v>
      </c>
      <c r="G98" s="69" t="s">
        <v>960</v>
      </c>
      <c r="H98" s="69" t="s">
        <v>1013</v>
      </c>
      <c r="I98" s="69" t="s">
        <v>1028</v>
      </c>
      <c r="J98" s="69" t="s">
        <v>960</v>
      </c>
      <c r="K98" s="69" t="s">
        <v>1029</v>
      </c>
    </row>
    <row r="99" spans="1:11" x14ac:dyDescent="0.25">
      <c r="A99" s="69">
        <v>2</v>
      </c>
      <c r="B99" s="69"/>
      <c r="C99" s="69"/>
      <c r="D99" s="69"/>
      <c r="E99" s="69"/>
      <c r="F99" s="69" t="s">
        <v>1030</v>
      </c>
      <c r="G99" s="69" t="s">
        <v>960</v>
      </c>
      <c r="H99" s="69" t="s">
        <v>1013</v>
      </c>
      <c r="I99" s="69" t="s">
        <v>1031</v>
      </c>
      <c r="J99" s="69" t="s">
        <v>960</v>
      </c>
      <c r="K99" s="69" t="s">
        <v>1032</v>
      </c>
    </row>
    <row r="100" spans="1:11" x14ac:dyDescent="0.25">
      <c r="A100" s="69">
        <v>3</v>
      </c>
      <c r="B100" s="69" t="s">
        <v>1033</v>
      </c>
      <c r="C100" s="69" t="s">
        <v>1034</v>
      </c>
      <c r="D100" s="69" t="s">
        <v>1035</v>
      </c>
      <c r="E100" s="69" t="s">
        <v>1036</v>
      </c>
      <c r="F100" s="69" t="s">
        <v>1037</v>
      </c>
      <c r="G100" s="69" t="s">
        <v>960</v>
      </c>
      <c r="H100" s="69" t="s">
        <v>1006</v>
      </c>
      <c r="I100" s="69" t="s">
        <v>1038</v>
      </c>
      <c r="J100" s="69" t="s">
        <v>960</v>
      </c>
      <c r="K100" s="69" t="s">
        <v>1039</v>
      </c>
    </row>
    <row r="101" spans="1:11" x14ac:dyDescent="0.25">
      <c r="A101" s="69">
        <v>9</v>
      </c>
      <c r="B101" s="69"/>
      <c r="C101" s="69"/>
      <c r="D101" s="69"/>
      <c r="E101" s="69"/>
      <c r="F101" s="69" t="s">
        <v>1012</v>
      </c>
      <c r="G101" s="69" t="s">
        <v>960</v>
      </c>
      <c r="H101" s="69" t="s">
        <v>1013</v>
      </c>
      <c r="I101" s="69" t="s">
        <v>1014</v>
      </c>
      <c r="J101" s="69" t="s">
        <v>960</v>
      </c>
      <c r="K101" s="69" t="s">
        <v>1015</v>
      </c>
    </row>
    <row r="102" spans="1:11" x14ac:dyDescent="0.25">
      <c r="A102" s="69">
        <v>10</v>
      </c>
      <c r="B102" s="69"/>
      <c r="C102" s="69"/>
      <c r="D102" s="69"/>
      <c r="E102" s="69"/>
      <c r="F102" s="69" t="s">
        <v>1016</v>
      </c>
      <c r="G102" s="69" t="s">
        <v>960</v>
      </c>
      <c r="H102" s="69" t="s">
        <v>1013</v>
      </c>
      <c r="I102" s="69" t="s">
        <v>1017</v>
      </c>
      <c r="J102" s="69" t="s">
        <v>960</v>
      </c>
      <c r="K102" s="69" t="s">
        <v>1018</v>
      </c>
    </row>
  </sheetData>
  <sortState ref="A2:K102">
    <sortCondition ref="G2:G102"/>
  </sortState>
  <pageMargins bottom="0.75" footer="0.3" header="0.3" left="0.7" right="0.7" top="0.75"/>
</worksheet>
</file>

<file path=xl/worksheets/sheet3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99"/>
  <sheetViews>
    <sheetView workbookViewId="0">
      <selection sqref="A1:K1"/>
    </sheetView>
  </sheetViews>
  <sheetFormatPr defaultRowHeight="15" x14ac:dyDescent="0.25"/>
  <cols>
    <col min="1" max="1" bestFit="true" customWidth="true" width="3.0" collapsed="true"/>
    <col min="2" max="2" bestFit="true" customWidth="true" width="14.28515625" collapsed="true"/>
    <col min="3" max="3" bestFit="true" customWidth="true" width="10.5703125" collapsed="true"/>
    <col min="4" max="4" bestFit="true" customWidth="true" width="13.85546875" collapsed="true"/>
    <col min="5" max="5" bestFit="true" customWidth="true" width="5.5703125" collapsed="true"/>
    <col min="6" max="6" bestFit="true" customWidth="true" width="18.85546875" collapsed="true"/>
    <col min="7" max="7" bestFit="true" customWidth="true" width="18.5703125" collapsed="true"/>
    <col min="8" max="8" bestFit="true" customWidth="true" width="14.140625" collapsed="true"/>
    <col min="9" max="9" bestFit="true" customWidth="true" width="14.42578125" collapsed="true"/>
    <col min="10" max="10" bestFit="true" customWidth="true" width="19.28515625" collapsed="true"/>
    <col min="11" max="11" bestFit="true" customWidth="true" width="25.28515625" collapsed="true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6</v>
      </c>
      <c r="B2" s="68" t="s">
        <v>1021</v>
      </c>
      <c r="C2" s="68" t="s">
        <v>1021</v>
      </c>
      <c r="D2" s="68" t="s">
        <v>1022</v>
      </c>
      <c r="E2" s="68" t="s">
        <v>933</v>
      </c>
      <c r="F2" s="68" t="s">
        <v>1023</v>
      </c>
      <c r="G2" s="68" t="s">
        <v>997</v>
      </c>
      <c r="H2" s="68" t="s">
        <v>5</v>
      </c>
      <c r="I2" s="68" t="s">
        <v>1024</v>
      </c>
      <c r="J2" s="68" t="s">
        <v>852</v>
      </c>
      <c r="K2" s="68" t="s">
        <v>1025</v>
      </c>
    </row>
    <row r="3" spans="1:11" x14ac:dyDescent="0.25">
      <c r="A3">
        <v>9</v>
      </c>
      <c r="B3" s="68" t="s">
        <v>830</v>
      </c>
      <c r="C3" s="68" t="s">
        <v>624</v>
      </c>
      <c r="D3" s="68" t="s">
        <v>625</v>
      </c>
      <c r="E3" s="68" t="s">
        <v>48</v>
      </c>
      <c r="F3" s="68" t="s">
        <v>626</v>
      </c>
      <c r="G3" s="68" t="s">
        <v>666</v>
      </c>
      <c r="H3" s="68" t="s">
        <v>294</v>
      </c>
      <c r="I3" s="68" t="s">
        <v>627</v>
      </c>
      <c r="J3" s="68" t="s">
        <v>289</v>
      </c>
      <c r="K3" s="68" t="s">
        <v>987</v>
      </c>
    </row>
    <row r="4" spans="1:11" x14ac:dyDescent="0.25">
      <c r="A4">
        <v>15</v>
      </c>
      <c r="B4" s="68" t="s">
        <v>567</v>
      </c>
      <c r="C4" s="68" t="s">
        <v>561</v>
      </c>
      <c r="D4" s="68" t="s">
        <v>0</v>
      </c>
      <c r="E4" s="68" t="s">
        <v>1</v>
      </c>
      <c r="F4" s="68" t="s">
        <v>61</v>
      </c>
      <c r="G4" s="68" t="s">
        <v>666</v>
      </c>
      <c r="H4" s="68" t="s">
        <v>3</v>
      </c>
      <c r="I4" s="68" t="s">
        <v>62</v>
      </c>
      <c r="J4" s="68" t="s">
        <v>53</v>
      </c>
      <c r="K4" s="68" t="s">
        <v>919</v>
      </c>
    </row>
    <row r="5" spans="1:11" x14ac:dyDescent="0.25">
      <c r="A5" s="68">
        <v>25</v>
      </c>
      <c r="B5" s="68" t="s">
        <v>453</v>
      </c>
      <c r="C5" s="68" t="s">
        <v>454</v>
      </c>
      <c r="D5" s="68" t="s">
        <v>455</v>
      </c>
      <c r="E5" s="68" t="s">
        <v>456</v>
      </c>
      <c r="F5" s="68" t="s">
        <v>457</v>
      </c>
      <c r="G5" s="68" t="s">
        <v>666</v>
      </c>
      <c r="H5" s="68" t="s">
        <v>30</v>
      </c>
      <c r="I5" s="68" t="s">
        <v>458</v>
      </c>
      <c r="J5" s="68" t="s">
        <v>32</v>
      </c>
      <c r="K5" s="68" t="s">
        <v>763</v>
      </c>
    </row>
    <row r="6" spans="1:11" x14ac:dyDescent="0.25">
      <c r="A6" s="68">
        <v>29</v>
      </c>
      <c r="B6" s="68" t="s">
        <v>407</v>
      </c>
      <c r="C6" s="68" t="s">
        <v>408</v>
      </c>
      <c r="D6" s="68" t="s">
        <v>618</v>
      </c>
      <c r="E6" s="68" t="s">
        <v>619</v>
      </c>
      <c r="F6" s="68" t="s">
        <v>620</v>
      </c>
      <c r="G6" s="68" t="s">
        <v>666</v>
      </c>
      <c r="H6" s="68" t="s">
        <v>294</v>
      </c>
      <c r="I6" s="68" t="s">
        <v>621</v>
      </c>
      <c r="J6" s="68" t="s">
        <v>289</v>
      </c>
      <c r="K6" s="68" t="s">
        <v>658</v>
      </c>
    </row>
    <row r="7" spans="1:11" x14ac:dyDescent="0.25">
      <c r="A7" s="68">
        <v>34</v>
      </c>
      <c r="B7" s="68" t="s">
        <v>590</v>
      </c>
      <c r="C7" s="68" t="s">
        <v>591</v>
      </c>
      <c r="D7" s="68" t="s">
        <v>592</v>
      </c>
      <c r="E7" s="68" t="s">
        <v>43</v>
      </c>
      <c r="F7" s="68" t="s">
        <v>593</v>
      </c>
      <c r="G7" s="68" t="s">
        <v>666</v>
      </c>
      <c r="H7" s="68" t="s">
        <v>30</v>
      </c>
      <c r="I7" s="68" t="s">
        <v>594</v>
      </c>
      <c r="J7" s="68" t="s">
        <v>32</v>
      </c>
      <c r="K7" s="68" t="s">
        <v>669</v>
      </c>
    </row>
    <row r="8" spans="1:11" x14ac:dyDescent="0.25">
      <c r="A8" s="68">
        <v>43</v>
      </c>
      <c r="B8" s="68" t="s">
        <v>333</v>
      </c>
      <c r="C8" s="68" t="s">
        <v>334</v>
      </c>
      <c r="D8" s="68" t="s">
        <v>335</v>
      </c>
      <c r="E8" s="68" t="s">
        <v>48</v>
      </c>
      <c r="F8" s="68" t="s">
        <v>336</v>
      </c>
      <c r="G8" s="68" t="s">
        <v>666</v>
      </c>
      <c r="H8" s="68" t="s">
        <v>287</v>
      </c>
      <c r="I8" s="68" t="s">
        <v>337</v>
      </c>
      <c r="J8" s="68" t="s">
        <v>289</v>
      </c>
      <c r="K8" s="68" t="s">
        <v>686</v>
      </c>
    </row>
    <row r="9" spans="1:11" x14ac:dyDescent="0.25">
      <c r="A9" s="68">
        <v>45</v>
      </c>
      <c r="B9" s="68" t="s">
        <v>350</v>
      </c>
      <c r="C9" s="68" t="s">
        <v>340</v>
      </c>
      <c r="D9" s="68" t="s">
        <v>351</v>
      </c>
      <c r="E9" s="68" t="s">
        <v>48</v>
      </c>
      <c r="F9" s="68" t="s">
        <v>352</v>
      </c>
      <c r="G9" s="68" t="s">
        <v>666</v>
      </c>
      <c r="H9" s="68" t="s">
        <v>287</v>
      </c>
      <c r="I9" s="68" t="s">
        <v>353</v>
      </c>
      <c r="J9" s="68" t="s">
        <v>289</v>
      </c>
      <c r="K9" s="68" t="s">
        <v>689</v>
      </c>
    </row>
    <row r="10" spans="1:11" x14ac:dyDescent="0.25">
      <c r="A10" s="68">
        <v>50</v>
      </c>
      <c r="B10" s="68" t="s">
        <v>377</v>
      </c>
      <c r="C10" s="68" t="s">
        <v>378</v>
      </c>
      <c r="D10" s="68" t="s">
        <v>256</v>
      </c>
      <c r="E10" s="68" t="s">
        <v>1</v>
      </c>
      <c r="F10" s="68" t="s">
        <v>379</v>
      </c>
      <c r="G10" s="68" t="s">
        <v>666</v>
      </c>
      <c r="H10" s="68" t="s">
        <v>294</v>
      </c>
      <c r="I10" s="68" t="s">
        <v>380</v>
      </c>
      <c r="J10" s="68" t="s">
        <v>289</v>
      </c>
      <c r="K10" s="68" t="s">
        <v>695</v>
      </c>
    </row>
    <row r="11" spans="1:11" x14ac:dyDescent="0.25">
      <c r="A11" s="68">
        <v>51</v>
      </c>
      <c r="B11" s="68" t="s">
        <v>387</v>
      </c>
      <c r="C11" s="68" t="s">
        <v>279</v>
      </c>
      <c r="D11" s="68" t="s">
        <v>351</v>
      </c>
      <c r="E11" s="68" t="s">
        <v>48</v>
      </c>
      <c r="F11" s="68" t="s">
        <v>388</v>
      </c>
      <c r="G11" s="68" t="s">
        <v>666</v>
      </c>
      <c r="H11" s="68" t="s">
        <v>287</v>
      </c>
      <c r="I11" s="68" t="s">
        <v>389</v>
      </c>
      <c r="J11" s="68" t="s">
        <v>289</v>
      </c>
      <c r="K11" s="68" t="s">
        <v>696</v>
      </c>
    </row>
    <row r="12" spans="1:11" x14ac:dyDescent="0.25">
      <c r="A12" s="68">
        <v>56</v>
      </c>
      <c r="B12" s="68" t="s">
        <v>407</v>
      </c>
      <c r="C12" s="68" t="s">
        <v>408</v>
      </c>
      <c r="D12" s="68" t="s">
        <v>618</v>
      </c>
      <c r="E12" s="68" t="s">
        <v>619</v>
      </c>
      <c r="F12" s="68" t="s">
        <v>412</v>
      </c>
      <c r="G12" s="68" t="s">
        <v>666</v>
      </c>
      <c r="H12" s="68" t="s">
        <v>294</v>
      </c>
      <c r="I12" s="68" t="s">
        <v>413</v>
      </c>
      <c r="J12" s="68" t="s">
        <v>289</v>
      </c>
      <c r="K12" s="68" t="s">
        <v>702</v>
      </c>
    </row>
    <row r="13" spans="1:11" x14ac:dyDescent="0.25">
      <c r="A13" s="68">
        <v>59</v>
      </c>
      <c r="B13" s="68" t="s">
        <v>407</v>
      </c>
      <c r="C13" s="68" t="s">
        <v>408</v>
      </c>
      <c r="D13" s="68" t="s">
        <v>618</v>
      </c>
      <c r="E13" s="68" t="s">
        <v>619</v>
      </c>
      <c r="F13" s="68" t="s">
        <v>437</v>
      </c>
      <c r="G13" s="68" t="s">
        <v>666</v>
      </c>
      <c r="H13" s="68" t="s">
        <v>30</v>
      </c>
      <c r="I13" s="68" t="s">
        <v>438</v>
      </c>
      <c r="J13" s="68" t="s">
        <v>32</v>
      </c>
      <c r="K13" s="68" t="s">
        <v>706</v>
      </c>
    </row>
    <row r="14" spans="1:11" x14ac:dyDescent="0.25">
      <c r="A14" s="68">
        <v>60</v>
      </c>
      <c r="B14" s="68" t="s">
        <v>407</v>
      </c>
      <c r="C14" s="68" t="s">
        <v>408</v>
      </c>
      <c r="D14" s="68" t="s">
        <v>618</v>
      </c>
      <c r="E14" s="68" t="s">
        <v>619</v>
      </c>
      <c r="F14" s="68" t="s">
        <v>440</v>
      </c>
      <c r="G14" s="68" t="s">
        <v>666</v>
      </c>
      <c r="H14" s="68" t="s">
        <v>30</v>
      </c>
      <c r="I14" s="68" t="s">
        <v>441</v>
      </c>
      <c r="J14" s="68" t="s">
        <v>32</v>
      </c>
      <c r="K14" s="68" t="s">
        <v>707</v>
      </c>
    </row>
    <row r="15" spans="1:11" x14ac:dyDescent="0.25">
      <c r="A15" s="68">
        <v>73</v>
      </c>
      <c r="B15" s="68" t="s">
        <v>131</v>
      </c>
      <c r="C15" s="68" t="s">
        <v>132</v>
      </c>
      <c r="D15" s="68" t="s">
        <v>133</v>
      </c>
      <c r="E15" s="68" t="s">
        <v>28</v>
      </c>
      <c r="F15" s="68" t="s">
        <v>134</v>
      </c>
      <c r="G15" s="68" t="s">
        <v>666</v>
      </c>
      <c r="H15" s="68" t="s">
        <v>30</v>
      </c>
      <c r="I15" s="68" t="s">
        <v>135</v>
      </c>
      <c r="J15" s="68" t="s">
        <v>32</v>
      </c>
      <c r="K15" s="68" t="s">
        <v>731</v>
      </c>
    </row>
    <row r="16" spans="1:11" x14ac:dyDescent="0.25">
      <c r="A16" s="68">
        <v>77</v>
      </c>
      <c r="B16" s="68" t="s">
        <v>54</v>
      </c>
      <c r="C16" s="68" t="s">
        <v>55</v>
      </c>
      <c r="D16" s="68" t="s">
        <v>0</v>
      </c>
      <c r="E16" s="68" t="s">
        <v>1</v>
      </c>
      <c r="F16" s="68" t="s">
        <v>156</v>
      </c>
      <c r="G16" s="68" t="s">
        <v>666</v>
      </c>
      <c r="H16" s="68" t="s">
        <v>157</v>
      </c>
      <c r="I16" s="68" t="s">
        <v>158</v>
      </c>
      <c r="J16" s="68" t="s">
        <v>159</v>
      </c>
      <c r="K16" s="68" t="s">
        <v>734</v>
      </c>
    </row>
    <row r="17" spans="1:11" x14ac:dyDescent="0.25">
      <c r="A17" s="68">
        <v>90</v>
      </c>
      <c r="B17" s="68" t="s">
        <v>101</v>
      </c>
      <c r="C17" s="68" t="s">
        <v>102</v>
      </c>
      <c r="D17" s="68" t="s">
        <v>103</v>
      </c>
      <c r="E17" s="68" t="s">
        <v>43</v>
      </c>
      <c r="F17" s="68" t="s">
        <v>202</v>
      </c>
      <c r="G17" s="68" t="s">
        <v>666</v>
      </c>
      <c r="H17" s="68" t="s">
        <v>30</v>
      </c>
      <c r="I17" s="68" t="s">
        <v>203</v>
      </c>
      <c r="J17" s="68" t="s">
        <v>32</v>
      </c>
      <c r="K17" s="68" t="s">
        <v>743</v>
      </c>
    </row>
    <row r="18" spans="1:11" x14ac:dyDescent="0.25">
      <c r="A18" s="68">
        <v>95</v>
      </c>
      <c r="B18" s="68" t="s">
        <v>232</v>
      </c>
      <c r="C18" s="68" t="s">
        <v>233</v>
      </c>
      <c r="D18" s="68" t="s">
        <v>234</v>
      </c>
      <c r="E18" s="68" t="s">
        <v>1</v>
      </c>
      <c r="F18" s="68" t="s">
        <v>235</v>
      </c>
      <c r="G18" s="68" t="s">
        <v>666</v>
      </c>
      <c r="H18" s="68" t="s">
        <v>3</v>
      </c>
      <c r="I18" s="68" t="s">
        <v>236</v>
      </c>
      <c r="J18" s="68" t="s">
        <v>53</v>
      </c>
      <c r="K18" s="68" t="s">
        <v>750</v>
      </c>
    </row>
    <row r="19" spans="1:11" x14ac:dyDescent="0.25">
      <c r="A19" s="68">
        <v>96</v>
      </c>
      <c r="B19" s="68" t="s">
        <v>50</v>
      </c>
      <c r="C19" s="68" t="s">
        <v>51</v>
      </c>
      <c r="D19" s="68" t="s">
        <v>52</v>
      </c>
      <c r="E19" s="68" t="s">
        <v>43</v>
      </c>
      <c r="F19" s="68" t="s">
        <v>246</v>
      </c>
      <c r="G19" s="68" t="s">
        <v>666</v>
      </c>
      <c r="H19" s="68" t="s">
        <v>3</v>
      </c>
      <c r="I19" s="68" t="s">
        <v>247</v>
      </c>
      <c r="J19" s="68" t="s">
        <v>125</v>
      </c>
      <c r="K19" s="68" t="s">
        <v>751</v>
      </c>
    </row>
    <row r="20" spans="1:11" x14ac:dyDescent="0.25">
      <c r="A20" s="68">
        <v>1</v>
      </c>
      <c r="B20" s="68" t="s">
        <v>190</v>
      </c>
      <c r="C20" s="68" t="s">
        <v>191</v>
      </c>
      <c r="D20" s="68" t="s">
        <v>192</v>
      </c>
      <c r="E20" s="68" t="s">
        <v>28</v>
      </c>
      <c r="F20" s="68" t="s">
        <v>193</v>
      </c>
      <c r="G20" s="68" t="s">
        <v>938</v>
      </c>
      <c r="H20" s="68" t="s">
        <v>30</v>
      </c>
      <c r="I20" s="68" t="s">
        <v>194</v>
      </c>
      <c r="J20" s="68" t="s">
        <v>32</v>
      </c>
      <c r="K20" s="68" t="s">
        <v>1010</v>
      </c>
    </row>
    <row r="21" spans="1:11" x14ac:dyDescent="0.25">
      <c r="A21" s="68">
        <v>2</v>
      </c>
      <c r="B21" s="68" t="s">
        <v>301</v>
      </c>
      <c r="C21" s="68" t="s">
        <v>302</v>
      </c>
      <c r="D21" s="68" t="s">
        <v>0</v>
      </c>
      <c r="E21" s="68" t="s">
        <v>1</v>
      </c>
      <c r="F21" s="68" t="s">
        <v>303</v>
      </c>
      <c r="G21" s="68" t="s">
        <v>938</v>
      </c>
      <c r="H21" s="68" t="s">
        <v>294</v>
      </c>
      <c r="I21" s="68" t="s">
        <v>304</v>
      </c>
      <c r="J21" s="68" t="s">
        <v>289</v>
      </c>
      <c r="K21" s="68" t="s">
        <v>1011</v>
      </c>
    </row>
    <row r="22" spans="1:11" x14ac:dyDescent="0.25">
      <c r="A22" s="68">
        <v>7</v>
      </c>
      <c r="B22" s="68" t="s">
        <v>273</v>
      </c>
      <c r="C22" s="68" t="s">
        <v>274</v>
      </c>
      <c r="D22" s="68" t="s">
        <v>0</v>
      </c>
      <c r="E22" s="68" t="s">
        <v>1</v>
      </c>
      <c r="F22" s="68" t="s">
        <v>275</v>
      </c>
      <c r="G22" s="68" t="s">
        <v>938</v>
      </c>
      <c r="H22" s="68" t="s">
        <v>3</v>
      </c>
      <c r="I22" s="68" t="s">
        <v>276</v>
      </c>
      <c r="J22" s="68" t="s">
        <v>53</v>
      </c>
      <c r="K22" s="68" t="s">
        <v>1026</v>
      </c>
    </row>
    <row r="23" spans="1:11" x14ac:dyDescent="0.25">
      <c r="A23" s="68">
        <v>10</v>
      </c>
      <c r="B23" s="68" t="s">
        <v>982</v>
      </c>
      <c r="C23" s="68" t="s">
        <v>292</v>
      </c>
      <c r="D23" s="68" t="s">
        <v>462</v>
      </c>
      <c r="E23" s="68" t="s">
        <v>1</v>
      </c>
      <c r="F23" s="68" t="s">
        <v>422</v>
      </c>
      <c r="G23" s="68" t="s">
        <v>938</v>
      </c>
      <c r="H23" s="68" t="s">
        <v>3</v>
      </c>
      <c r="I23" s="68" t="s">
        <v>423</v>
      </c>
      <c r="J23" s="68" t="s">
        <v>2</v>
      </c>
      <c r="K23" s="68" t="s">
        <v>983</v>
      </c>
    </row>
    <row r="24" spans="1:11" x14ac:dyDescent="0.25">
      <c r="A24" s="68">
        <v>12</v>
      </c>
      <c r="B24" s="68" t="s">
        <v>64</v>
      </c>
      <c r="C24" s="68" t="s">
        <v>65</v>
      </c>
      <c r="D24" s="68" t="s">
        <v>66</v>
      </c>
      <c r="E24" s="68" t="s">
        <v>1</v>
      </c>
      <c r="F24" s="68" t="s">
        <v>67</v>
      </c>
      <c r="G24" s="68" t="s">
        <v>938</v>
      </c>
      <c r="H24" s="68" t="s">
        <v>30</v>
      </c>
      <c r="I24" s="68" t="s">
        <v>68</v>
      </c>
      <c r="J24" s="68" t="s">
        <v>32</v>
      </c>
      <c r="K24" s="68" t="s">
        <v>959</v>
      </c>
    </row>
    <row r="25" spans="1:11" x14ac:dyDescent="0.25">
      <c r="A25" s="68">
        <v>13</v>
      </c>
      <c r="B25" s="68" t="s">
        <v>242</v>
      </c>
      <c r="C25" s="68" t="s">
        <v>243</v>
      </c>
      <c r="D25" s="68" t="s">
        <v>957</v>
      </c>
      <c r="E25" s="68" t="s">
        <v>43</v>
      </c>
      <c r="F25" s="68" t="s">
        <v>244</v>
      </c>
      <c r="G25" s="68" t="s">
        <v>938</v>
      </c>
      <c r="H25" s="68" t="s">
        <v>3</v>
      </c>
      <c r="I25" s="68" t="s">
        <v>245</v>
      </c>
      <c r="J25" s="68" t="s">
        <v>125</v>
      </c>
      <c r="K25" s="68" t="s">
        <v>958</v>
      </c>
    </row>
    <row r="26" spans="1:11" x14ac:dyDescent="0.25">
      <c r="A26" s="68">
        <v>14</v>
      </c>
      <c r="B26" s="68" t="s">
        <v>322</v>
      </c>
      <c r="C26" s="68" t="s">
        <v>323</v>
      </c>
      <c r="D26" s="68" t="s">
        <v>66</v>
      </c>
      <c r="E26" s="68" t="s">
        <v>1</v>
      </c>
      <c r="F26" s="68" t="s">
        <v>324</v>
      </c>
      <c r="G26" s="68" t="s">
        <v>938</v>
      </c>
      <c r="H26" s="68" t="s">
        <v>287</v>
      </c>
      <c r="I26" s="68" t="s">
        <v>325</v>
      </c>
      <c r="J26" s="68" t="s">
        <v>289</v>
      </c>
      <c r="K26" s="68" t="s">
        <v>956</v>
      </c>
    </row>
    <row r="27" spans="1:11" x14ac:dyDescent="0.25">
      <c r="A27" s="68">
        <v>17</v>
      </c>
      <c r="B27" s="68" t="s">
        <v>49</v>
      </c>
      <c r="C27" s="68" t="s">
        <v>97</v>
      </c>
      <c r="D27" s="68" t="s">
        <v>66</v>
      </c>
      <c r="E27" s="68" t="s">
        <v>1</v>
      </c>
      <c r="F27" s="68" t="s">
        <v>391</v>
      </c>
      <c r="G27" s="68" t="s">
        <v>938</v>
      </c>
      <c r="H27" s="68" t="s">
        <v>294</v>
      </c>
      <c r="I27" s="68" t="s">
        <v>392</v>
      </c>
      <c r="J27" s="68" t="s">
        <v>289</v>
      </c>
      <c r="K27" s="68" t="s">
        <v>921</v>
      </c>
    </row>
    <row r="28" spans="1:11" x14ac:dyDescent="0.25">
      <c r="A28" s="68">
        <v>19</v>
      </c>
      <c r="B28" s="68" t="s">
        <v>262</v>
      </c>
      <c r="C28" s="68" t="s">
        <v>421</v>
      </c>
      <c r="D28" s="68" t="s">
        <v>0</v>
      </c>
      <c r="E28" s="68" t="s">
        <v>1</v>
      </c>
      <c r="F28" s="68" t="s">
        <v>855</v>
      </c>
      <c r="G28" s="68" t="s">
        <v>938</v>
      </c>
      <c r="H28" s="68" t="s">
        <v>828</v>
      </c>
      <c r="I28" s="68" t="s">
        <v>856</v>
      </c>
      <c r="J28" s="68" t="s">
        <v>827</v>
      </c>
      <c r="K28" s="68" t="s">
        <v>895</v>
      </c>
    </row>
    <row r="29" spans="1:11" x14ac:dyDescent="0.25">
      <c r="A29" s="68">
        <v>20</v>
      </c>
      <c r="B29" s="68" t="s">
        <v>361</v>
      </c>
      <c r="C29" s="68" t="s">
        <v>362</v>
      </c>
      <c r="D29" s="68" t="s">
        <v>0</v>
      </c>
      <c r="E29" s="68" t="s">
        <v>1</v>
      </c>
      <c r="F29" s="68" t="s">
        <v>886</v>
      </c>
      <c r="G29" s="68" t="s">
        <v>938</v>
      </c>
      <c r="H29" s="68" t="s">
        <v>3</v>
      </c>
      <c r="I29" s="68" t="s">
        <v>861</v>
      </c>
      <c r="J29" s="68" t="s">
        <v>516</v>
      </c>
      <c r="K29" s="68" t="s">
        <v>896</v>
      </c>
    </row>
    <row r="30" spans="1:11" x14ac:dyDescent="0.25">
      <c r="A30" s="68">
        <v>21</v>
      </c>
      <c r="B30" s="68" t="s">
        <v>832</v>
      </c>
      <c r="C30" s="68" t="s">
        <v>833</v>
      </c>
      <c r="D30" s="68" t="s">
        <v>173</v>
      </c>
      <c r="E30" s="68" t="s">
        <v>43</v>
      </c>
      <c r="F30" s="68" t="s">
        <v>834</v>
      </c>
      <c r="G30" s="68" t="s">
        <v>938</v>
      </c>
      <c r="H30" s="68" t="s">
        <v>294</v>
      </c>
      <c r="I30" s="68" t="s">
        <v>835</v>
      </c>
      <c r="J30" s="68" t="s">
        <v>289</v>
      </c>
      <c r="K30" s="68" t="s">
        <v>836</v>
      </c>
    </row>
    <row r="31" spans="1:11" x14ac:dyDescent="0.25">
      <c r="A31" s="68">
        <v>22</v>
      </c>
      <c r="B31" s="68" t="s">
        <v>845</v>
      </c>
      <c r="C31" s="68" t="s">
        <v>846</v>
      </c>
      <c r="D31" s="68" t="s">
        <v>27</v>
      </c>
      <c r="E31" s="68" t="s">
        <v>28</v>
      </c>
      <c r="F31" s="68" t="s">
        <v>847</v>
      </c>
      <c r="G31" s="68" t="s">
        <v>938</v>
      </c>
      <c r="H31" s="68" t="s">
        <v>294</v>
      </c>
      <c r="I31" s="68" t="s">
        <v>848</v>
      </c>
      <c r="J31" s="68" t="s">
        <v>289</v>
      </c>
      <c r="K31" s="68" t="s">
        <v>849</v>
      </c>
    </row>
    <row r="32" spans="1:11" x14ac:dyDescent="0.25">
      <c r="A32" s="68">
        <v>26</v>
      </c>
      <c r="B32" s="68" t="s">
        <v>530</v>
      </c>
      <c r="C32" s="68" t="s">
        <v>531</v>
      </c>
      <c r="D32" s="68" t="s">
        <v>36</v>
      </c>
      <c r="E32" s="68" t="s">
        <v>1</v>
      </c>
      <c r="F32" s="68" t="s">
        <v>532</v>
      </c>
      <c r="G32" s="68" t="s">
        <v>938</v>
      </c>
      <c r="H32" s="68" t="s">
        <v>294</v>
      </c>
      <c r="I32" s="68" t="s">
        <v>533</v>
      </c>
      <c r="J32" s="68" t="s">
        <v>516</v>
      </c>
      <c r="K32" s="68" t="s">
        <v>764</v>
      </c>
    </row>
    <row r="33" spans="1:11" x14ac:dyDescent="0.25">
      <c r="A33" s="68">
        <v>27</v>
      </c>
      <c r="B33" s="68" t="s">
        <v>116</v>
      </c>
      <c r="C33" s="68" t="s">
        <v>117</v>
      </c>
      <c r="D33" s="68" t="s">
        <v>648</v>
      </c>
      <c r="E33" s="68" t="s">
        <v>1</v>
      </c>
      <c r="F33" s="68" t="s">
        <v>118</v>
      </c>
      <c r="G33" s="68" t="s">
        <v>938</v>
      </c>
      <c r="H33" s="68" t="s">
        <v>3</v>
      </c>
      <c r="I33" s="68" t="s">
        <v>119</v>
      </c>
      <c r="J33" s="68" t="s">
        <v>53</v>
      </c>
      <c r="K33" s="68" t="s">
        <v>649</v>
      </c>
    </row>
    <row r="34" spans="1:11" x14ac:dyDescent="0.25">
      <c r="A34" s="68">
        <v>28</v>
      </c>
      <c r="B34" s="68" t="s">
        <v>651</v>
      </c>
      <c r="C34" s="68" t="s">
        <v>652</v>
      </c>
      <c r="D34" s="68" t="s">
        <v>653</v>
      </c>
      <c r="E34" s="68" t="s">
        <v>1</v>
      </c>
      <c r="F34" s="68" t="s">
        <v>654</v>
      </c>
      <c r="G34" s="68" t="s">
        <v>938</v>
      </c>
      <c r="H34" s="68" t="s">
        <v>294</v>
      </c>
      <c r="I34" s="68" t="s">
        <v>655</v>
      </c>
      <c r="J34" s="68" t="s">
        <v>289</v>
      </c>
      <c r="K34" s="68" t="s">
        <v>656</v>
      </c>
    </row>
    <row r="35" spans="1:11" x14ac:dyDescent="0.25">
      <c r="A35" s="68">
        <v>30</v>
      </c>
      <c r="B35" s="68" t="s">
        <v>425</v>
      </c>
      <c r="C35" s="68" t="s">
        <v>426</v>
      </c>
      <c r="D35" s="68" t="s">
        <v>427</v>
      </c>
      <c r="E35" s="68" t="s">
        <v>28</v>
      </c>
      <c r="F35" s="68" t="s">
        <v>428</v>
      </c>
      <c r="G35" s="68" t="s">
        <v>938</v>
      </c>
      <c r="H35" s="68" t="s">
        <v>287</v>
      </c>
      <c r="I35" s="68" t="s">
        <v>429</v>
      </c>
      <c r="J35" s="68" t="s">
        <v>289</v>
      </c>
      <c r="K35" s="68" t="s">
        <v>659</v>
      </c>
    </row>
    <row r="36" spans="1:11" x14ac:dyDescent="0.25">
      <c r="A36" s="68">
        <v>31</v>
      </c>
      <c r="B36" s="68" t="s">
        <v>102</v>
      </c>
      <c r="C36" s="68" t="s">
        <v>141</v>
      </c>
      <c r="D36" s="68" t="s">
        <v>42</v>
      </c>
      <c r="E36" s="68" t="s">
        <v>43</v>
      </c>
      <c r="F36" s="68" t="s">
        <v>142</v>
      </c>
      <c r="G36" s="68" t="s">
        <v>938</v>
      </c>
      <c r="H36" s="68" t="s">
        <v>3</v>
      </c>
      <c r="I36" s="68" t="s">
        <v>143</v>
      </c>
      <c r="J36" s="68" t="s">
        <v>53</v>
      </c>
      <c r="K36" s="68" t="s">
        <v>662</v>
      </c>
    </row>
    <row r="37" spans="1:11" x14ac:dyDescent="0.25">
      <c r="A37" s="68">
        <v>32</v>
      </c>
      <c r="B37" s="68" t="s">
        <v>608</v>
      </c>
      <c r="C37" s="68" t="s">
        <v>378</v>
      </c>
      <c r="D37" s="68" t="s">
        <v>27</v>
      </c>
      <c r="E37" s="68" t="s">
        <v>28</v>
      </c>
      <c r="F37" s="68" t="s">
        <v>609</v>
      </c>
      <c r="G37" s="68" t="s">
        <v>938</v>
      </c>
      <c r="H37" s="68" t="s">
        <v>294</v>
      </c>
      <c r="I37" s="68" t="s">
        <v>610</v>
      </c>
      <c r="J37" s="68" t="s">
        <v>289</v>
      </c>
      <c r="K37" s="68" t="s">
        <v>663</v>
      </c>
    </row>
    <row r="38" spans="1:11" x14ac:dyDescent="0.25">
      <c r="A38" s="68">
        <v>33</v>
      </c>
      <c r="B38" s="68"/>
      <c r="C38" s="68"/>
      <c r="D38" s="68"/>
      <c r="E38" s="68"/>
      <c r="F38" s="68" t="s">
        <v>572</v>
      </c>
      <c r="G38" s="68" t="s">
        <v>938</v>
      </c>
      <c r="H38" s="68" t="s">
        <v>287</v>
      </c>
      <c r="I38" s="68" t="s">
        <v>573</v>
      </c>
      <c r="J38" s="68" t="s">
        <v>289</v>
      </c>
      <c r="K38" s="68" t="s">
        <v>665</v>
      </c>
    </row>
    <row r="39" spans="1:11" x14ac:dyDescent="0.25">
      <c r="A39" s="68">
        <v>35</v>
      </c>
      <c r="B39" s="68" t="s">
        <v>257</v>
      </c>
      <c r="C39" s="68" t="s">
        <v>258</v>
      </c>
      <c r="D39" s="68" t="s">
        <v>36</v>
      </c>
      <c r="E39" s="68" t="s">
        <v>1</v>
      </c>
      <c r="F39" s="68" t="s">
        <v>259</v>
      </c>
      <c r="G39" s="68" t="s">
        <v>938</v>
      </c>
      <c r="H39" s="68" t="s">
        <v>3</v>
      </c>
      <c r="I39" s="68" t="s">
        <v>260</v>
      </c>
      <c r="J39" s="68" t="s">
        <v>53</v>
      </c>
      <c r="K39" s="68" t="s">
        <v>670</v>
      </c>
    </row>
    <row r="40" spans="1:11" x14ac:dyDescent="0.25">
      <c r="A40" s="68">
        <v>36</v>
      </c>
      <c r="B40" s="68" t="s">
        <v>566</v>
      </c>
      <c r="C40" s="68" t="s">
        <v>556</v>
      </c>
      <c r="D40" s="68" t="s">
        <v>0</v>
      </c>
      <c r="E40" s="68" t="s">
        <v>1</v>
      </c>
      <c r="F40" s="68" t="s">
        <v>557</v>
      </c>
      <c r="G40" s="68" t="s">
        <v>938</v>
      </c>
      <c r="H40" s="68" t="s">
        <v>287</v>
      </c>
      <c r="I40" s="68" t="s">
        <v>558</v>
      </c>
      <c r="J40" s="68" t="s">
        <v>289</v>
      </c>
      <c r="K40" s="68" t="s">
        <v>673</v>
      </c>
    </row>
    <row r="41" spans="1:11" x14ac:dyDescent="0.25">
      <c r="A41" s="68">
        <v>37</v>
      </c>
      <c r="B41" s="68"/>
      <c r="C41" s="68"/>
      <c r="D41" s="68"/>
      <c r="E41" s="68"/>
      <c r="F41" s="68" t="s">
        <v>540</v>
      </c>
      <c r="G41" s="68" t="s">
        <v>938</v>
      </c>
      <c r="H41" s="68" t="s">
        <v>294</v>
      </c>
      <c r="I41" s="68" t="s">
        <v>541</v>
      </c>
      <c r="J41" s="68" t="s">
        <v>289</v>
      </c>
      <c r="K41" s="68" t="s">
        <v>677</v>
      </c>
    </row>
    <row r="42" spans="1:11" x14ac:dyDescent="0.25">
      <c r="A42" s="68">
        <v>38</v>
      </c>
      <c r="B42" s="68" t="s">
        <v>291</v>
      </c>
      <c r="C42" s="68" t="s">
        <v>292</v>
      </c>
      <c r="D42" s="68" t="s">
        <v>0</v>
      </c>
      <c r="E42" s="68" t="s">
        <v>1</v>
      </c>
      <c r="F42" s="68" t="s">
        <v>293</v>
      </c>
      <c r="G42" s="68" t="s">
        <v>938</v>
      </c>
      <c r="H42" s="68" t="s">
        <v>294</v>
      </c>
      <c r="I42" s="68" t="s">
        <v>295</v>
      </c>
      <c r="J42" s="68" t="s">
        <v>289</v>
      </c>
      <c r="K42" s="68" t="s">
        <v>679</v>
      </c>
    </row>
    <row r="43" spans="1:11" x14ac:dyDescent="0.25">
      <c r="A43" s="68">
        <v>39</v>
      </c>
      <c r="B43" s="68" t="s">
        <v>297</v>
      </c>
      <c r="C43" s="68" t="s">
        <v>255</v>
      </c>
      <c r="D43" s="68" t="s">
        <v>0</v>
      </c>
      <c r="E43" s="68" t="s">
        <v>1</v>
      </c>
      <c r="F43" s="68" t="s">
        <v>298</v>
      </c>
      <c r="G43" s="68" t="s">
        <v>938</v>
      </c>
      <c r="H43" s="68" t="s">
        <v>294</v>
      </c>
      <c r="I43" s="68" t="s">
        <v>299</v>
      </c>
      <c r="J43" s="68" t="s">
        <v>289</v>
      </c>
      <c r="K43" s="68" t="s">
        <v>680</v>
      </c>
    </row>
    <row r="44" spans="1:11" x14ac:dyDescent="0.25">
      <c r="A44" s="68">
        <v>40</v>
      </c>
      <c r="B44" s="68" t="s">
        <v>311</v>
      </c>
      <c r="C44" s="68" t="s">
        <v>312</v>
      </c>
      <c r="D44" s="68" t="s">
        <v>313</v>
      </c>
      <c r="E44" s="68" t="s">
        <v>43</v>
      </c>
      <c r="F44" s="68" t="s">
        <v>314</v>
      </c>
      <c r="G44" s="68" t="s">
        <v>938</v>
      </c>
      <c r="H44" s="68" t="s">
        <v>294</v>
      </c>
      <c r="I44" s="68" t="s">
        <v>315</v>
      </c>
      <c r="J44" s="68" t="s">
        <v>289</v>
      </c>
      <c r="K44" s="68" t="s">
        <v>683</v>
      </c>
    </row>
    <row r="45" spans="1:11" x14ac:dyDescent="0.25">
      <c r="A45" s="68">
        <v>41</v>
      </c>
      <c r="B45" s="68" t="s">
        <v>317</v>
      </c>
      <c r="C45" s="68" t="s">
        <v>279</v>
      </c>
      <c r="D45" s="68" t="s">
        <v>318</v>
      </c>
      <c r="E45" s="68" t="s">
        <v>28</v>
      </c>
      <c r="F45" s="68" t="s">
        <v>319</v>
      </c>
      <c r="G45" s="68" t="s">
        <v>938</v>
      </c>
      <c r="H45" s="68" t="s">
        <v>287</v>
      </c>
      <c r="I45" s="68" t="s">
        <v>320</v>
      </c>
      <c r="J45" s="68" t="s">
        <v>289</v>
      </c>
      <c r="K45" s="68" t="s">
        <v>758</v>
      </c>
    </row>
    <row r="46" spans="1:11" x14ac:dyDescent="0.25">
      <c r="A46" s="68">
        <v>44</v>
      </c>
      <c r="B46" s="68" t="s">
        <v>345</v>
      </c>
      <c r="C46" s="68" t="s">
        <v>346</v>
      </c>
      <c r="D46" s="68" t="s">
        <v>17</v>
      </c>
      <c r="E46" s="68" t="s">
        <v>7</v>
      </c>
      <c r="F46" s="68" t="s">
        <v>347</v>
      </c>
      <c r="G46" s="68" t="s">
        <v>938</v>
      </c>
      <c r="H46" s="68" t="s">
        <v>287</v>
      </c>
      <c r="I46" s="68" t="s">
        <v>348</v>
      </c>
      <c r="J46" s="68" t="s">
        <v>289</v>
      </c>
      <c r="K46" s="68" t="s">
        <v>688</v>
      </c>
    </row>
    <row r="47" spans="1:11" x14ac:dyDescent="0.25">
      <c r="A47" s="68">
        <v>46</v>
      </c>
      <c r="B47" s="68" t="s">
        <v>355</v>
      </c>
      <c r="C47" s="68" t="s">
        <v>356</v>
      </c>
      <c r="D47" s="68" t="s">
        <v>0</v>
      </c>
      <c r="E47" s="68" t="s">
        <v>1</v>
      </c>
      <c r="F47" s="68" t="s">
        <v>357</v>
      </c>
      <c r="G47" s="68" t="s">
        <v>938</v>
      </c>
      <c r="H47" s="68" t="s">
        <v>294</v>
      </c>
      <c r="I47" s="68" t="s">
        <v>358</v>
      </c>
      <c r="J47" s="68" t="s">
        <v>289</v>
      </c>
      <c r="K47" s="68" t="s">
        <v>690</v>
      </c>
    </row>
    <row r="48" spans="1:11" x14ac:dyDescent="0.25">
      <c r="A48" s="68">
        <v>47</v>
      </c>
      <c r="B48" s="68" t="s">
        <v>238</v>
      </c>
      <c r="C48" s="68" t="s">
        <v>239</v>
      </c>
      <c r="D48" s="68" t="s">
        <v>0</v>
      </c>
      <c r="E48" s="68" t="s">
        <v>1</v>
      </c>
      <c r="F48" s="68" t="s">
        <v>240</v>
      </c>
      <c r="G48" s="68" t="s">
        <v>938</v>
      </c>
      <c r="H48" s="68" t="s">
        <v>3</v>
      </c>
      <c r="I48" s="68" t="s">
        <v>241</v>
      </c>
      <c r="J48" s="68" t="s">
        <v>53</v>
      </c>
      <c r="K48" s="68" t="s">
        <v>691</v>
      </c>
    </row>
    <row r="49" spans="1:11" x14ac:dyDescent="0.25">
      <c r="A49" s="68">
        <v>48</v>
      </c>
      <c r="B49" s="68" t="s">
        <v>366</v>
      </c>
      <c r="C49" s="68" t="s">
        <v>367</v>
      </c>
      <c r="D49" s="68" t="s">
        <v>368</v>
      </c>
      <c r="E49" s="68" t="s">
        <v>43</v>
      </c>
      <c r="F49" s="68" t="s">
        <v>369</v>
      </c>
      <c r="G49" s="68" t="s">
        <v>938</v>
      </c>
      <c r="H49" s="68" t="s">
        <v>294</v>
      </c>
      <c r="I49" s="68" t="s">
        <v>370</v>
      </c>
      <c r="J49" s="68" t="s">
        <v>289</v>
      </c>
      <c r="K49" s="68" t="s">
        <v>693</v>
      </c>
    </row>
    <row r="50" spans="1:11" x14ac:dyDescent="0.25">
      <c r="A50" s="68">
        <v>49</v>
      </c>
      <c r="B50" s="68" t="s">
        <v>372</v>
      </c>
      <c r="C50" s="68" t="s">
        <v>373</v>
      </c>
      <c r="D50" s="68" t="s">
        <v>42</v>
      </c>
      <c r="E50" s="68" t="s">
        <v>43</v>
      </c>
      <c r="F50" s="68" t="s">
        <v>374</v>
      </c>
      <c r="G50" s="68" t="s">
        <v>938</v>
      </c>
      <c r="H50" s="68" t="s">
        <v>294</v>
      </c>
      <c r="I50" s="68" t="s">
        <v>375</v>
      </c>
      <c r="J50" s="68" t="s">
        <v>289</v>
      </c>
      <c r="K50" s="68" t="s">
        <v>694</v>
      </c>
    </row>
    <row r="51" spans="1:11" x14ac:dyDescent="0.25">
      <c r="A51" s="68">
        <v>53</v>
      </c>
      <c r="B51" s="68" t="s">
        <v>137</v>
      </c>
      <c r="C51" s="68" t="s">
        <v>138</v>
      </c>
      <c r="D51" s="68" t="s">
        <v>0</v>
      </c>
      <c r="E51" s="68" t="s">
        <v>1</v>
      </c>
      <c r="F51" s="68" t="s">
        <v>139</v>
      </c>
      <c r="G51" s="68" t="s">
        <v>938</v>
      </c>
      <c r="H51" s="68" t="s">
        <v>3</v>
      </c>
      <c r="I51" s="68" t="s">
        <v>140</v>
      </c>
      <c r="J51" s="68" t="s">
        <v>53</v>
      </c>
      <c r="K51" s="68" t="s">
        <v>699</v>
      </c>
    </row>
    <row r="52" spans="1:11" x14ac:dyDescent="0.25">
      <c r="A52" s="68">
        <v>54</v>
      </c>
      <c r="B52" s="68" t="s">
        <v>262</v>
      </c>
      <c r="C52" s="68" t="s">
        <v>399</v>
      </c>
      <c r="D52" s="68" t="s">
        <v>0</v>
      </c>
      <c r="E52" s="68" t="s">
        <v>1</v>
      </c>
      <c r="F52" s="68" t="s">
        <v>400</v>
      </c>
      <c r="G52" s="68" t="s">
        <v>938</v>
      </c>
      <c r="H52" s="68" t="s">
        <v>294</v>
      </c>
      <c r="I52" s="68" t="s">
        <v>401</v>
      </c>
      <c r="J52" s="68" t="s">
        <v>289</v>
      </c>
      <c r="K52" s="68" t="s">
        <v>700</v>
      </c>
    </row>
    <row r="53" spans="1:11" x14ac:dyDescent="0.25">
      <c r="A53" s="68">
        <v>55</v>
      </c>
      <c r="B53" s="68" t="s">
        <v>403</v>
      </c>
      <c r="C53" s="68" t="s">
        <v>60</v>
      </c>
      <c r="D53" s="68" t="s">
        <v>27</v>
      </c>
      <c r="E53" s="68" t="s">
        <v>28</v>
      </c>
      <c r="F53" s="68" t="s">
        <v>404</v>
      </c>
      <c r="G53" s="68" t="s">
        <v>938</v>
      </c>
      <c r="H53" s="68" t="s">
        <v>287</v>
      </c>
      <c r="I53" s="68" t="s">
        <v>405</v>
      </c>
      <c r="J53" s="68" t="s">
        <v>289</v>
      </c>
      <c r="K53" s="68" t="s">
        <v>701</v>
      </c>
    </row>
    <row r="54" spans="1:11" x14ac:dyDescent="0.25">
      <c r="A54" s="68">
        <v>57</v>
      </c>
      <c r="B54" s="68" t="s">
        <v>431</v>
      </c>
      <c r="C54" s="68" t="s">
        <v>172</v>
      </c>
      <c r="D54" s="68" t="s">
        <v>432</v>
      </c>
      <c r="E54" s="68" t="s">
        <v>28</v>
      </c>
      <c r="F54" s="68" t="s">
        <v>433</v>
      </c>
      <c r="G54" s="68" t="s">
        <v>938</v>
      </c>
      <c r="H54" s="68" t="s">
        <v>294</v>
      </c>
      <c r="I54" s="68" t="s">
        <v>434</v>
      </c>
      <c r="J54" s="68" t="s">
        <v>289</v>
      </c>
      <c r="K54" s="68" t="s">
        <v>704</v>
      </c>
    </row>
    <row r="55" spans="1:11" x14ac:dyDescent="0.25">
      <c r="A55" s="68">
        <v>58</v>
      </c>
      <c r="B55" s="68" t="s">
        <v>15</v>
      </c>
      <c r="C55" s="68" t="s">
        <v>16</v>
      </c>
      <c r="D55" s="68" t="s">
        <v>17</v>
      </c>
      <c r="E55" s="68" t="s">
        <v>7</v>
      </c>
      <c r="F55" s="68" t="s">
        <v>77</v>
      </c>
      <c r="G55" s="68" t="s">
        <v>938</v>
      </c>
      <c r="H55" s="68" t="s">
        <v>30</v>
      </c>
      <c r="I55" s="68" t="s">
        <v>78</v>
      </c>
      <c r="J55" s="68" t="s">
        <v>32</v>
      </c>
      <c r="K55" s="68" t="s">
        <v>705</v>
      </c>
    </row>
    <row r="56" spans="1:11" x14ac:dyDescent="0.25">
      <c r="A56" s="68">
        <v>62</v>
      </c>
      <c r="B56" s="68" t="s">
        <v>460</v>
      </c>
      <c r="C56" s="68" t="s">
        <v>461</v>
      </c>
      <c r="D56" s="68" t="s">
        <v>462</v>
      </c>
      <c r="E56" s="68" t="s">
        <v>1</v>
      </c>
      <c r="F56" s="68" t="s">
        <v>463</v>
      </c>
      <c r="G56" s="68" t="s">
        <v>938</v>
      </c>
      <c r="H56" s="68" t="s">
        <v>30</v>
      </c>
      <c r="I56" s="68" t="s">
        <v>464</v>
      </c>
      <c r="J56" s="68" t="s">
        <v>32</v>
      </c>
      <c r="K56" s="68" t="s">
        <v>711</v>
      </c>
    </row>
    <row r="57" spans="1:11" x14ac:dyDescent="0.25">
      <c r="A57" s="68">
        <v>63</v>
      </c>
      <c r="B57" s="68" t="s">
        <v>165</v>
      </c>
      <c r="C57" s="68" t="s">
        <v>166</v>
      </c>
      <c r="D57" s="68" t="s">
        <v>27</v>
      </c>
      <c r="E57" s="68" t="s">
        <v>28</v>
      </c>
      <c r="F57" s="68" t="s">
        <v>167</v>
      </c>
      <c r="G57" s="68" t="s">
        <v>938</v>
      </c>
      <c r="H57" s="68" t="s">
        <v>30</v>
      </c>
      <c r="I57" s="68" t="s">
        <v>168</v>
      </c>
      <c r="J57" s="68" t="s">
        <v>32</v>
      </c>
      <c r="K57" s="68" t="s">
        <v>712</v>
      </c>
    </row>
    <row r="58" spans="1:11" x14ac:dyDescent="0.25">
      <c r="A58" s="68">
        <v>65</v>
      </c>
      <c r="B58" s="68" t="s">
        <v>25</v>
      </c>
      <c r="C58" s="68" t="s">
        <v>26</v>
      </c>
      <c r="D58" s="68" t="s">
        <v>27</v>
      </c>
      <c r="E58" s="68" t="s">
        <v>28</v>
      </c>
      <c r="F58" s="68" t="s">
        <v>29</v>
      </c>
      <c r="G58" s="68" t="s">
        <v>938</v>
      </c>
      <c r="H58" s="68" t="s">
        <v>30</v>
      </c>
      <c r="I58" s="68" t="s">
        <v>31</v>
      </c>
      <c r="J58" s="68" t="s">
        <v>32</v>
      </c>
      <c r="K58" s="68" t="s">
        <v>714</v>
      </c>
    </row>
    <row r="59" spans="1:11" x14ac:dyDescent="0.25">
      <c r="A59" s="68">
        <v>69</v>
      </c>
      <c r="B59" s="68" t="s">
        <v>110</v>
      </c>
      <c r="C59" s="68" t="s">
        <v>111</v>
      </c>
      <c r="D59" s="68" t="s">
        <v>112</v>
      </c>
      <c r="E59" s="68" t="s">
        <v>43</v>
      </c>
      <c r="F59" s="68" t="s">
        <v>113</v>
      </c>
      <c r="G59" s="68" t="s">
        <v>938</v>
      </c>
      <c r="H59" s="68" t="s">
        <v>3</v>
      </c>
      <c r="I59" s="68" t="s">
        <v>114</v>
      </c>
      <c r="J59" s="68" t="s">
        <v>53</v>
      </c>
      <c r="K59" s="68" t="s">
        <v>727</v>
      </c>
    </row>
    <row r="60" spans="1:11" x14ac:dyDescent="0.25">
      <c r="A60" s="68">
        <v>70</v>
      </c>
      <c r="B60" s="68" t="s">
        <v>120</v>
      </c>
      <c r="C60" s="68" t="s">
        <v>121</v>
      </c>
      <c r="D60" s="68" t="s">
        <v>122</v>
      </c>
      <c r="E60" s="68" t="s">
        <v>43</v>
      </c>
      <c r="F60" s="68" t="s">
        <v>123</v>
      </c>
      <c r="G60" s="68" t="s">
        <v>938</v>
      </c>
      <c r="H60" s="68" t="s">
        <v>3</v>
      </c>
      <c r="I60" s="68" t="s">
        <v>124</v>
      </c>
      <c r="J60" s="68" t="s">
        <v>125</v>
      </c>
      <c r="K60" s="68" t="s">
        <v>728</v>
      </c>
    </row>
    <row r="61" spans="1:11" x14ac:dyDescent="0.25">
      <c r="A61" s="68">
        <v>89</v>
      </c>
      <c r="B61" s="68" t="s">
        <v>467</v>
      </c>
      <c r="C61" s="68" t="s">
        <v>468</v>
      </c>
      <c r="D61" s="68" t="s">
        <v>0</v>
      </c>
      <c r="E61" s="68" t="s">
        <v>1</v>
      </c>
      <c r="F61" s="68" t="s">
        <v>477</v>
      </c>
      <c r="G61" s="68" t="s">
        <v>938</v>
      </c>
      <c r="H61" s="68" t="s">
        <v>30</v>
      </c>
      <c r="I61" s="68" t="s">
        <v>478</v>
      </c>
      <c r="J61" s="68" t="s">
        <v>32</v>
      </c>
      <c r="K61" s="68" t="s">
        <v>740</v>
      </c>
    </row>
    <row r="62" spans="1:11" x14ac:dyDescent="0.25">
      <c r="A62" s="68">
        <v>92</v>
      </c>
      <c r="B62" s="68" t="s">
        <v>206</v>
      </c>
      <c r="C62" s="68" t="s">
        <v>207</v>
      </c>
      <c r="D62" s="68" t="s">
        <v>173</v>
      </c>
      <c r="E62" s="68" t="s">
        <v>43</v>
      </c>
      <c r="F62" s="68" t="s">
        <v>208</v>
      </c>
      <c r="G62" s="68" t="s">
        <v>938</v>
      </c>
      <c r="H62" s="68" t="s">
        <v>3</v>
      </c>
      <c r="I62" s="68" t="s">
        <v>209</v>
      </c>
      <c r="J62" s="68" t="s">
        <v>53</v>
      </c>
      <c r="K62" s="68" t="s">
        <v>745</v>
      </c>
    </row>
    <row r="63" spans="1:11" x14ac:dyDescent="0.25">
      <c r="A63" s="68">
        <v>93</v>
      </c>
      <c r="B63" s="68" t="s">
        <v>224</v>
      </c>
      <c r="C63" s="68" t="s">
        <v>225</v>
      </c>
      <c r="D63" s="68" t="s">
        <v>0</v>
      </c>
      <c r="E63" s="68" t="s">
        <v>1</v>
      </c>
      <c r="F63" s="68" t="s">
        <v>226</v>
      </c>
      <c r="G63" s="68" t="s">
        <v>938</v>
      </c>
      <c r="H63" s="68" t="s">
        <v>3</v>
      </c>
      <c r="I63" s="68" t="s">
        <v>227</v>
      </c>
      <c r="J63" s="68" t="s">
        <v>53</v>
      </c>
      <c r="K63" s="68" t="s">
        <v>748</v>
      </c>
    </row>
    <row r="64" spans="1:11" x14ac:dyDescent="0.25">
      <c r="A64" s="68">
        <v>94</v>
      </c>
      <c r="B64" s="68" t="s">
        <v>54</v>
      </c>
      <c r="C64" s="68" t="s">
        <v>55</v>
      </c>
      <c r="D64" s="68" t="s">
        <v>0</v>
      </c>
      <c r="E64" s="68" t="s">
        <v>1</v>
      </c>
      <c r="F64" s="68" t="s">
        <v>229</v>
      </c>
      <c r="G64" s="68" t="s">
        <v>938</v>
      </c>
      <c r="H64" s="68" t="s">
        <v>3</v>
      </c>
      <c r="I64" s="68" t="s">
        <v>230</v>
      </c>
      <c r="J64" s="68" t="s">
        <v>53</v>
      </c>
      <c r="K64" s="68" t="s">
        <v>749</v>
      </c>
    </row>
    <row r="65" spans="1:11" x14ac:dyDescent="0.25">
      <c r="A65" s="68">
        <v>97</v>
      </c>
      <c r="B65" s="68" t="s">
        <v>268</v>
      </c>
      <c r="C65" s="68" t="s">
        <v>269</v>
      </c>
      <c r="D65" s="68" t="s">
        <v>66</v>
      </c>
      <c r="E65" s="68" t="s">
        <v>1</v>
      </c>
      <c r="F65" s="68" t="s">
        <v>270</v>
      </c>
      <c r="G65" s="68" t="s">
        <v>938</v>
      </c>
      <c r="H65" s="68" t="s">
        <v>3</v>
      </c>
      <c r="I65" s="68" t="s">
        <v>271</v>
      </c>
      <c r="J65" s="68" t="s">
        <v>53</v>
      </c>
      <c r="K65" s="68" t="s">
        <v>754</v>
      </c>
    </row>
    <row r="66" spans="1:11" x14ac:dyDescent="0.25">
      <c r="A66" s="68">
        <v>98</v>
      </c>
      <c r="B66" s="68" t="s">
        <v>278</v>
      </c>
      <c r="C66" s="68" t="s">
        <v>279</v>
      </c>
      <c r="D66" s="68" t="s">
        <v>66</v>
      </c>
      <c r="E66" s="68" t="s">
        <v>1</v>
      </c>
      <c r="F66" s="68" t="s">
        <v>280</v>
      </c>
      <c r="G66" s="68" t="s">
        <v>938</v>
      </c>
      <c r="H66" s="68" t="s">
        <v>3</v>
      </c>
      <c r="I66" s="68" t="s">
        <v>281</v>
      </c>
      <c r="J66" s="68" t="s">
        <v>53</v>
      </c>
      <c r="K66" s="68" t="s">
        <v>756</v>
      </c>
    </row>
    <row r="67" spans="1:11" x14ac:dyDescent="0.25">
      <c r="A67" s="68">
        <v>5</v>
      </c>
      <c r="B67" s="68" t="s">
        <v>262</v>
      </c>
      <c r="C67" s="68" t="s">
        <v>421</v>
      </c>
      <c r="D67" s="68" t="s">
        <v>0</v>
      </c>
      <c r="E67" s="68" t="s">
        <v>1</v>
      </c>
      <c r="F67" s="68" t="s">
        <v>937</v>
      </c>
      <c r="G67" s="68" t="s">
        <v>1019</v>
      </c>
      <c r="H67" s="68" t="s">
        <v>3</v>
      </c>
      <c r="I67" s="68" t="s">
        <v>939</v>
      </c>
      <c r="J67" s="68" t="s">
        <v>940</v>
      </c>
      <c r="K67" s="68" t="s">
        <v>1020</v>
      </c>
    </row>
    <row r="68" spans="1:11" x14ac:dyDescent="0.25">
      <c r="A68" s="68">
        <v>86</v>
      </c>
      <c r="B68" s="68" t="s">
        <v>174</v>
      </c>
      <c r="C68" s="68" t="s">
        <v>175</v>
      </c>
      <c r="D68" s="68" t="s">
        <v>0</v>
      </c>
      <c r="E68" s="68" t="s">
        <v>1</v>
      </c>
      <c r="F68" s="68" t="s">
        <v>472</v>
      </c>
      <c r="G68" s="68" t="s">
        <v>543</v>
      </c>
      <c r="H68" s="68" t="s">
        <v>473</v>
      </c>
      <c r="I68" s="68" t="s">
        <v>474</v>
      </c>
      <c r="J68" s="68" t="s">
        <v>475</v>
      </c>
      <c r="K68" s="68" t="s">
        <v>737</v>
      </c>
    </row>
    <row r="69" spans="1:11" x14ac:dyDescent="0.25">
      <c r="A69" s="68">
        <v>91</v>
      </c>
      <c r="B69" s="68" t="s">
        <v>54</v>
      </c>
      <c r="C69" s="68" t="s">
        <v>55</v>
      </c>
      <c r="D69" s="68" t="s">
        <v>0</v>
      </c>
      <c r="E69" s="68" t="s">
        <v>1</v>
      </c>
      <c r="F69" s="68" t="s">
        <v>480</v>
      </c>
      <c r="G69" s="68" t="s">
        <v>543</v>
      </c>
      <c r="H69" s="68" t="s">
        <v>473</v>
      </c>
      <c r="I69" s="68" t="s">
        <v>481</v>
      </c>
      <c r="J69" s="68" t="s">
        <v>475</v>
      </c>
      <c r="K69" s="68" t="s">
        <v>744</v>
      </c>
    </row>
    <row r="70" spans="1:11" x14ac:dyDescent="0.25">
      <c r="A70" s="68">
        <v>42</v>
      </c>
      <c r="B70" s="68" t="s">
        <v>15</v>
      </c>
      <c r="C70" s="68" t="s">
        <v>16</v>
      </c>
      <c r="D70" s="68" t="s">
        <v>17</v>
      </c>
      <c r="E70" s="68" t="s">
        <v>7</v>
      </c>
      <c r="F70" s="68" t="s">
        <v>18</v>
      </c>
      <c r="G70" s="68" t="s">
        <v>527</v>
      </c>
      <c r="H70" s="68" t="s">
        <v>5</v>
      </c>
      <c r="I70" s="68" t="s">
        <v>19</v>
      </c>
      <c r="J70" s="68" t="s">
        <v>6</v>
      </c>
      <c r="K70" s="68" t="s">
        <v>685</v>
      </c>
    </row>
    <row r="71" spans="1:11" x14ac:dyDescent="0.25">
      <c r="A71" s="68">
        <v>52</v>
      </c>
      <c r="B71" s="68" t="s">
        <v>366</v>
      </c>
      <c r="C71" s="68" t="s">
        <v>367</v>
      </c>
      <c r="D71" s="68" t="s">
        <v>368</v>
      </c>
      <c r="E71" s="68" t="s">
        <v>43</v>
      </c>
      <c r="F71" s="68" t="s">
        <v>395</v>
      </c>
      <c r="G71" s="68" t="s">
        <v>527</v>
      </c>
      <c r="H71" s="68" t="s">
        <v>5</v>
      </c>
      <c r="I71" s="68" t="s">
        <v>396</v>
      </c>
      <c r="J71" s="68" t="s">
        <v>6</v>
      </c>
      <c r="K71" s="68" t="s">
        <v>698</v>
      </c>
    </row>
    <row r="72" spans="1:11" x14ac:dyDescent="0.25">
      <c r="A72" s="68">
        <v>61</v>
      </c>
      <c r="B72" s="68" t="s">
        <v>448</v>
      </c>
      <c r="C72" s="68" t="s">
        <v>449</v>
      </c>
      <c r="D72" s="68" t="s">
        <v>205</v>
      </c>
      <c r="E72" s="68" t="s">
        <v>1</v>
      </c>
      <c r="F72" s="68" t="s">
        <v>450</v>
      </c>
      <c r="G72" s="68" t="s">
        <v>527</v>
      </c>
      <c r="H72" s="68" t="s">
        <v>5</v>
      </c>
      <c r="I72" s="68" t="s">
        <v>451</v>
      </c>
      <c r="J72" s="68" t="s">
        <v>6</v>
      </c>
      <c r="K72" s="68" t="s">
        <v>709</v>
      </c>
    </row>
    <row r="73" spans="1:11" x14ac:dyDescent="0.25">
      <c r="A73" s="68">
        <v>64</v>
      </c>
      <c r="B73" s="68" t="s">
        <v>20</v>
      </c>
      <c r="C73" s="68" t="s">
        <v>21</v>
      </c>
      <c r="D73" s="68" t="s">
        <v>0</v>
      </c>
      <c r="E73" s="68" t="s">
        <v>1</v>
      </c>
      <c r="F73" s="68" t="s">
        <v>22</v>
      </c>
      <c r="G73" s="68" t="s">
        <v>527</v>
      </c>
      <c r="H73" s="68" t="s">
        <v>5</v>
      </c>
      <c r="I73" s="68" t="s">
        <v>23</v>
      </c>
      <c r="J73" s="68" t="s">
        <v>6</v>
      </c>
      <c r="K73" s="68" t="s">
        <v>713</v>
      </c>
    </row>
    <row r="74" spans="1:11" x14ac:dyDescent="0.25">
      <c r="A74" s="68">
        <v>66</v>
      </c>
      <c r="B74" s="68" t="s">
        <v>40</v>
      </c>
      <c r="C74" s="68" t="s">
        <v>41</v>
      </c>
      <c r="D74" s="68" t="s">
        <v>42</v>
      </c>
      <c r="E74" s="68" t="s">
        <v>43</v>
      </c>
      <c r="F74" s="68" t="s">
        <v>44</v>
      </c>
      <c r="G74" s="68" t="s">
        <v>527</v>
      </c>
      <c r="H74" s="68" t="s">
        <v>5</v>
      </c>
      <c r="I74" s="68" t="s">
        <v>45</v>
      </c>
      <c r="J74" s="68" t="s">
        <v>6</v>
      </c>
      <c r="K74" s="68" t="s">
        <v>716</v>
      </c>
    </row>
    <row r="75" spans="1:11" x14ac:dyDescent="0.25">
      <c r="A75" s="68">
        <v>67</v>
      </c>
      <c r="B75" s="68" t="s">
        <v>54</v>
      </c>
      <c r="C75" s="68" t="s">
        <v>55</v>
      </c>
      <c r="D75" s="68" t="s">
        <v>0</v>
      </c>
      <c r="E75" s="68" t="s">
        <v>1</v>
      </c>
      <c r="F75" s="68" t="s">
        <v>56</v>
      </c>
      <c r="G75" s="68" t="s">
        <v>527</v>
      </c>
      <c r="H75" s="68" t="s">
        <v>5</v>
      </c>
      <c r="I75" s="68" t="s">
        <v>57</v>
      </c>
      <c r="J75" s="68" t="s">
        <v>6</v>
      </c>
      <c r="K75" s="68" t="s">
        <v>717</v>
      </c>
    </row>
    <row r="76" spans="1:11" x14ac:dyDescent="0.25">
      <c r="A76" s="68">
        <v>68</v>
      </c>
      <c r="B76" s="68" t="s">
        <v>467</v>
      </c>
      <c r="C76" s="68" t="s">
        <v>468</v>
      </c>
      <c r="D76" s="68" t="s">
        <v>0</v>
      </c>
      <c r="E76" s="68" t="s">
        <v>1</v>
      </c>
      <c r="F76" s="68" t="s">
        <v>469</v>
      </c>
      <c r="G76" s="68" t="s">
        <v>527</v>
      </c>
      <c r="H76" s="68" t="s">
        <v>5</v>
      </c>
      <c r="I76" s="68" t="s">
        <v>470</v>
      </c>
      <c r="J76" s="68" t="s">
        <v>6</v>
      </c>
      <c r="K76" s="68" t="s">
        <v>720</v>
      </c>
    </row>
    <row r="77" spans="1:11" x14ac:dyDescent="0.25">
      <c r="A77" s="68">
        <v>71</v>
      </c>
      <c r="B77" s="68" t="s">
        <v>127</v>
      </c>
      <c r="C77" s="68" t="s">
        <v>47</v>
      </c>
      <c r="D77" s="68" t="s">
        <v>0</v>
      </c>
      <c r="E77" s="68" t="s">
        <v>1</v>
      </c>
      <c r="F77" s="68" t="s">
        <v>128</v>
      </c>
      <c r="G77" s="68" t="s">
        <v>527</v>
      </c>
      <c r="H77" s="68" t="s">
        <v>8</v>
      </c>
      <c r="I77" s="68" t="s">
        <v>129</v>
      </c>
      <c r="J77" s="68" t="s">
        <v>9</v>
      </c>
      <c r="K77" s="68" t="s">
        <v>729</v>
      </c>
    </row>
    <row r="78" spans="1:11" x14ac:dyDescent="0.25">
      <c r="A78" s="68">
        <v>72</v>
      </c>
      <c r="B78" s="68" t="s">
        <v>641</v>
      </c>
      <c r="C78" s="68" t="s">
        <v>642</v>
      </c>
      <c r="D78" s="68" t="s">
        <v>106</v>
      </c>
      <c r="E78" s="68" t="s">
        <v>7</v>
      </c>
      <c r="F78" s="68" t="s">
        <v>643</v>
      </c>
      <c r="G78" s="68" t="s">
        <v>527</v>
      </c>
      <c r="H78" s="68" t="s">
        <v>8</v>
      </c>
      <c r="I78" s="68" t="s">
        <v>644</v>
      </c>
      <c r="J78" s="68" t="s">
        <v>9</v>
      </c>
      <c r="K78" s="68" t="s">
        <v>730</v>
      </c>
    </row>
    <row r="79" spans="1:11" x14ac:dyDescent="0.25">
      <c r="A79" s="68">
        <v>75</v>
      </c>
      <c r="B79" s="68" t="s">
        <v>811</v>
      </c>
      <c r="C79" s="68" t="s">
        <v>812</v>
      </c>
      <c r="D79" s="68" t="s">
        <v>813</v>
      </c>
      <c r="E79" s="68" t="s">
        <v>814</v>
      </c>
      <c r="F79" s="68" t="s">
        <v>815</v>
      </c>
      <c r="G79" s="68" t="s">
        <v>527</v>
      </c>
      <c r="H79" s="68" t="s">
        <v>8</v>
      </c>
      <c r="I79" s="68" t="s">
        <v>817</v>
      </c>
      <c r="J79" s="68" t="s">
        <v>9</v>
      </c>
      <c r="K79" s="68" t="s">
        <v>818</v>
      </c>
    </row>
    <row r="80" spans="1:11" x14ac:dyDescent="0.25">
      <c r="A80" s="68">
        <v>76</v>
      </c>
      <c r="B80" s="68" t="s">
        <v>869</v>
      </c>
      <c r="C80" s="68" t="s">
        <v>870</v>
      </c>
      <c r="D80" s="68" t="s">
        <v>871</v>
      </c>
      <c r="E80" s="68" t="s">
        <v>198</v>
      </c>
      <c r="F80" s="68" t="s">
        <v>872</v>
      </c>
      <c r="G80" s="68" t="s">
        <v>527</v>
      </c>
      <c r="H80" s="68" t="s">
        <v>8</v>
      </c>
      <c r="I80" s="68" t="s">
        <v>873</v>
      </c>
      <c r="J80" s="68" t="s">
        <v>9</v>
      </c>
      <c r="K80" s="68" t="s">
        <v>874</v>
      </c>
    </row>
    <row r="81" spans="1:11" x14ac:dyDescent="0.25">
      <c r="A81" s="68">
        <v>78</v>
      </c>
      <c r="B81" s="68" t="s">
        <v>819</v>
      </c>
      <c r="C81" s="68" t="s">
        <v>820</v>
      </c>
      <c r="D81" s="68" t="s">
        <v>821</v>
      </c>
      <c r="E81" s="68" t="s">
        <v>822</v>
      </c>
      <c r="F81" s="68" t="s">
        <v>823</v>
      </c>
      <c r="G81" s="68" t="s">
        <v>527</v>
      </c>
      <c r="H81" s="68" t="s">
        <v>8</v>
      </c>
      <c r="I81" s="68" t="s">
        <v>824</v>
      </c>
      <c r="J81" s="68" t="s">
        <v>9</v>
      </c>
      <c r="K81" s="68" t="s">
        <v>825</v>
      </c>
    </row>
    <row r="82" spans="1:11" x14ac:dyDescent="0.25">
      <c r="A82" s="68">
        <v>79</v>
      </c>
      <c r="B82" s="68" t="s">
        <v>875</v>
      </c>
      <c r="C82" s="68" t="s">
        <v>876</v>
      </c>
      <c r="D82" s="68" t="s">
        <v>877</v>
      </c>
      <c r="E82" s="68" t="s">
        <v>878</v>
      </c>
      <c r="F82" s="68" t="s">
        <v>879</v>
      </c>
      <c r="G82" s="68" t="s">
        <v>527</v>
      </c>
      <c r="H82" s="68" t="s">
        <v>8</v>
      </c>
      <c r="I82" s="68" t="s">
        <v>880</v>
      </c>
      <c r="J82" s="68" t="s">
        <v>9</v>
      </c>
      <c r="K82" s="68" t="s">
        <v>881</v>
      </c>
    </row>
    <row r="83" spans="1:11" x14ac:dyDescent="0.25">
      <c r="A83" s="68">
        <v>80</v>
      </c>
      <c r="B83" s="68" t="s">
        <v>797</v>
      </c>
      <c r="C83" s="68" t="s">
        <v>798</v>
      </c>
      <c r="D83" s="68" t="s">
        <v>799</v>
      </c>
      <c r="E83" s="68" t="s">
        <v>1</v>
      </c>
      <c r="F83" s="68" t="s">
        <v>800</v>
      </c>
      <c r="G83" s="68" t="s">
        <v>527</v>
      </c>
      <c r="H83" s="68" t="s">
        <v>8</v>
      </c>
      <c r="I83" s="68" t="s">
        <v>801</v>
      </c>
      <c r="J83" s="68" t="s">
        <v>9</v>
      </c>
      <c r="K83" s="68" t="s">
        <v>802</v>
      </c>
    </row>
    <row r="84" spans="1:11" x14ac:dyDescent="0.25">
      <c r="A84" s="68">
        <v>81</v>
      </c>
      <c r="B84" s="68" t="s">
        <v>101</v>
      </c>
      <c r="C84" s="68" t="s">
        <v>102</v>
      </c>
      <c r="D84" s="68" t="s">
        <v>103</v>
      </c>
      <c r="E84" s="68" t="s">
        <v>43</v>
      </c>
      <c r="F84" s="68" t="s">
        <v>169</v>
      </c>
      <c r="G84" s="68" t="s">
        <v>527</v>
      </c>
      <c r="H84" s="68" t="s">
        <v>8</v>
      </c>
      <c r="I84" s="68" t="s">
        <v>170</v>
      </c>
      <c r="J84" s="68" t="s">
        <v>9</v>
      </c>
      <c r="K84" s="68" t="s">
        <v>735</v>
      </c>
    </row>
    <row r="85" spans="1:11" x14ac:dyDescent="0.25">
      <c r="A85" s="68">
        <v>83</v>
      </c>
      <c r="B85" s="68" t="s">
        <v>882</v>
      </c>
      <c r="C85" s="68" t="s">
        <v>97</v>
      </c>
      <c r="D85" s="68" t="s">
        <v>173</v>
      </c>
      <c r="E85" s="68" t="s">
        <v>43</v>
      </c>
      <c r="F85" s="68" t="s">
        <v>883</v>
      </c>
      <c r="G85" s="68" t="s">
        <v>527</v>
      </c>
      <c r="H85" s="68" t="s">
        <v>8</v>
      </c>
      <c r="I85" s="68" t="s">
        <v>884</v>
      </c>
      <c r="J85" s="68" t="s">
        <v>9</v>
      </c>
      <c r="K85" s="68" t="s">
        <v>885</v>
      </c>
    </row>
    <row r="86" spans="1:11" x14ac:dyDescent="0.25">
      <c r="A86" s="68">
        <v>85</v>
      </c>
      <c r="B86" s="68" t="s">
        <v>174</v>
      </c>
      <c r="C86" s="68" t="s">
        <v>175</v>
      </c>
      <c r="D86" s="68" t="s">
        <v>0</v>
      </c>
      <c r="E86" s="68" t="s">
        <v>1</v>
      </c>
      <c r="F86" s="68" t="s">
        <v>176</v>
      </c>
      <c r="G86" s="68" t="s">
        <v>527</v>
      </c>
      <c r="H86" s="68" t="s">
        <v>8</v>
      </c>
      <c r="I86" s="68" t="s">
        <v>177</v>
      </c>
      <c r="J86" s="68" t="s">
        <v>9</v>
      </c>
      <c r="K86" s="68" t="s">
        <v>736</v>
      </c>
    </row>
    <row r="87" spans="1:11" x14ac:dyDescent="0.25">
      <c r="A87" s="68">
        <v>87</v>
      </c>
      <c r="B87" s="68" t="s">
        <v>179</v>
      </c>
      <c r="C87" s="68" t="s">
        <v>180</v>
      </c>
      <c r="D87" s="68" t="s">
        <v>181</v>
      </c>
      <c r="E87" s="68" t="s">
        <v>43</v>
      </c>
      <c r="F87" s="68" t="s">
        <v>182</v>
      </c>
      <c r="G87" s="68" t="s">
        <v>527</v>
      </c>
      <c r="H87" s="68" t="s">
        <v>8</v>
      </c>
      <c r="I87" s="68" t="s">
        <v>183</v>
      </c>
      <c r="J87" s="68" t="s">
        <v>9</v>
      </c>
      <c r="K87" s="68" t="s">
        <v>738</v>
      </c>
    </row>
    <row r="88" spans="1:11" x14ac:dyDescent="0.25">
      <c r="A88" s="68">
        <v>8</v>
      </c>
      <c r="B88" s="68" t="s">
        <v>803</v>
      </c>
      <c r="C88" s="68" t="s">
        <v>804</v>
      </c>
      <c r="D88" s="68" t="s">
        <v>17</v>
      </c>
      <c r="E88" s="68" t="s">
        <v>7</v>
      </c>
      <c r="F88" s="68" t="s">
        <v>805</v>
      </c>
      <c r="G88" s="68" t="s">
        <v>760</v>
      </c>
      <c r="H88" s="68" t="s">
        <v>5</v>
      </c>
      <c r="I88" s="68" t="s">
        <v>806</v>
      </c>
      <c r="J88" s="68" t="s">
        <v>6</v>
      </c>
      <c r="K88" s="68" t="s">
        <v>996</v>
      </c>
    </row>
    <row r="89" spans="1:11" x14ac:dyDescent="0.25">
      <c r="A89" s="68">
        <v>11</v>
      </c>
      <c r="B89" s="68" t="s">
        <v>104</v>
      </c>
      <c r="C89" s="68" t="s">
        <v>105</v>
      </c>
      <c r="D89" s="68" t="s">
        <v>106</v>
      </c>
      <c r="E89" s="68" t="s">
        <v>7</v>
      </c>
      <c r="F89" s="68" t="s">
        <v>107</v>
      </c>
      <c r="G89" s="68" t="s">
        <v>760</v>
      </c>
      <c r="H89" s="68" t="s">
        <v>5</v>
      </c>
      <c r="I89" s="68" t="s">
        <v>108</v>
      </c>
      <c r="J89" s="68" t="s">
        <v>6</v>
      </c>
      <c r="K89" s="68" t="s">
        <v>964</v>
      </c>
    </row>
    <row r="90" spans="1:11" x14ac:dyDescent="0.25">
      <c r="A90" s="68">
        <v>16</v>
      </c>
      <c r="B90" s="68" t="s">
        <v>49</v>
      </c>
      <c r="C90" s="68" t="s">
        <v>97</v>
      </c>
      <c r="D90" s="68" t="s">
        <v>66</v>
      </c>
      <c r="E90" s="68" t="s">
        <v>1</v>
      </c>
      <c r="F90" s="68" t="s">
        <v>98</v>
      </c>
      <c r="G90" s="68" t="s">
        <v>760</v>
      </c>
      <c r="H90" s="68" t="s">
        <v>5</v>
      </c>
      <c r="I90" s="68" t="s">
        <v>99</v>
      </c>
      <c r="J90" s="68" t="s">
        <v>6</v>
      </c>
      <c r="K90" s="68" t="s">
        <v>920</v>
      </c>
    </row>
    <row r="91" spans="1:11" x14ac:dyDescent="0.25">
      <c r="A91" s="68">
        <v>18</v>
      </c>
      <c r="B91" s="68" t="s">
        <v>902</v>
      </c>
      <c r="C91" s="68" t="s">
        <v>903</v>
      </c>
      <c r="D91" s="68" t="s">
        <v>17</v>
      </c>
      <c r="E91" s="68" t="s">
        <v>7</v>
      </c>
      <c r="F91" s="68" t="s">
        <v>904</v>
      </c>
      <c r="G91" s="68" t="s">
        <v>760</v>
      </c>
      <c r="H91" s="68" t="s">
        <v>8</v>
      </c>
      <c r="I91" s="68" t="s">
        <v>905</v>
      </c>
      <c r="J91" s="68" t="s">
        <v>9</v>
      </c>
      <c r="K91" s="68" t="s">
        <v>906</v>
      </c>
    </row>
    <row r="92" spans="1:11" x14ac:dyDescent="0.25">
      <c r="A92" s="68">
        <v>23</v>
      </c>
      <c r="B92" s="68" t="s">
        <v>766</v>
      </c>
      <c r="C92" s="68" t="s">
        <v>767</v>
      </c>
      <c r="D92" s="68" t="s">
        <v>577</v>
      </c>
      <c r="E92" s="68" t="s">
        <v>7</v>
      </c>
      <c r="F92" s="68" t="s">
        <v>768</v>
      </c>
      <c r="G92" s="68" t="s">
        <v>760</v>
      </c>
      <c r="H92" s="68" t="s">
        <v>8</v>
      </c>
      <c r="I92" s="68" t="s">
        <v>769</v>
      </c>
      <c r="J92" s="68" t="s">
        <v>9</v>
      </c>
      <c r="K92" s="68" t="s">
        <v>770</v>
      </c>
    </row>
    <row r="93" spans="1:11" x14ac:dyDescent="0.25">
      <c r="A93" s="68">
        <v>24</v>
      </c>
      <c r="B93" s="68" t="s">
        <v>544</v>
      </c>
      <c r="C93" s="68" t="s">
        <v>545</v>
      </c>
      <c r="D93" s="68" t="s">
        <v>546</v>
      </c>
      <c r="E93" s="68" t="s">
        <v>1</v>
      </c>
      <c r="F93" s="68" t="s">
        <v>547</v>
      </c>
      <c r="G93" s="68" t="s">
        <v>760</v>
      </c>
      <c r="H93" s="68" t="s">
        <v>8</v>
      </c>
      <c r="I93" s="68" t="s">
        <v>548</v>
      </c>
      <c r="J93" s="68" t="s">
        <v>9</v>
      </c>
      <c r="K93" s="68" t="s">
        <v>783</v>
      </c>
    </row>
    <row r="94" spans="1:11" x14ac:dyDescent="0.25">
      <c r="A94" s="68">
        <v>74</v>
      </c>
      <c r="B94" s="68" t="s">
        <v>925</v>
      </c>
      <c r="C94" s="68" t="s">
        <v>926</v>
      </c>
      <c r="D94" s="68" t="s">
        <v>821</v>
      </c>
      <c r="E94" s="68" t="s">
        <v>822</v>
      </c>
      <c r="F94" s="68" t="s">
        <v>927</v>
      </c>
      <c r="G94" s="68" t="s">
        <v>760</v>
      </c>
      <c r="H94" s="68" t="s">
        <v>8</v>
      </c>
      <c r="I94" s="68" t="s">
        <v>928</v>
      </c>
      <c r="J94" s="68" t="s">
        <v>9</v>
      </c>
      <c r="K94" s="68" t="s">
        <v>929</v>
      </c>
    </row>
    <row r="95" spans="1:11" x14ac:dyDescent="0.25">
      <c r="A95" s="68">
        <v>82</v>
      </c>
      <c r="B95" s="68" t="s">
        <v>968</v>
      </c>
      <c r="C95" s="68" t="s">
        <v>969</v>
      </c>
      <c r="D95" s="68" t="s">
        <v>970</v>
      </c>
      <c r="E95" s="68" t="s">
        <v>971</v>
      </c>
      <c r="F95" s="68" t="s">
        <v>972</v>
      </c>
      <c r="G95" s="68" t="s">
        <v>760</v>
      </c>
      <c r="H95" s="68" t="s">
        <v>8</v>
      </c>
      <c r="I95" s="68" t="s">
        <v>973</v>
      </c>
      <c r="J95" s="68" t="s">
        <v>9</v>
      </c>
      <c r="K95" s="68" t="s">
        <v>974</v>
      </c>
    </row>
    <row r="96" spans="1:11" x14ac:dyDescent="0.25">
      <c r="A96" s="68">
        <v>84</v>
      </c>
      <c r="B96" s="68" t="s">
        <v>930</v>
      </c>
      <c r="C96" s="68" t="s">
        <v>931</v>
      </c>
      <c r="D96" s="68" t="s">
        <v>932</v>
      </c>
      <c r="E96" s="68" t="s">
        <v>933</v>
      </c>
      <c r="F96" s="68" t="s">
        <v>934</v>
      </c>
      <c r="G96" s="68" t="s">
        <v>760</v>
      </c>
      <c r="H96" s="68" t="s">
        <v>8</v>
      </c>
      <c r="I96" s="68" t="s">
        <v>935</v>
      </c>
      <c r="J96" s="68" t="s">
        <v>9</v>
      </c>
      <c r="K96" s="68" t="s">
        <v>936</v>
      </c>
    </row>
    <row r="97" spans="1:11" x14ac:dyDescent="0.25">
      <c r="A97" s="68">
        <v>88</v>
      </c>
      <c r="B97" s="68" t="s">
        <v>975</v>
      </c>
      <c r="C97" s="68" t="s">
        <v>416</v>
      </c>
      <c r="D97" s="68" t="s">
        <v>976</v>
      </c>
      <c r="E97" s="68" t="s">
        <v>198</v>
      </c>
      <c r="F97" s="68" t="s">
        <v>977</v>
      </c>
      <c r="G97" s="68" t="s">
        <v>760</v>
      </c>
      <c r="H97" s="68" t="s">
        <v>8</v>
      </c>
      <c r="I97" s="68" t="s">
        <v>978</v>
      </c>
      <c r="J97" s="68" t="s">
        <v>9</v>
      </c>
      <c r="K97" s="68" t="s">
        <v>979</v>
      </c>
    </row>
    <row r="98" spans="1:11" x14ac:dyDescent="0.25">
      <c r="A98" s="68">
        <v>3</v>
      </c>
      <c r="B98" s="68"/>
      <c r="C98" s="68"/>
      <c r="D98" s="68"/>
      <c r="E98" s="68"/>
      <c r="F98" s="68" t="s">
        <v>1012</v>
      </c>
      <c r="G98" s="68" t="s">
        <v>960</v>
      </c>
      <c r="H98" s="68" t="s">
        <v>1013</v>
      </c>
      <c r="I98" s="68" t="s">
        <v>1014</v>
      </c>
      <c r="J98" s="68" t="s">
        <v>960</v>
      </c>
      <c r="K98" s="68" t="s">
        <v>1015</v>
      </c>
    </row>
    <row r="99" spans="1:11" x14ac:dyDescent="0.25">
      <c r="A99" s="68">
        <v>4</v>
      </c>
      <c r="B99" s="68"/>
      <c r="C99" s="68"/>
      <c r="D99" s="68"/>
      <c r="E99" s="68"/>
      <c r="F99" s="68" t="s">
        <v>1016</v>
      </c>
      <c r="G99" s="68" t="s">
        <v>960</v>
      </c>
      <c r="H99" s="68" t="s">
        <v>1013</v>
      </c>
      <c r="I99" s="68" t="s">
        <v>1017</v>
      </c>
      <c r="J99" s="68" t="s">
        <v>960</v>
      </c>
      <c r="K99" s="68" t="s">
        <v>1018</v>
      </c>
    </row>
  </sheetData>
  <sortState ref="A2:K99">
    <sortCondition ref="G2:G99"/>
  </sortState>
  <pageMargins bottom="0.75" footer="0.3" header="0.3" left="0.7" right="0.7" top="0.75"/>
</worksheet>
</file>

<file path=xl/worksheets/sheet3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96"/>
  <sheetViews>
    <sheetView workbookViewId="0">
      <selection sqref="A1:K1"/>
    </sheetView>
  </sheetViews>
  <sheetFormatPr defaultRowHeight="15" x14ac:dyDescent="0.25"/>
  <cols>
    <col min="1" max="1" bestFit="true" customWidth="true" width="3.0" collapsed="true"/>
    <col min="2" max="2" bestFit="true" customWidth="true" width="14.28515625" collapsed="true"/>
    <col min="3" max="3" bestFit="true" customWidth="true" width="12.28515625" collapsed="true"/>
    <col min="4" max="4" bestFit="true" customWidth="true" width="13.85546875" collapsed="true"/>
    <col min="5" max="5" bestFit="true" customWidth="true" width="5.5703125" collapsed="true"/>
    <col min="6" max="6" bestFit="true" customWidth="true" width="18.85546875" collapsed="true"/>
    <col min="7" max="7" bestFit="true" customWidth="true" width="18.5703125" collapsed="true"/>
    <col min="8" max="8" bestFit="true" customWidth="true" width="14.140625" collapsed="true"/>
    <col min="9" max="9" bestFit="true" customWidth="true" width="14.28515625" collapsed="true"/>
    <col min="10" max="10" bestFit="true" customWidth="true" width="19.28515625" collapsed="true"/>
    <col min="11" max="11" bestFit="true" customWidth="true" width="25.28515625" collapsed="true"/>
  </cols>
  <sheetData>
    <row r="1" spans="1:11" x14ac:dyDescent="0.25">
      <c r="A1" s="3"/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3</v>
      </c>
      <c r="B2" s="67" t="s">
        <v>1003</v>
      </c>
      <c r="C2" s="67" t="s">
        <v>1004</v>
      </c>
      <c r="D2" s="67" t="s">
        <v>0</v>
      </c>
      <c r="E2" s="67" t="s">
        <v>1</v>
      </c>
      <c r="F2" s="67" t="s">
        <v>1005</v>
      </c>
      <c r="G2" s="67" t="s">
        <v>997</v>
      </c>
      <c r="H2" s="67" t="s">
        <v>1006</v>
      </c>
      <c r="I2" s="67" t="s">
        <v>1007</v>
      </c>
      <c r="J2" s="67" t="s">
        <v>1008</v>
      </c>
      <c r="K2" s="67" t="s">
        <v>1009</v>
      </c>
    </row>
    <row r="3" spans="1:11" x14ac:dyDescent="0.25">
      <c r="A3" s="57">
        <v>10</v>
      </c>
      <c r="B3" s="57" t="s">
        <v>15</v>
      </c>
      <c r="C3" s="57" t="s">
        <v>16</v>
      </c>
      <c r="D3" s="57" t="s">
        <v>17</v>
      </c>
      <c r="E3" s="57" t="s">
        <v>7</v>
      </c>
      <c r="F3" s="57" t="s">
        <v>948</v>
      </c>
      <c r="G3" s="57" t="s">
        <v>516</v>
      </c>
      <c r="H3" s="57" t="s">
        <v>30</v>
      </c>
      <c r="I3" s="57" t="s">
        <v>949</v>
      </c>
      <c r="J3" s="57" t="s">
        <v>32</v>
      </c>
      <c r="K3" s="57" t="s">
        <v>950</v>
      </c>
    </row>
    <row r="4" spans="1:11" x14ac:dyDescent="0.25">
      <c r="A4">
        <v>4</v>
      </c>
      <c r="B4" s="67" t="s">
        <v>830</v>
      </c>
      <c r="C4" s="67" t="s">
        <v>624</v>
      </c>
      <c r="D4" s="67" t="s">
        <v>625</v>
      </c>
      <c r="E4" s="67" t="s">
        <v>48</v>
      </c>
      <c r="F4" s="67" t="s">
        <v>626</v>
      </c>
      <c r="G4" s="67" t="s">
        <v>666</v>
      </c>
      <c r="H4" s="67" t="s">
        <v>294</v>
      </c>
      <c r="I4" s="67" t="s">
        <v>627</v>
      </c>
      <c r="J4" s="67" t="s">
        <v>289</v>
      </c>
      <c r="K4" s="67" t="s">
        <v>987</v>
      </c>
    </row>
    <row r="5" spans="1:11" x14ac:dyDescent="0.25">
      <c r="A5" s="67">
        <v>11</v>
      </c>
      <c r="B5" s="67" t="s">
        <v>567</v>
      </c>
      <c r="C5" s="67" t="s">
        <v>561</v>
      </c>
      <c r="D5" s="67" t="s">
        <v>0</v>
      </c>
      <c r="E5" s="67" t="s">
        <v>1</v>
      </c>
      <c r="F5" s="67" t="s">
        <v>61</v>
      </c>
      <c r="G5" s="67" t="s">
        <v>666</v>
      </c>
      <c r="H5" s="67" t="s">
        <v>3</v>
      </c>
      <c r="I5" s="67" t="s">
        <v>62</v>
      </c>
      <c r="J5" s="67" t="s">
        <v>53</v>
      </c>
      <c r="K5" s="67" t="s">
        <v>919</v>
      </c>
    </row>
    <row r="6" spans="1:11" x14ac:dyDescent="0.25">
      <c r="A6" s="67">
        <v>22</v>
      </c>
      <c r="B6" s="67" t="s">
        <v>453</v>
      </c>
      <c r="C6" s="67" t="s">
        <v>454</v>
      </c>
      <c r="D6" s="67" t="s">
        <v>455</v>
      </c>
      <c r="E6" s="67" t="s">
        <v>456</v>
      </c>
      <c r="F6" s="67" t="s">
        <v>457</v>
      </c>
      <c r="G6" s="67" t="s">
        <v>666</v>
      </c>
      <c r="H6" s="67" t="s">
        <v>30</v>
      </c>
      <c r="I6" s="67" t="s">
        <v>458</v>
      </c>
      <c r="J6" s="67" t="s">
        <v>32</v>
      </c>
      <c r="K6" s="67" t="s">
        <v>763</v>
      </c>
    </row>
    <row r="7" spans="1:11" x14ac:dyDescent="0.25">
      <c r="A7" s="67">
        <v>26</v>
      </c>
      <c r="B7" s="67" t="s">
        <v>407</v>
      </c>
      <c r="C7" s="67" t="s">
        <v>408</v>
      </c>
      <c r="D7" s="67" t="s">
        <v>618</v>
      </c>
      <c r="E7" s="67" t="s">
        <v>619</v>
      </c>
      <c r="F7" s="67" t="s">
        <v>620</v>
      </c>
      <c r="G7" s="67" t="s">
        <v>666</v>
      </c>
      <c r="H7" s="67" t="s">
        <v>294</v>
      </c>
      <c r="I7" s="67" t="s">
        <v>621</v>
      </c>
      <c r="J7" s="67" t="s">
        <v>289</v>
      </c>
      <c r="K7" s="67" t="s">
        <v>658</v>
      </c>
    </row>
    <row r="8" spans="1:11" x14ac:dyDescent="0.25">
      <c r="A8" s="67">
        <v>31</v>
      </c>
      <c r="B8" s="67" t="s">
        <v>590</v>
      </c>
      <c r="C8" s="67" t="s">
        <v>591</v>
      </c>
      <c r="D8" s="67" t="s">
        <v>592</v>
      </c>
      <c r="E8" s="67" t="s">
        <v>43</v>
      </c>
      <c r="F8" s="67" t="s">
        <v>593</v>
      </c>
      <c r="G8" s="67" t="s">
        <v>666</v>
      </c>
      <c r="H8" s="67" t="s">
        <v>30</v>
      </c>
      <c r="I8" s="67" t="s">
        <v>594</v>
      </c>
      <c r="J8" s="67" t="s">
        <v>32</v>
      </c>
      <c r="K8" s="67" t="s">
        <v>669</v>
      </c>
    </row>
    <row r="9" spans="1:11" x14ac:dyDescent="0.25">
      <c r="A9" s="67">
        <v>40</v>
      </c>
      <c r="B9" s="67" t="s">
        <v>333</v>
      </c>
      <c r="C9" s="67" t="s">
        <v>334</v>
      </c>
      <c r="D9" s="67" t="s">
        <v>335</v>
      </c>
      <c r="E9" s="67" t="s">
        <v>48</v>
      </c>
      <c r="F9" s="67" t="s">
        <v>336</v>
      </c>
      <c r="G9" s="67" t="s">
        <v>666</v>
      </c>
      <c r="H9" s="67" t="s">
        <v>287</v>
      </c>
      <c r="I9" s="67" t="s">
        <v>337</v>
      </c>
      <c r="J9" s="67" t="s">
        <v>289</v>
      </c>
      <c r="K9" s="67" t="s">
        <v>686</v>
      </c>
    </row>
    <row r="10" spans="1:11" x14ac:dyDescent="0.25">
      <c r="A10" s="67">
        <v>42</v>
      </c>
      <c r="B10" s="67" t="s">
        <v>350</v>
      </c>
      <c r="C10" s="67" t="s">
        <v>340</v>
      </c>
      <c r="D10" s="67" t="s">
        <v>351</v>
      </c>
      <c r="E10" s="67" t="s">
        <v>48</v>
      </c>
      <c r="F10" s="67" t="s">
        <v>352</v>
      </c>
      <c r="G10" s="67" t="s">
        <v>666</v>
      </c>
      <c r="H10" s="67" t="s">
        <v>287</v>
      </c>
      <c r="I10" s="67" t="s">
        <v>353</v>
      </c>
      <c r="J10" s="67" t="s">
        <v>289</v>
      </c>
      <c r="K10" s="67" t="s">
        <v>689</v>
      </c>
    </row>
    <row r="11" spans="1:11" x14ac:dyDescent="0.25">
      <c r="A11" s="67">
        <v>47</v>
      </c>
      <c r="B11" s="67" t="s">
        <v>377</v>
      </c>
      <c r="C11" s="67" t="s">
        <v>378</v>
      </c>
      <c r="D11" s="67" t="s">
        <v>256</v>
      </c>
      <c r="E11" s="67" t="s">
        <v>1</v>
      </c>
      <c r="F11" s="67" t="s">
        <v>379</v>
      </c>
      <c r="G11" s="67" t="s">
        <v>666</v>
      </c>
      <c r="H11" s="67" t="s">
        <v>294</v>
      </c>
      <c r="I11" s="67" t="s">
        <v>380</v>
      </c>
      <c r="J11" s="67" t="s">
        <v>289</v>
      </c>
      <c r="K11" s="67" t="s">
        <v>695</v>
      </c>
    </row>
    <row r="12" spans="1:11" x14ac:dyDescent="0.25">
      <c r="A12" s="67">
        <v>48</v>
      </c>
      <c r="B12" s="67" t="s">
        <v>387</v>
      </c>
      <c r="C12" s="67" t="s">
        <v>279</v>
      </c>
      <c r="D12" s="67" t="s">
        <v>351</v>
      </c>
      <c r="E12" s="67" t="s">
        <v>48</v>
      </c>
      <c r="F12" s="67" t="s">
        <v>388</v>
      </c>
      <c r="G12" s="67" t="s">
        <v>666</v>
      </c>
      <c r="H12" s="67" t="s">
        <v>287</v>
      </c>
      <c r="I12" s="67" t="s">
        <v>389</v>
      </c>
      <c r="J12" s="67" t="s">
        <v>289</v>
      </c>
      <c r="K12" s="67" t="s">
        <v>696</v>
      </c>
    </row>
    <row r="13" spans="1:11" x14ac:dyDescent="0.25">
      <c r="A13" s="67">
        <v>53</v>
      </c>
      <c r="B13" s="67" t="s">
        <v>407</v>
      </c>
      <c r="C13" s="67" t="s">
        <v>408</v>
      </c>
      <c r="D13" s="67" t="s">
        <v>618</v>
      </c>
      <c r="E13" s="67" t="s">
        <v>619</v>
      </c>
      <c r="F13" s="67" t="s">
        <v>412</v>
      </c>
      <c r="G13" s="67" t="s">
        <v>666</v>
      </c>
      <c r="H13" s="67" t="s">
        <v>294</v>
      </c>
      <c r="I13" s="67" t="s">
        <v>413</v>
      </c>
      <c r="J13" s="67" t="s">
        <v>289</v>
      </c>
      <c r="K13" s="67" t="s">
        <v>702</v>
      </c>
    </row>
    <row r="14" spans="1:11" x14ac:dyDescent="0.25">
      <c r="A14" s="67">
        <v>56</v>
      </c>
      <c r="B14" s="67" t="s">
        <v>407</v>
      </c>
      <c r="C14" s="67" t="s">
        <v>408</v>
      </c>
      <c r="D14" s="67" t="s">
        <v>618</v>
      </c>
      <c r="E14" s="67" t="s">
        <v>619</v>
      </c>
      <c r="F14" s="67" t="s">
        <v>437</v>
      </c>
      <c r="G14" s="67" t="s">
        <v>666</v>
      </c>
      <c r="H14" s="67" t="s">
        <v>30</v>
      </c>
      <c r="I14" s="67" t="s">
        <v>438</v>
      </c>
      <c r="J14" s="67" t="s">
        <v>32</v>
      </c>
      <c r="K14" s="67" t="s">
        <v>706</v>
      </c>
    </row>
    <row r="15" spans="1:11" x14ac:dyDescent="0.25">
      <c r="A15" s="67">
        <v>57</v>
      </c>
      <c r="B15" s="67" t="s">
        <v>407</v>
      </c>
      <c r="C15" s="67" t="s">
        <v>408</v>
      </c>
      <c r="D15" s="67" t="s">
        <v>618</v>
      </c>
      <c r="E15" s="67" t="s">
        <v>619</v>
      </c>
      <c r="F15" s="67" t="s">
        <v>440</v>
      </c>
      <c r="G15" s="67" t="s">
        <v>666</v>
      </c>
      <c r="H15" s="67" t="s">
        <v>30</v>
      </c>
      <c r="I15" s="67" t="s">
        <v>441</v>
      </c>
      <c r="J15" s="67" t="s">
        <v>32</v>
      </c>
      <c r="K15" s="67" t="s">
        <v>707</v>
      </c>
    </row>
    <row r="16" spans="1:11" x14ac:dyDescent="0.25">
      <c r="A16" s="67">
        <v>71</v>
      </c>
      <c r="B16" s="67" t="s">
        <v>131</v>
      </c>
      <c r="C16" s="67" t="s">
        <v>132</v>
      </c>
      <c r="D16" s="67" t="s">
        <v>133</v>
      </c>
      <c r="E16" s="67" t="s">
        <v>28</v>
      </c>
      <c r="F16" s="67" t="s">
        <v>134</v>
      </c>
      <c r="G16" s="67" t="s">
        <v>666</v>
      </c>
      <c r="H16" s="67" t="s">
        <v>30</v>
      </c>
      <c r="I16" s="67" t="s">
        <v>135</v>
      </c>
      <c r="J16" s="67" t="s">
        <v>32</v>
      </c>
      <c r="K16" s="67" t="s">
        <v>731</v>
      </c>
    </row>
    <row r="17" spans="1:11" x14ac:dyDescent="0.25">
      <c r="A17" s="67">
        <v>75</v>
      </c>
      <c r="B17" s="67" t="s">
        <v>54</v>
      </c>
      <c r="C17" s="67" t="s">
        <v>55</v>
      </c>
      <c r="D17" s="67" t="s">
        <v>0</v>
      </c>
      <c r="E17" s="67" t="s">
        <v>1</v>
      </c>
      <c r="F17" s="67" t="s">
        <v>156</v>
      </c>
      <c r="G17" s="67" t="s">
        <v>666</v>
      </c>
      <c r="H17" s="67" t="s">
        <v>157</v>
      </c>
      <c r="I17" s="67" t="s">
        <v>158</v>
      </c>
      <c r="J17" s="67" t="s">
        <v>159</v>
      </c>
      <c r="K17" s="67" t="s">
        <v>734</v>
      </c>
    </row>
    <row r="18" spans="1:11" x14ac:dyDescent="0.25">
      <c r="A18" s="67">
        <v>87</v>
      </c>
      <c r="B18" s="67" t="s">
        <v>101</v>
      </c>
      <c r="C18" s="67" t="s">
        <v>102</v>
      </c>
      <c r="D18" s="67" t="s">
        <v>103</v>
      </c>
      <c r="E18" s="67" t="s">
        <v>43</v>
      </c>
      <c r="F18" s="67" t="s">
        <v>202</v>
      </c>
      <c r="G18" s="67" t="s">
        <v>666</v>
      </c>
      <c r="H18" s="67" t="s">
        <v>30</v>
      </c>
      <c r="I18" s="67" t="s">
        <v>203</v>
      </c>
      <c r="J18" s="67" t="s">
        <v>32</v>
      </c>
      <c r="K18" s="67" t="s">
        <v>743</v>
      </c>
    </row>
    <row r="19" spans="1:11" x14ac:dyDescent="0.25">
      <c r="A19" s="67">
        <v>92</v>
      </c>
      <c r="B19" s="67" t="s">
        <v>232</v>
      </c>
      <c r="C19" s="67" t="s">
        <v>233</v>
      </c>
      <c r="D19" s="67" t="s">
        <v>234</v>
      </c>
      <c r="E19" s="67" t="s">
        <v>1</v>
      </c>
      <c r="F19" s="67" t="s">
        <v>235</v>
      </c>
      <c r="G19" s="67" t="s">
        <v>666</v>
      </c>
      <c r="H19" s="67" t="s">
        <v>3</v>
      </c>
      <c r="I19" s="67" t="s">
        <v>236</v>
      </c>
      <c r="J19" s="67" t="s">
        <v>53</v>
      </c>
      <c r="K19" s="67" t="s">
        <v>750</v>
      </c>
    </row>
    <row r="20" spans="1:11" x14ac:dyDescent="0.25">
      <c r="A20" s="67">
        <v>93</v>
      </c>
      <c r="B20" s="67" t="s">
        <v>50</v>
      </c>
      <c r="C20" s="67" t="s">
        <v>51</v>
      </c>
      <c r="D20" s="67" t="s">
        <v>52</v>
      </c>
      <c r="E20" s="67" t="s">
        <v>43</v>
      </c>
      <c r="F20" s="67" t="s">
        <v>246</v>
      </c>
      <c r="G20" s="67" t="s">
        <v>666</v>
      </c>
      <c r="H20" s="67" t="s">
        <v>3</v>
      </c>
      <c r="I20" s="67" t="s">
        <v>247</v>
      </c>
      <c r="J20" s="67" t="s">
        <v>125</v>
      </c>
      <c r="K20" s="67" t="s">
        <v>751</v>
      </c>
    </row>
    <row r="21" spans="1:11" x14ac:dyDescent="0.25">
      <c r="A21" s="67">
        <v>2</v>
      </c>
      <c r="B21" s="67" t="s">
        <v>612</v>
      </c>
      <c r="C21" s="67" t="s">
        <v>613</v>
      </c>
      <c r="D21" s="67" t="s">
        <v>0</v>
      </c>
      <c r="E21" s="67" t="s">
        <v>1</v>
      </c>
      <c r="F21" s="67" t="s">
        <v>937</v>
      </c>
      <c r="G21" s="67" t="s">
        <v>938</v>
      </c>
      <c r="H21" s="67" t="s">
        <v>3</v>
      </c>
      <c r="I21" s="67" t="s">
        <v>939</v>
      </c>
      <c r="J21" s="67" t="s">
        <v>940</v>
      </c>
      <c r="K21" s="67" t="s">
        <v>1002</v>
      </c>
    </row>
    <row r="22" spans="1:11" x14ac:dyDescent="0.25">
      <c r="A22" s="67">
        <v>5</v>
      </c>
      <c r="B22" s="67" t="s">
        <v>982</v>
      </c>
      <c r="C22" s="67" t="s">
        <v>292</v>
      </c>
      <c r="D22" s="67" t="s">
        <v>462</v>
      </c>
      <c r="E22" s="67" t="s">
        <v>1</v>
      </c>
      <c r="F22" s="67" t="s">
        <v>422</v>
      </c>
      <c r="G22" s="67" t="s">
        <v>938</v>
      </c>
      <c r="H22" s="67" t="s">
        <v>3</v>
      </c>
      <c r="I22" s="67" t="s">
        <v>423</v>
      </c>
      <c r="J22" s="67" t="s">
        <v>2</v>
      </c>
      <c r="K22" s="67" t="s">
        <v>983</v>
      </c>
    </row>
    <row r="23" spans="1:11" x14ac:dyDescent="0.25">
      <c r="A23" s="67">
        <v>7</v>
      </c>
      <c r="B23" s="67" t="s">
        <v>64</v>
      </c>
      <c r="C23" s="67" t="s">
        <v>65</v>
      </c>
      <c r="D23" s="67" t="s">
        <v>66</v>
      </c>
      <c r="E23" s="67" t="s">
        <v>1</v>
      </c>
      <c r="F23" s="67" t="s">
        <v>67</v>
      </c>
      <c r="G23" s="67" t="s">
        <v>938</v>
      </c>
      <c r="H23" s="67" t="s">
        <v>30</v>
      </c>
      <c r="I23" s="67" t="s">
        <v>68</v>
      </c>
      <c r="J23" s="67" t="s">
        <v>32</v>
      </c>
      <c r="K23" s="67" t="s">
        <v>959</v>
      </c>
    </row>
    <row r="24" spans="1:11" x14ac:dyDescent="0.25">
      <c r="A24" s="67">
        <v>8</v>
      </c>
      <c r="B24" s="67" t="s">
        <v>242</v>
      </c>
      <c r="C24" s="67" t="s">
        <v>243</v>
      </c>
      <c r="D24" s="67" t="s">
        <v>957</v>
      </c>
      <c r="E24" s="67" t="s">
        <v>43</v>
      </c>
      <c r="F24" s="67" t="s">
        <v>244</v>
      </c>
      <c r="G24" s="67" t="s">
        <v>938</v>
      </c>
      <c r="H24" s="67" t="s">
        <v>3</v>
      </c>
      <c r="I24" s="67" t="s">
        <v>245</v>
      </c>
      <c r="J24" s="67" t="s">
        <v>125</v>
      </c>
      <c r="K24" s="67" t="s">
        <v>958</v>
      </c>
    </row>
    <row r="25" spans="1:11" x14ac:dyDescent="0.25">
      <c r="A25" s="67">
        <v>9</v>
      </c>
      <c r="B25" s="67" t="s">
        <v>322</v>
      </c>
      <c r="C25" s="67" t="s">
        <v>323</v>
      </c>
      <c r="D25" s="67" t="s">
        <v>66</v>
      </c>
      <c r="E25" s="67" t="s">
        <v>1</v>
      </c>
      <c r="F25" s="67" t="s">
        <v>324</v>
      </c>
      <c r="G25" s="67" t="s">
        <v>938</v>
      </c>
      <c r="H25" s="67" t="s">
        <v>287</v>
      </c>
      <c r="I25" s="67" t="s">
        <v>325</v>
      </c>
      <c r="J25" s="67" t="s">
        <v>289</v>
      </c>
      <c r="K25" s="67" t="s">
        <v>956</v>
      </c>
    </row>
    <row r="26" spans="1:11" x14ac:dyDescent="0.25">
      <c r="A26" s="67">
        <v>13</v>
      </c>
      <c r="B26" s="67" t="s">
        <v>49</v>
      </c>
      <c r="C26" s="67" t="s">
        <v>97</v>
      </c>
      <c r="D26" s="67" t="s">
        <v>66</v>
      </c>
      <c r="E26" s="67" t="s">
        <v>1</v>
      </c>
      <c r="F26" s="67" t="s">
        <v>391</v>
      </c>
      <c r="G26" s="67" t="s">
        <v>938</v>
      </c>
      <c r="H26" s="67" t="s">
        <v>294</v>
      </c>
      <c r="I26" s="67" t="s">
        <v>392</v>
      </c>
      <c r="J26" s="67" t="s">
        <v>289</v>
      </c>
      <c r="K26" s="67" t="s">
        <v>921</v>
      </c>
    </row>
    <row r="27" spans="1:11" x14ac:dyDescent="0.25">
      <c r="A27" s="67">
        <v>15</v>
      </c>
      <c r="B27" s="67" t="s">
        <v>262</v>
      </c>
      <c r="C27" s="67" t="s">
        <v>421</v>
      </c>
      <c r="D27" s="67" t="s">
        <v>0</v>
      </c>
      <c r="E27" s="67" t="s">
        <v>1</v>
      </c>
      <c r="F27" s="67" t="s">
        <v>855</v>
      </c>
      <c r="G27" s="67" t="s">
        <v>938</v>
      </c>
      <c r="H27" s="67" t="s">
        <v>828</v>
      </c>
      <c r="I27" s="67" t="s">
        <v>856</v>
      </c>
      <c r="J27" s="67" t="s">
        <v>827</v>
      </c>
      <c r="K27" s="67" t="s">
        <v>895</v>
      </c>
    </row>
    <row r="28" spans="1:11" x14ac:dyDescent="0.25">
      <c r="A28" s="67">
        <v>16</v>
      </c>
      <c r="B28" s="67" t="s">
        <v>361</v>
      </c>
      <c r="C28" s="67" t="s">
        <v>362</v>
      </c>
      <c r="D28" s="67" t="s">
        <v>0</v>
      </c>
      <c r="E28" s="67" t="s">
        <v>1</v>
      </c>
      <c r="F28" s="67" t="s">
        <v>886</v>
      </c>
      <c r="G28" s="67" t="s">
        <v>938</v>
      </c>
      <c r="H28" s="67" t="s">
        <v>3</v>
      </c>
      <c r="I28" s="67" t="s">
        <v>861</v>
      </c>
      <c r="J28" s="67" t="s">
        <v>516</v>
      </c>
      <c r="K28" s="67" t="s">
        <v>896</v>
      </c>
    </row>
    <row r="29" spans="1:11" x14ac:dyDescent="0.25">
      <c r="A29" s="67">
        <v>17</v>
      </c>
      <c r="B29" s="67" t="s">
        <v>832</v>
      </c>
      <c r="C29" s="67" t="s">
        <v>833</v>
      </c>
      <c r="D29" s="67" t="s">
        <v>173</v>
      </c>
      <c r="E29" s="67" t="s">
        <v>43</v>
      </c>
      <c r="F29" s="67" t="s">
        <v>834</v>
      </c>
      <c r="G29" s="67" t="s">
        <v>938</v>
      </c>
      <c r="H29" s="67" t="s">
        <v>294</v>
      </c>
      <c r="I29" s="67" t="s">
        <v>835</v>
      </c>
      <c r="J29" s="67" t="s">
        <v>289</v>
      </c>
      <c r="K29" s="67" t="s">
        <v>836</v>
      </c>
    </row>
    <row r="30" spans="1:11" x14ac:dyDescent="0.25">
      <c r="A30" s="67">
        <v>18</v>
      </c>
      <c r="B30" s="67" t="s">
        <v>845</v>
      </c>
      <c r="C30" s="67" t="s">
        <v>846</v>
      </c>
      <c r="D30" s="67" t="s">
        <v>27</v>
      </c>
      <c r="E30" s="67" t="s">
        <v>28</v>
      </c>
      <c r="F30" s="67" t="s">
        <v>847</v>
      </c>
      <c r="G30" s="67" t="s">
        <v>938</v>
      </c>
      <c r="H30" s="67" t="s">
        <v>294</v>
      </c>
      <c r="I30" s="67" t="s">
        <v>848</v>
      </c>
      <c r="J30" s="67" t="s">
        <v>289</v>
      </c>
      <c r="K30" s="67" t="s">
        <v>849</v>
      </c>
    </row>
    <row r="31" spans="1:11" x14ac:dyDescent="0.25">
      <c r="A31" s="67">
        <v>23</v>
      </c>
      <c r="B31" s="67" t="s">
        <v>530</v>
      </c>
      <c r="C31" s="67" t="s">
        <v>531</v>
      </c>
      <c r="D31" s="67" t="s">
        <v>36</v>
      </c>
      <c r="E31" s="67" t="s">
        <v>1</v>
      </c>
      <c r="F31" s="67" t="s">
        <v>532</v>
      </c>
      <c r="G31" s="67" t="s">
        <v>938</v>
      </c>
      <c r="H31" s="67" t="s">
        <v>294</v>
      </c>
      <c r="I31" s="67" t="s">
        <v>533</v>
      </c>
      <c r="J31" s="67" t="s">
        <v>516</v>
      </c>
      <c r="K31" s="67" t="s">
        <v>764</v>
      </c>
    </row>
    <row r="32" spans="1:11" x14ac:dyDescent="0.25">
      <c r="A32" s="67">
        <v>24</v>
      </c>
      <c r="B32" s="67" t="s">
        <v>116</v>
      </c>
      <c r="C32" s="67" t="s">
        <v>117</v>
      </c>
      <c r="D32" s="67" t="s">
        <v>648</v>
      </c>
      <c r="E32" s="67" t="s">
        <v>1</v>
      </c>
      <c r="F32" s="67" t="s">
        <v>118</v>
      </c>
      <c r="G32" s="67" t="s">
        <v>938</v>
      </c>
      <c r="H32" s="67" t="s">
        <v>3</v>
      </c>
      <c r="I32" s="67" t="s">
        <v>119</v>
      </c>
      <c r="J32" s="67" t="s">
        <v>53</v>
      </c>
      <c r="K32" s="67" t="s">
        <v>649</v>
      </c>
    </row>
    <row r="33" spans="1:11" x14ac:dyDescent="0.25">
      <c r="A33" s="67">
        <v>25</v>
      </c>
      <c r="B33" s="67" t="s">
        <v>651</v>
      </c>
      <c r="C33" s="67" t="s">
        <v>652</v>
      </c>
      <c r="D33" s="67" t="s">
        <v>653</v>
      </c>
      <c r="E33" s="67" t="s">
        <v>1</v>
      </c>
      <c r="F33" s="67" t="s">
        <v>654</v>
      </c>
      <c r="G33" s="67" t="s">
        <v>938</v>
      </c>
      <c r="H33" s="67" t="s">
        <v>294</v>
      </c>
      <c r="I33" s="67" t="s">
        <v>655</v>
      </c>
      <c r="J33" s="67" t="s">
        <v>289</v>
      </c>
      <c r="K33" s="67" t="s">
        <v>656</v>
      </c>
    </row>
    <row r="34" spans="1:11" x14ac:dyDescent="0.25">
      <c r="A34" s="67">
        <v>27</v>
      </c>
      <c r="B34" s="67" t="s">
        <v>425</v>
      </c>
      <c r="C34" s="67" t="s">
        <v>426</v>
      </c>
      <c r="D34" s="67" t="s">
        <v>427</v>
      </c>
      <c r="E34" s="67" t="s">
        <v>28</v>
      </c>
      <c r="F34" s="67" t="s">
        <v>428</v>
      </c>
      <c r="G34" s="67" t="s">
        <v>938</v>
      </c>
      <c r="H34" s="67" t="s">
        <v>287</v>
      </c>
      <c r="I34" s="67" t="s">
        <v>429</v>
      </c>
      <c r="J34" s="67" t="s">
        <v>289</v>
      </c>
      <c r="K34" s="67" t="s">
        <v>659</v>
      </c>
    </row>
    <row r="35" spans="1:11" x14ac:dyDescent="0.25">
      <c r="A35" s="67">
        <v>28</v>
      </c>
      <c r="B35" s="67" t="s">
        <v>102</v>
      </c>
      <c r="C35" s="67" t="s">
        <v>141</v>
      </c>
      <c r="D35" s="67" t="s">
        <v>42</v>
      </c>
      <c r="E35" s="67" t="s">
        <v>43</v>
      </c>
      <c r="F35" s="67" t="s">
        <v>142</v>
      </c>
      <c r="G35" s="67" t="s">
        <v>938</v>
      </c>
      <c r="H35" s="67" t="s">
        <v>3</v>
      </c>
      <c r="I35" s="67" t="s">
        <v>143</v>
      </c>
      <c r="J35" s="67" t="s">
        <v>53</v>
      </c>
      <c r="K35" s="67" t="s">
        <v>662</v>
      </c>
    </row>
    <row r="36" spans="1:11" x14ac:dyDescent="0.25">
      <c r="A36" s="67">
        <v>29</v>
      </c>
      <c r="B36" s="67" t="s">
        <v>608</v>
      </c>
      <c r="C36" s="67" t="s">
        <v>378</v>
      </c>
      <c r="D36" s="67" t="s">
        <v>27</v>
      </c>
      <c r="E36" s="67" t="s">
        <v>28</v>
      </c>
      <c r="F36" s="67" t="s">
        <v>609</v>
      </c>
      <c r="G36" s="67" t="s">
        <v>938</v>
      </c>
      <c r="H36" s="67" t="s">
        <v>294</v>
      </c>
      <c r="I36" s="67" t="s">
        <v>610</v>
      </c>
      <c r="J36" s="67" t="s">
        <v>289</v>
      </c>
      <c r="K36" s="67" t="s">
        <v>663</v>
      </c>
    </row>
    <row r="37" spans="1:11" x14ac:dyDescent="0.25">
      <c r="A37" s="67">
        <v>30</v>
      </c>
      <c r="B37" s="67"/>
      <c r="C37" s="67"/>
      <c r="D37" s="67"/>
      <c r="E37" s="67"/>
      <c r="F37" s="67" t="s">
        <v>572</v>
      </c>
      <c r="G37" s="67" t="s">
        <v>938</v>
      </c>
      <c r="H37" s="67" t="s">
        <v>287</v>
      </c>
      <c r="I37" s="67" t="s">
        <v>573</v>
      </c>
      <c r="J37" s="67" t="s">
        <v>289</v>
      </c>
      <c r="K37" s="67" t="s">
        <v>665</v>
      </c>
    </row>
    <row r="38" spans="1:11" x14ac:dyDescent="0.25">
      <c r="A38" s="67">
        <v>32</v>
      </c>
      <c r="B38" s="67" t="s">
        <v>257</v>
      </c>
      <c r="C38" s="67" t="s">
        <v>258</v>
      </c>
      <c r="D38" s="67" t="s">
        <v>36</v>
      </c>
      <c r="E38" s="67" t="s">
        <v>1</v>
      </c>
      <c r="F38" s="67" t="s">
        <v>259</v>
      </c>
      <c r="G38" s="67" t="s">
        <v>938</v>
      </c>
      <c r="H38" s="67" t="s">
        <v>3</v>
      </c>
      <c r="I38" s="67" t="s">
        <v>260</v>
      </c>
      <c r="J38" s="67" t="s">
        <v>53</v>
      </c>
      <c r="K38" s="67" t="s">
        <v>670</v>
      </c>
    </row>
    <row r="39" spans="1:11" x14ac:dyDescent="0.25">
      <c r="A39" s="67">
        <v>33</v>
      </c>
      <c r="B39" s="67" t="s">
        <v>566</v>
      </c>
      <c r="C39" s="67" t="s">
        <v>556</v>
      </c>
      <c r="D39" s="67" t="s">
        <v>0</v>
      </c>
      <c r="E39" s="67" t="s">
        <v>1</v>
      </c>
      <c r="F39" s="67" t="s">
        <v>557</v>
      </c>
      <c r="G39" s="67" t="s">
        <v>938</v>
      </c>
      <c r="H39" s="67" t="s">
        <v>287</v>
      </c>
      <c r="I39" s="67" t="s">
        <v>558</v>
      </c>
      <c r="J39" s="67" t="s">
        <v>289</v>
      </c>
      <c r="K39" s="67" t="s">
        <v>673</v>
      </c>
    </row>
    <row r="40" spans="1:11" x14ac:dyDescent="0.25">
      <c r="A40" s="67">
        <v>34</v>
      </c>
      <c r="B40" s="67"/>
      <c r="C40" s="67"/>
      <c r="D40" s="67"/>
      <c r="E40" s="67"/>
      <c r="F40" s="67" t="s">
        <v>540</v>
      </c>
      <c r="G40" s="67" t="s">
        <v>938</v>
      </c>
      <c r="H40" s="67" t="s">
        <v>294</v>
      </c>
      <c r="I40" s="67" t="s">
        <v>541</v>
      </c>
      <c r="J40" s="67" t="s">
        <v>289</v>
      </c>
      <c r="K40" s="67" t="s">
        <v>677</v>
      </c>
    </row>
    <row r="41" spans="1:11" x14ac:dyDescent="0.25">
      <c r="A41" s="67">
        <v>35</v>
      </c>
      <c r="B41" s="67" t="s">
        <v>291</v>
      </c>
      <c r="C41" s="67" t="s">
        <v>292</v>
      </c>
      <c r="D41" s="67" t="s">
        <v>0</v>
      </c>
      <c r="E41" s="67" t="s">
        <v>1</v>
      </c>
      <c r="F41" s="67" t="s">
        <v>293</v>
      </c>
      <c r="G41" s="67" t="s">
        <v>938</v>
      </c>
      <c r="H41" s="67" t="s">
        <v>294</v>
      </c>
      <c r="I41" s="67" t="s">
        <v>295</v>
      </c>
      <c r="J41" s="67" t="s">
        <v>289</v>
      </c>
      <c r="K41" s="67" t="s">
        <v>679</v>
      </c>
    </row>
    <row r="42" spans="1:11" x14ac:dyDescent="0.25">
      <c r="A42" s="67">
        <v>36</v>
      </c>
      <c r="B42" s="67" t="s">
        <v>297</v>
      </c>
      <c r="C42" s="67" t="s">
        <v>255</v>
      </c>
      <c r="D42" s="67" t="s">
        <v>0</v>
      </c>
      <c r="E42" s="67" t="s">
        <v>1</v>
      </c>
      <c r="F42" s="67" t="s">
        <v>298</v>
      </c>
      <c r="G42" s="67" t="s">
        <v>938</v>
      </c>
      <c r="H42" s="67" t="s">
        <v>294</v>
      </c>
      <c r="I42" s="67" t="s">
        <v>299</v>
      </c>
      <c r="J42" s="67" t="s">
        <v>289</v>
      </c>
      <c r="K42" s="67" t="s">
        <v>680</v>
      </c>
    </row>
    <row r="43" spans="1:11" x14ac:dyDescent="0.25">
      <c r="A43" s="67">
        <v>37</v>
      </c>
      <c r="B43" s="67" t="s">
        <v>311</v>
      </c>
      <c r="C43" s="67" t="s">
        <v>312</v>
      </c>
      <c r="D43" s="67" t="s">
        <v>313</v>
      </c>
      <c r="E43" s="67" t="s">
        <v>43</v>
      </c>
      <c r="F43" s="67" t="s">
        <v>314</v>
      </c>
      <c r="G43" s="67" t="s">
        <v>938</v>
      </c>
      <c r="H43" s="67" t="s">
        <v>294</v>
      </c>
      <c r="I43" s="67" t="s">
        <v>315</v>
      </c>
      <c r="J43" s="67" t="s">
        <v>289</v>
      </c>
      <c r="K43" s="67" t="s">
        <v>683</v>
      </c>
    </row>
    <row r="44" spans="1:11" x14ac:dyDescent="0.25">
      <c r="A44" s="67">
        <v>38</v>
      </c>
      <c r="B44" s="67" t="s">
        <v>317</v>
      </c>
      <c r="C44" s="67" t="s">
        <v>279</v>
      </c>
      <c r="D44" s="67" t="s">
        <v>318</v>
      </c>
      <c r="E44" s="67" t="s">
        <v>28</v>
      </c>
      <c r="F44" s="67" t="s">
        <v>319</v>
      </c>
      <c r="G44" s="67" t="s">
        <v>938</v>
      </c>
      <c r="H44" s="67" t="s">
        <v>287</v>
      </c>
      <c r="I44" s="67" t="s">
        <v>320</v>
      </c>
      <c r="J44" s="67" t="s">
        <v>289</v>
      </c>
      <c r="K44" s="67" t="s">
        <v>758</v>
      </c>
    </row>
    <row r="45" spans="1:11" x14ac:dyDescent="0.25">
      <c r="A45" s="67">
        <v>41</v>
      </c>
      <c r="B45" s="67" t="s">
        <v>345</v>
      </c>
      <c r="C45" s="67" t="s">
        <v>346</v>
      </c>
      <c r="D45" s="67" t="s">
        <v>17</v>
      </c>
      <c r="E45" s="67" t="s">
        <v>7</v>
      </c>
      <c r="F45" s="67" t="s">
        <v>347</v>
      </c>
      <c r="G45" s="67" t="s">
        <v>938</v>
      </c>
      <c r="H45" s="67" t="s">
        <v>287</v>
      </c>
      <c r="I45" s="67" t="s">
        <v>348</v>
      </c>
      <c r="J45" s="67" t="s">
        <v>289</v>
      </c>
      <c r="K45" s="67" t="s">
        <v>688</v>
      </c>
    </row>
    <row r="46" spans="1:11" x14ac:dyDescent="0.25">
      <c r="A46" s="67">
        <v>43</v>
      </c>
      <c r="B46" s="67" t="s">
        <v>355</v>
      </c>
      <c r="C46" s="67" t="s">
        <v>356</v>
      </c>
      <c r="D46" s="67" t="s">
        <v>0</v>
      </c>
      <c r="E46" s="67" t="s">
        <v>1</v>
      </c>
      <c r="F46" s="67" t="s">
        <v>357</v>
      </c>
      <c r="G46" s="67" t="s">
        <v>938</v>
      </c>
      <c r="H46" s="67" t="s">
        <v>294</v>
      </c>
      <c r="I46" s="67" t="s">
        <v>358</v>
      </c>
      <c r="J46" s="67" t="s">
        <v>289</v>
      </c>
      <c r="K46" s="67" t="s">
        <v>690</v>
      </c>
    </row>
    <row r="47" spans="1:11" x14ac:dyDescent="0.25">
      <c r="A47" s="67">
        <v>44</v>
      </c>
      <c r="B47" s="67" t="s">
        <v>238</v>
      </c>
      <c r="C47" s="67" t="s">
        <v>239</v>
      </c>
      <c r="D47" s="67" t="s">
        <v>0</v>
      </c>
      <c r="E47" s="67" t="s">
        <v>1</v>
      </c>
      <c r="F47" s="67" t="s">
        <v>240</v>
      </c>
      <c r="G47" s="67" t="s">
        <v>938</v>
      </c>
      <c r="H47" s="67" t="s">
        <v>3</v>
      </c>
      <c r="I47" s="67" t="s">
        <v>241</v>
      </c>
      <c r="J47" s="67" t="s">
        <v>53</v>
      </c>
      <c r="K47" s="67" t="s">
        <v>691</v>
      </c>
    </row>
    <row r="48" spans="1:11" x14ac:dyDescent="0.25">
      <c r="A48" s="67">
        <v>45</v>
      </c>
      <c r="B48" s="67" t="s">
        <v>366</v>
      </c>
      <c r="C48" s="67" t="s">
        <v>367</v>
      </c>
      <c r="D48" s="67" t="s">
        <v>368</v>
      </c>
      <c r="E48" s="67" t="s">
        <v>43</v>
      </c>
      <c r="F48" s="67" t="s">
        <v>369</v>
      </c>
      <c r="G48" s="67" t="s">
        <v>938</v>
      </c>
      <c r="H48" s="67" t="s">
        <v>294</v>
      </c>
      <c r="I48" s="67" t="s">
        <v>370</v>
      </c>
      <c r="J48" s="67" t="s">
        <v>289</v>
      </c>
      <c r="K48" s="67" t="s">
        <v>693</v>
      </c>
    </row>
    <row r="49" spans="1:11" x14ac:dyDescent="0.25">
      <c r="A49" s="67">
        <v>46</v>
      </c>
      <c r="B49" s="67" t="s">
        <v>372</v>
      </c>
      <c r="C49" s="67" t="s">
        <v>373</v>
      </c>
      <c r="D49" s="67" t="s">
        <v>42</v>
      </c>
      <c r="E49" s="67" t="s">
        <v>43</v>
      </c>
      <c r="F49" s="67" t="s">
        <v>374</v>
      </c>
      <c r="G49" s="67" t="s">
        <v>938</v>
      </c>
      <c r="H49" s="67" t="s">
        <v>294</v>
      </c>
      <c r="I49" s="67" t="s">
        <v>375</v>
      </c>
      <c r="J49" s="67" t="s">
        <v>289</v>
      </c>
      <c r="K49" s="67" t="s">
        <v>694</v>
      </c>
    </row>
    <row r="50" spans="1:11" x14ac:dyDescent="0.25">
      <c r="A50" s="67">
        <v>50</v>
      </c>
      <c r="B50" s="67" t="s">
        <v>137</v>
      </c>
      <c r="C50" s="67" t="s">
        <v>138</v>
      </c>
      <c r="D50" s="67" t="s">
        <v>0</v>
      </c>
      <c r="E50" s="67" t="s">
        <v>1</v>
      </c>
      <c r="F50" s="67" t="s">
        <v>139</v>
      </c>
      <c r="G50" s="67" t="s">
        <v>938</v>
      </c>
      <c r="H50" s="67" t="s">
        <v>3</v>
      </c>
      <c r="I50" s="67" t="s">
        <v>140</v>
      </c>
      <c r="J50" s="67" t="s">
        <v>53</v>
      </c>
      <c r="K50" s="67" t="s">
        <v>699</v>
      </c>
    </row>
    <row r="51" spans="1:11" x14ac:dyDescent="0.25">
      <c r="A51" s="67">
        <v>51</v>
      </c>
      <c r="B51" s="67" t="s">
        <v>262</v>
      </c>
      <c r="C51" s="67" t="s">
        <v>399</v>
      </c>
      <c r="D51" s="67" t="s">
        <v>0</v>
      </c>
      <c r="E51" s="67" t="s">
        <v>1</v>
      </c>
      <c r="F51" s="67" t="s">
        <v>400</v>
      </c>
      <c r="G51" s="67" t="s">
        <v>938</v>
      </c>
      <c r="H51" s="67" t="s">
        <v>294</v>
      </c>
      <c r="I51" s="67" t="s">
        <v>401</v>
      </c>
      <c r="J51" s="67" t="s">
        <v>289</v>
      </c>
      <c r="K51" s="67" t="s">
        <v>700</v>
      </c>
    </row>
    <row r="52" spans="1:11" x14ac:dyDescent="0.25">
      <c r="A52" s="67">
        <v>52</v>
      </c>
      <c r="B52" s="67" t="s">
        <v>403</v>
      </c>
      <c r="C52" s="67" t="s">
        <v>60</v>
      </c>
      <c r="D52" s="67" t="s">
        <v>27</v>
      </c>
      <c r="E52" s="67" t="s">
        <v>28</v>
      </c>
      <c r="F52" s="67" t="s">
        <v>404</v>
      </c>
      <c r="G52" s="67" t="s">
        <v>938</v>
      </c>
      <c r="H52" s="67" t="s">
        <v>287</v>
      </c>
      <c r="I52" s="67" t="s">
        <v>405</v>
      </c>
      <c r="J52" s="67" t="s">
        <v>289</v>
      </c>
      <c r="K52" s="67" t="s">
        <v>701</v>
      </c>
    </row>
    <row r="53" spans="1:11" x14ac:dyDescent="0.25">
      <c r="A53" s="67">
        <v>54</v>
      </c>
      <c r="B53" s="67" t="s">
        <v>431</v>
      </c>
      <c r="C53" s="67" t="s">
        <v>172</v>
      </c>
      <c r="D53" s="67" t="s">
        <v>432</v>
      </c>
      <c r="E53" s="67" t="s">
        <v>28</v>
      </c>
      <c r="F53" s="67" t="s">
        <v>433</v>
      </c>
      <c r="G53" s="67" t="s">
        <v>938</v>
      </c>
      <c r="H53" s="67" t="s">
        <v>294</v>
      </c>
      <c r="I53" s="67" t="s">
        <v>434</v>
      </c>
      <c r="J53" s="67" t="s">
        <v>289</v>
      </c>
      <c r="K53" s="67" t="s">
        <v>704</v>
      </c>
    </row>
    <row r="54" spans="1:11" x14ac:dyDescent="0.25">
      <c r="A54" s="67">
        <v>55</v>
      </c>
      <c r="B54" s="67" t="s">
        <v>15</v>
      </c>
      <c r="C54" s="67" t="s">
        <v>16</v>
      </c>
      <c r="D54" s="67" t="s">
        <v>17</v>
      </c>
      <c r="E54" s="67" t="s">
        <v>7</v>
      </c>
      <c r="F54" s="67" t="s">
        <v>77</v>
      </c>
      <c r="G54" s="67" t="s">
        <v>938</v>
      </c>
      <c r="H54" s="67" t="s">
        <v>30</v>
      </c>
      <c r="I54" s="67" t="s">
        <v>78</v>
      </c>
      <c r="J54" s="67" t="s">
        <v>32</v>
      </c>
      <c r="K54" s="67" t="s">
        <v>705</v>
      </c>
    </row>
    <row r="55" spans="1:11" x14ac:dyDescent="0.25">
      <c r="A55" s="67">
        <v>60</v>
      </c>
      <c r="B55" s="67" t="s">
        <v>460</v>
      </c>
      <c r="C55" s="67" t="s">
        <v>461</v>
      </c>
      <c r="D55" s="67" t="s">
        <v>462</v>
      </c>
      <c r="E55" s="67" t="s">
        <v>1</v>
      </c>
      <c r="F55" s="67" t="s">
        <v>463</v>
      </c>
      <c r="G55" s="67" t="s">
        <v>938</v>
      </c>
      <c r="H55" s="67" t="s">
        <v>30</v>
      </c>
      <c r="I55" s="67" t="s">
        <v>464</v>
      </c>
      <c r="J55" s="67" t="s">
        <v>32</v>
      </c>
      <c r="K55" s="67" t="s">
        <v>711</v>
      </c>
    </row>
    <row r="56" spans="1:11" x14ac:dyDescent="0.25">
      <c r="A56" s="67">
        <v>61</v>
      </c>
      <c r="B56" s="67" t="s">
        <v>165</v>
      </c>
      <c r="C56" s="67" t="s">
        <v>166</v>
      </c>
      <c r="D56" s="67" t="s">
        <v>27</v>
      </c>
      <c r="E56" s="67" t="s">
        <v>28</v>
      </c>
      <c r="F56" s="67" t="s">
        <v>167</v>
      </c>
      <c r="G56" s="67" t="s">
        <v>938</v>
      </c>
      <c r="H56" s="67" t="s">
        <v>30</v>
      </c>
      <c r="I56" s="67" t="s">
        <v>168</v>
      </c>
      <c r="J56" s="67" t="s">
        <v>32</v>
      </c>
      <c r="K56" s="67" t="s">
        <v>712</v>
      </c>
    </row>
    <row r="57" spans="1:11" x14ac:dyDescent="0.25">
      <c r="A57" s="67">
        <v>63</v>
      </c>
      <c r="B57" s="67" t="s">
        <v>25</v>
      </c>
      <c r="C57" s="67" t="s">
        <v>26</v>
      </c>
      <c r="D57" s="67" t="s">
        <v>27</v>
      </c>
      <c r="E57" s="67" t="s">
        <v>28</v>
      </c>
      <c r="F57" s="67" t="s">
        <v>29</v>
      </c>
      <c r="G57" s="67" t="s">
        <v>938</v>
      </c>
      <c r="H57" s="67" t="s">
        <v>30</v>
      </c>
      <c r="I57" s="67" t="s">
        <v>31</v>
      </c>
      <c r="J57" s="67" t="s">
        <v>32</v>
      </c>
      <c r="K57" s="67" t="s">
        <v>714</v>
      </c>
    </row>
    <row r="58" spans="1:11" x14ac:dyDescent="0.25">
      <c r="A58" s="67">
        <v>67</v>
      </c>
      <c r="B58" s="67" t="s">
        <v>110</v>
      </c>
      <c r="C58" s="67" t="s">
        <v>111</v>
      </c>
      <c r="D58" s="67" t="s">
        <v>112</v>
      </c>
      <c r="E58" s="67" t="s">
        <v>43</v>
      </c>
      <c r="F58" s="67" t="s">
        <v>113</v>
      </c>
      <c r="G58" s="67" t="s">
        <v>938</v>
      </c>
      <c r="H58" s="67" t="s">
        <v>3</v>
      </c>
      <c r="I58" s="67" t="s">
        <v>114</v>
      </c>
      <c r="J58" s="67" t="s">
        <v>53</v>
      </c>
      <c r="K58" s="67" t="s">
        <v>727</v>
      </c>
    </row>
    <row r="59" spans="1:11" x14ac:dyDescent="0.25">
      <c r="A59" s="67">
        <v>68</v>
      </c>
      <c r="B59" s="67" t="s">
        <v>120</v>
      </c>
      <c r="C59" s="67" t="s">
        <v>121</v>
      </c>
      <c r="D59" s="67" t="s">
        <v>122</v>
      </c>
      <c r="E59" s="67" t="s">
        <v>43</v>
      </c>
      <c r="F59" s="67" t="s">
        <v>123</v>
      </c>
      <c r="G59" s="67" t="s">
        <v>938</v>
      </c>
      <c r="H59" s="67" t="s">
        <v>3</v>
      </c>
      <c r="I59" s="67" t="s">
        <v>124</v>
      </c>
      <c r="J59" s="67" t="s">
        <v>125</v>
      </c>
      <c r="K59" s="67" t="s">
        <v>728</v>
      </c>
    </row>
    <row r="60" spans="1:11" x14ac:dyDescent="0.25">
      <c r="A60" s="67">
        <v>86</v>
      </c>
      <c r="B60" s="67" t="s">
        <v>467</v>
      </c>
      <c r="C60" s="67" t="s">
        <v>468</v>
      </c>
      <c r="D60" s="67" t="s">
        <v>0</v>
      </c>
      <c r="E60" s="67" t="s">
        <v>1</v>
      </c>
      <c r="F60" s="67" t="s">
        <v>477</v>
      </c>
      <c r="G60" s="67" t="s">
        <v>938</v>
      </c>
      <c r="H60" s="67" t="s">
        <v>30</v>
      </c>
      <c r="I60" s="67" t="s">
        <v>478</v>
      </c>
      <c r="J60" s="67" t="s">
        <v>32</v>
      </c>
      <c r="K60" s="67" t="s">
        <v>740</v>
      </c>
    </row>
    <row r="61" spans="1:11" x14ac:dyDescent="0.25">
      <c r="A61" s="67">
        <v>89</v>
      </c>
      <c r="B61" s="67" t="s">
        <v>206</v>
      </c>
      <c r="C61" s="67" t="s">
        <v>207</v>
      </c>
      <c r="D61" s="67" t="s">
        <v>173</v>
      </c>
      <c r="E61" s="67" t="s">
        <v>43</v>
      </c>
      <c r="F61" s="67" t="s">
        <v>208</v>
      </c>
      <c r="G61" s="67" t="s">
        <v>938</v>
      </c>
      <c r="H61" s="67" t="s">
        <v>3</v>
      </c>
      <c r="I61" s="67" t="s">
        <v>209</v>
      </c>
      <c r="J61" s="67" t="s">
        <v>53</v>
      </c>
      <c r="K61" s="67" t="s">
        <v>745</v>
      </c>
    </row>
    <row r="62" spans="1:11" x14ac:dyDescent="0.25">
      <c r="A62" s="67">
        <v>90</v>
      </c>
      <c r="B62" s="67" t="s">
        <v>224</v>
      </c>
      <c r="C62" s="67" t="s">
        <v>225</v>
      </c>
      <c r="D62" s="67" t="s">
        <v>0</v>
      </c>
      <c r="E62" s="67" t="s">
        <v>1</v>
      </c>
      <c r="F62" s="67" t="s">
        <v>226</v>
      </c>
      <c r="G62" s="67" t="s">
        <v>938</v>
      </c>
      <c r="H62" s="67" t="s">
        <v>3</v>
      </c>
      <c r="I62" s="67" t="s">
        <v>227</v>
      </c>
      <c r="J62" s="67" t="s">
        <v>53</v>
      </c>
      <c r="K62" s="67" t="s">
        <v>748</v>
      </c>
    </row>
    <row r="63" spans="1:11" x14ac:dyDescent="0.25">
      <c r="A63" s="67">
        <v>91</v>
      </c>
      <c r="B63" s="67" t="s">
        <v>54</v>
      </c>
      <c r="C63" s="67" t="s">
        <v>55</v>
      </c>
      <c r="D63" s="67" t="s">
        <v>0</v>
      </c>
      <c r="E63" s="67" t="s">
        <v>1</v>
      </c>
      <c r="F63" s="67" t="s">
        <v>229</v>
      </c>
      <c r="G63" s="67" t="s">
        <v>938</v>
      </c>
      <c r="H63" s="67" t="s">
        <v>3</v>
      </c>
      <c r="I63" s="67" t="s">
        <v>230</v>
      </c>
      <c r="J63" s="67" t="s">
        <v>53</v>
      </c>
      <c r="K63" s="67" t="s">
        <v>749</v>
      </c>
    </row>
    <row r="64" spans="1:11" x14ac:dyDescent="0.25">
      <c r="A64" s="67">
        <v>94</v>
      </c>
      <c r="B64" s="67" t="s">
        <v>268</v>
      </c>
      <c r="C64" s="67" t="s">
        <v>269</v>
      </c>
      <c r="D64" s="67" t="s">
        <v>66</v>
      </c>
      <c r="E64" s="67" t="s">
        <v>1</v>
      </c>
      <c r="F64" s="67" t="s">
        <v>270</v>
      </c>
      <c r="G64" s="67" t="s">
        <v>938</v>
      </c>
      <c r="H64" s="67" t="s">
        <v>3</v>
      </c>
      <c r="I64" s="67" t="s">
        <v>271</v>
      </c>
      <c r="J64" s="67" t="s">
        <v>53</v>
      </c>
      <c r="K64" s="67" t="s">
        <v>754</v>
      </c>
    </row>
    <row r="65" spans="1:11" x14ac:dyDescent="0.25">
      <c r="A65" s="67">
        <v>95</v>
      </c>
      <c r="B65" s="67" t="s">
        <v>278</v>
      </c>
      <c r="C65" s="67" t="s">
        <v>279</v>
      </c>
      <c r="D65" s="67" t="s">
        <v>66</v>
      </c>
      <c r="E65" s="67" t="s">
        <v>1</v>
      </c>
      <c r="F65" s="67" t="s">
        <v>280</v>
      </c>
      <c r="G65" s="67" t="s">
        <v>938</v>
      </c>
      <c r="H65" s="67" t="s">
        <v>3</v>
      </c>
      <c r="I65" s="67" t="s">
        <v>281</v>
      </c>
      <c r="J65" s="67" t="s">
        <v>53</v>
      </c>
      <c r="K65" s="67" t="s">
        <v>756</v>
      </c>
    </row>
    <row r="66" spans="1:11" x14ac:dyDescent="0.25">
      <c r="A66" s="67">
        <v>20</v>
      </c>
      <c r="B66" s="67" t="s">
        <v>1003</v>
      </c>
      <c r="C66" s="67" t="s">
        <v>1004</v>
      </c>
      <c r="D66" s="67" t="s">
        <v>0</v>
      </c>
      <c r="E66" s="67" t="s">
        <v>1</v>
      </c>
      <c r="F66" s="67" t="s">
        <v>773</v>
      </c>
      <c r="G66" s="67" t="s">
        <v>543</v>
      </c>
      <c r="H66" s="67" t="s">
        <v>473</v>
      </c>
      <c r="I66" s="67" t="s">
        <v>774</v>
      </c>
      <c r="J66" s="67" t="s">
        <v>475</v>
      </c>
      <c r="K66" s="67" t="s">
        <v>775</v>
      </c>
    </row>
    <row r="67" spans="1:11" x14ac:dyDescent="0.25">
      <c r="A67" s="67">
        <v>83</v>
      </c>
      <c r="B67" s="67" t="s">
        <v>174</v>
      </c>
      <c r="C67" s="67" t="s">
        <v>175</v>
      </c>
      <c r="D67" s="67" t="s">
        <v>0</v>
      </c>
      <c r="E67" s="67" t="s">
        <v>1</v>
      </c>
      <c r="F67" s="67" t="s">
        <v>472</v>
      </c>
      <c r="G67" s="67" t="s">
        <v>543</v>
      </c>
      <c r="H67" s="67" t="s">
        <v>473</v>
      </c>
      <c r="I67" s="67" t="s">
        <v>474</v>
      </c>
      <c r="J67" s="67" t="s">
        <v>475</v>
      </c>
      <c r="K67" s="67" t="s">
        <v>737</v>
      </c>
    </row>
    <row r="68" spans="1:11" x14ac:dyDescent="0.25">
      <c r="A68" s="67">
        <v>88</v>
      </c>
      <c r="B68" s="67" t="s">
        <v>54</v>
      </c>
      <c r="C68" s="67" t="s">
        <v>55</v>
      </c>
      <c r="D68" s="67" t="s">
        <v>0</v>
      </c>
      <c r="E68" s="67" t="s">
        <v>1</v>
      </c>
      <c r="F68" s="67" t="s">
        <v>480</v>
      </c>
      <c r="G68" s="67" t="s">
        <v>543</v>
      </c>
      <c r="H68" s="67" t="s">
        <v>473</v>
      </c>
      <c r="I68" s="67" t="s">
        <v>481</v>
      </c>
      <c r="J68" s="67" t="s">
        <v>475</v>
      </c>
      <c r="K68" s="67" t="s">
        <v>744</v>
      </c>
    </row>
    <row r="69" spans="1:11" x14ac:dyDescent="0.25">
      <c r="A69" s="67">
        <v>39</v>
      </c>
      <c r="B69" s="67" t="s">
        <v>15</v>
      </c>
      <c r="C69" s="67" t="s">
        <v>16</v>
      </c>
      <c r="D69" s="67" t="s">
        <v>17</v>
      </c>
      <c r="E69" s="67" t="s">
        <v>7</v>
      </c>
      <c r="F69" s="67" t="s">
        <v>18</v>
      </c>
      <c r="G69" s="67" t="s">
        <v>527</v>
      </c>
      <c r="H69" s="67" t="s">
        <v>5</v>
      </c>
      <c r="I69" s="67" t="s">
        <v>19</v>
      </c>
      <c r="J69" s="67" t="s">
        <v>6</v>
      </c>
      <c r="K69" s="67" t="s">
        <v>685</v>
      </c>
    </row>
    <row r="70" spans="1:11" x14ac:dyDescent="0.25">
      <c r="A70" s="67">
        <v>49</v>
      </c>
      <c r="B70" s="67" t="s">
        <v>366</v>
      </c>
      <c r="C70" s="67" t="s">
        <v>367</v>
      </c>
      <c r="D70" s="67" t="s">
        <v>368</v>
      </c>
      <c r="E70" s="67" t="s">
        <v>43</v>
      </c>
      <c r="F70" s="67" t="s">
        <v>395</v>
      </c>
      <c r="G70" s="67" t="s">
        <v>527</v>
      </c>
      <c r="H70" s="67" t="s">
        <v>5</v>
      </c>
      <c r="I70" s="67" t="s">
        <v>396</v>
      </c>
      <c r="J70" s="67" t="s">
        <v>6</v>
      </c>
      <c r="K70" s="67" t="s">
        <v>698</v>
      </c>
    </row>
    <row r="71" spans="1:11" x14ac:dyDescent="0.25">
      <c r="A71" s="67">
        <v>59</v>
      </c>
      <c r="B71" s="67" t="s">
        <v>448</v>
      </c>
      <c r="C71" s="67" t="s">
        <v>449</v>
      </c>
      <c r="D71" s="67" t="s">
        <v>205</v>
      </c>
      <c r="E71" s="67" t="s">
        <v>1</v>
      </c>
      <c r="F71" s="67" t="s">
        <v>450</v>
      </c>
      <c r="G71" s="67" t="s">
        <v>527</v>
      </c>
      <c r="H71" s="67" t="s">
        <v>5</v>
      </c>
      <c r="I71" s="67" t="s">
        <v>451</v>
      </c>
      <c r="J71" s="67" t="s">
        <v>6</v>
      </c>
      <c r="K71" s="67" t="s">
        <v>709</v>
      </c>
    </row>
    <row r="72" spans="1:11" x14ac:dyDescent="0.25">
      <c r="A72" s="67">
        <v>62</v>
      </c>
      <c r="B72" s="67" t="s">
        <v>20</v>
      </c>
      <c r="C72" s="67" t="s">
        <v>21</v>
      </c>
      <c r="D72" s="67" t="s">
        <v>0</v>
      </c>
      <c r="E72" s="67" t="s">
        <v>1</v>
      </c>
      <c r="F72" s="67" t="s">
        <v>22</v>
      </c>
      <c r="G72" s="67" t="s">
        <v>527</v>
      </c>
      <c r="H72" s="67" t="s">
        <v>5</v>
      </c>
      <c r="I72" s="67" t="s">
        <v>23</v>
      </c>
      <c r="J72" s="67" t="s">
        <v>6</v>
      </c>
      <c r="K72" s="67" t="s">
        <v>713</v>
      </c>
    </row>
    <row r="73" spans="1:11" x14ac:dyDescent="0.25">
      <c r="A73" s="67">
        <v>64</v>
      </c>
      <c r="B73" s="67" t="s">
        <v>40</v>
      </c>
      <c r="C73" s="67" t="s">
        <v>41</v>
      </c>
      <c r="D73" s="67" t="s">
        <v>42</v>
      </c>
      <c r="E73" s="67" t="s">
        <v>43</v>
      </c>
      <c r="F73" s="67" t="s">
        <v>44</v>
      </c>
      <c r="G73" s="67" t="s">
        <v>527</v>
      </c>
      <c r="H73" s="67" t="s">
        <v>5</v>
      </c>
      <c r="I73" s="67" t="s">
        <v>45</v>
      </c>
      <c r="J73" s="67" t="s">
        <v>6</v>
      </c>
      <c r="K73" s="67" t="s">
        <v>716</v>
      </c>
    </row>
    <row r="74" spans="1:11" x14ac:dyDescent="0.25">
      <c r="A74" s="67">
        <v>65</v>
      </c>
      <c r="B74" s="67" t="s">
        <v>54</v>
      </c>
      <c r="C74" s="67" t="s">
        <v>55</v>
      </c>
      <c r="D74" s="67" t="s">
        <v>0</v>
      </c>
      <c r="E74" s="67" t="s">
        <v>1</v>
      </c>
      <c r="F74" s="67" t="s">
        <v>56</v>
      </c>
      <c r="G74" s="67" t="s">
        <v>527</v>
      </c>
      <c r="H74" s="67" t="s">
        <v>5</v>
      </c>
      <c r="I74" s="67" t="s">
        <v>57</v>
      </c>
      <c r="J74" s="67" t="s">
        <v>6</v>
      </c>
      <c r="K74" s="67" t="s">
        <v>717</v>
      </c>
    </row>
    <row r="75" spans="1:11" x14ac:dyDescent="0.25">
      <c r="A75" s="67">
        <v>66</v>
      </c>
      <c r="B75" s="67" t="s">
        <v>467</v>
      </c>
      <c r="C75" s="67" t="s">
        <v>468</v>
      </c>
      <c r="D75" s="67" t="s">
        <v>0</v>
      </c>
      <c r="E75" s="67" t="s">
        <v>1</v>
      </c>
      <c r="F75" s="67" t="s">
        <v>469</v>
      </c>
      <c r="G75" s="67" t="s">
        <v>527</v>
      </c>
      <c r="H75" s="67" t="s">
        <v>5</v>
      </c>
      <c r="I75" s="67" t="s">
        <v>470</v>
      </c>
      <c r="J75" s="67" t="s">
        <v>6</v>
      </c>
      <c r="K75" s="67" t="s">
        <v>720</v>
      </c>
    </row>
    <row r="76" spans="1:11" x14ac:dyDescent="0.25">
      <c r="A76" s="67">
        <v>69</v>
      </c>
      <c r="B76" s="67" t="s">
        <v>127</v>
      </c>
      <c r="C76" s="67" t="s">
        <v>47</v>
      </c>
      <c r="D76" s="67" t="s">
        <v>0</v>
      </c>
      <c r="E76" s="67" t="s">
        <v>1</v>
      </c>
      <c r="F76" s="67" t="s">
        <v>128</v>
      </c>
      <c r="G76" s="67" t="s">
        <v>527</v>
      </c>
      <c r="H76" s="67" t="s">
        <v>8</v>
      </c>
      <c r="I76" s="67" t="s">
        <v>129</v>
      </c>
      <c r="J76" s="67" t="s">
        <v>9</v>
      </c>
      <c r="K76" s="67" t="s">
        <v>729</v>
      </c>
    </row>
    <row r="77" spans="1:11" x14ac:dyDescent="0.25">
      <c r="A77" s="67">
        <v>70</v>
      </c>
      <c r="B77" s="67" t="s">
        <v>641</v>
      </c>
      <c r="C77" s="67" t="s">
        <v>642</v>
      </c>
      <c r="D77" s="67" t="s">
        <v>106</v>
      </c>
      <c r="E77" s="67" t="s">
        <v>7</v>
      </c>
      <c r="F77" s="67" t="s">
        <v>643</v>
      </c>
      <c r="G77" s="67" t="s">
        <v>527</v>
      </c>
      <c r="H77" s="67" t="s">
        <v>8</v>
      </c>
      <c r="I77" s="67" t="s">
        <v>644</v>
      </c>
      <c r="J77" s="67" t="s">
        <v>9</v>
      </c>
      <c r="K77" s="67" t="s">
        <v>730</v>
      </c>
    </row>
    <row r="78" spans="1:11" x14ac:dyDescent="0.25">
      <c r="A78" s="67">
        <v>73</v>
      </c>
      <c r="B78" s="67" t="s">
        <v>811</v>
      </c>
      <c r="C78" s="67" t="s">
        <v>812</v>
      </c>
      <c r="D78" s="67" t="s">
        <v>813</v>
      </c>
      <c r="E78" s="67" t="s">
        <v>814</v>
      </c>
      <c r="F78" s="67" t="s">
        <v>815</v>
      </c>
      <c r="G78" s="67" t="s">
        <v>527</v>
      </c>
      <c r="H78" s="67" t="s">
        <v>8</v>
      </c>
      <c r="I78" s="67" t="s">
        <v>817</v>
      </c>
      <c r="J78" s="67" t="s">
        <v>9</v>
      </c>
      <c r="K78" s="67" t="s">
        <v>818</v>
      </c>
    </row>
    <row r="79" spans="1:11" x14ac:dyDescent="0.25">
      <c r="A79" s="67">
        <v>74</v>
      </c>
      <c r="B79" s="67" t="s">
        <v>869</v>
      </c>
      <c r="C79" s="67" t="s">
        <v>870</v>
      </c>
      <c r="D79" s="67" t="s">
        <v>871</v>
      </c>
      <c r="E79" s="67" t="s">
        <v>198</v>
      </c>
      <c r="F79" s="67" t="s">
        <v>872</v>
      </c>
      <c r="G79" s="67" t="s">
        <v>527</v>
      </c>
      <c r="H79" s="67" t="s">
        <v>8</v>
      </c>
      <c r="I79" s="67" t="s">
        <v>873</v>
      </c>
      <c r="J79" s="67" t="s">
        <v>9</v>
      </c>
      <c r="K79" s="67" t="s">
        <v>874</v>
      </c>
    </row>
    <row r="80" spans="1:11" x14ac:dyDescent="0.25">
      <c r="A80" s="67">
        <v>76</v>
      </c>
      <c r="B80" s="67" t="s">
        <v>819</v>
      </c>
      <c r="C80" s="67" t="s">
        <v>820</v>
      </c>
      <c r="D80" s="67" t="s">
        <v>821</v>
      </c>
      <c r="E80" s="67" t="s">
        <v>822</v>
      </c>
      <c r="F80" s="67" t="s">
        <v>823</v>
      </c>
      <c r="G80" s="67" t="s">
        <v>527</v>
      </c>
      <c r="H80" s="67" t="s">
        <v>8</v>
      </c>
      <c r="I80" s="67" t="s">
        <v>824</v>
      </c>
      <c r="J80" s="67" t="s">
        <v>9</v>
      </c>
      <c r="K80" s="67" t="s">
        <v>825</v>
      </c>
    </row>
    <row r="81" spans="1:11" x14ac:dyDescent="0.25">
      <c r="A81" s="67">
        <v>77</v>
      </c>
      <c r="B81" s="67" t="s">
        <v>875</v>
      </c>
      <c r="C81" s="67" t="s">
        <v>876</v>
      </c>
      <c r="D81" s="67" t="s">
        <v>877</v>
      </c>
      <c r="E81" s="67" t="s">
        <v>878</v>
      </c>
      <c r="F81" s="67" t="s">
        <v>879</v>
      </c>
      <c r="G81" s="67" t="s">
        <v>527</v>
      </c>
      <c r="H81" s="67" t="s">
        <v>8</v>
      </c>
      <c r="I81" s="67" t="s">
        <v>880</v>
      </c>
      <c r="J81" s="67" t="s">
        <v>9</v>
      </c>
      <c r="K81" s="67" t="s">
        <v>881</v>
      </c>
    </row>
    <row r="82" spans="1:11" x14ac:dyDescent="0.25">
      <c r="A82" s="67">
        <v>78</v>
      </c>
      <c r="B82" s="67" t="s">
        <v>797</v>
      </c>
      <c r="C82" s="67" t="s">
        <v>798</v>
      </c>
      <c r="D82" s="67" t="s">
        <v>799</v>
      </c>
      <c r="E82" s="67" t="s">
        <v>1</v>
      </c>
      <c r="F82" s="67" t="s">
        <v>800</v>
      </c>
      <c r="G82" s="67" t="s">
        <v>527</v>
      </c>
      <c r="H82" s="67" t="s">
        <v>8</v>
      </c>
      <c r="I82" s="67" t="s">
        <v>801</v>
      </c>
      <c r="J82" s="67" t="s">
        <v>9</v>
      </c>
      <c r="K82" s="67" t="s">
        <v>802</v>
      </c>
    </row>
    <row r="83" spans="1:11" x14ac:dyDescent="0.25">
      <c r="A83" s="67">
        <v>79</v>
      </c>
      <c r="B83" s="67" t="s">
        <v>101</v>
      </c>
      <c r="C83" s="67" t="s">
        <v>102</v>
      </c>
      <c r="D83" s="67" t="s">
        <v>103</v>
      </c>
      <c r="E83" s="67" t="s">
        <v>43</v>
      </c>
      <c r="F83" s="67" t="s">
        <v>169</v>
      </c>
      <c r="G83" s="67" t="s">
        <v>527</v>
      </c>
      <c r="H83" s="67" t="s">
        <v>8</v>
      </c>
      <c r="I83" s="67" t="s">
        <v>170</v>
      </c>
      <c r="J83" s="67" t="s">
        <v>9</v>
      </c>
      <c r="K83" s="67" t="s">
        <v>735</v>
      </c>
    </row>
    <row r="84" spans="1:11" x14ac:dyDescent="0.25">
      <c r="A84" s="67">
        <v>81</v>
      </c>
      <c r="B84" s="67" t="s">
        <v>882</v>
      </c>
      <c r="C84" s="67" t="s">
        <v>97</v>
      </c>
      <c r="D84" s="67" t="s">
        <v>173</v>
      </c>
      <c r="E84" s="67" t="s">
        <v>43</v>
      </c>
      <c r="F84" s="67" t="s">
        <v>883</v>
      </c>
      <c r="G84" s="67" t="s">
        <v>527</v>
      </c>
      <c r="H84" s="67" t="s">
        <v>8</v>
      </c>
      <c r="I84" s="67" t="s">
        <v>884</v>
      </c>
      <c r="J84" s="67" t="s">
        <v>9</v>
      </c>
      <c r="K84" s="67" t="s">
        <v>885</v>
      </c>
    </row>
    <row r="85" spans="1:11" x14ac:dyDescent="0.25">
      <c r="A85" s="67">
        <v>82</v>
      </c>
      <c r="B85" s="67" t="s">
        <v>174</v>
      </c>
      <c r="C85" s="67" t="s">
        <v>175</v>
      </c>
      <c r="D85" s="67" t="s">
        <v>0</v>
      </c>
      <c r="E85" s="67" t="s">
        <v>1</v>
      </c>
      <c r="F85" s="67" t="s">
        <v>176</v>
      </c>
      <c r="G85" s="67" t="s">
        <v>527</v>
      </c>
      <c r="H85" s="67" t="s">
        <v>8</v>
      </c>
      <c r="I85" s="67" t="s">
        <v>177</v>
      </c>
      <c r="J85" s="67" t="s">
        <v>9</v>
      </c>
      <c r="K85" s="67" t="s">
        <v>736</v>
      </c>
    </row>
    <row r="86" spans="1:11" x14ac:dyDescent="0.25">
      <c r="A86" s="67">
        <v>84</v>
      </c>
      <c r="B86" s="67" t="s">
        <v>179</v>
      </c>
      <c r="C86" s="67" t="s">
        <v>180</v>
      </c>
      <c r="D86" s="67" t="s">
        <v>181</v>
      </c>
      <c r="E86" s="67" t="s">
        <v>43</v>
      </c>
      <c r="F86" s="67" t="s">
        <v>182</v>
      </c>
      <c r="G86" s="67" t="s">
        <v>527</v>
      </c>
      <c r="H86" s="67" t="s">
        <v>8</v>
      </c>
      <c r="I86" s="67" t="s">
        <v>183</v>
      </c>
      <c r="J86" s="67" t="s">
        <v>9</v>
      </c>
      <c r="K86" s="67" t="s">
        <v>738</v>
      </c>
    </row>
    <row r="87" spans="1:11" x14ac:dyDescent="0.25">
      <c r="A87" s="67">
        <v>1</v>
      </c>
      <c r="B87" s="67" t="s">
        <v>803</v>
      </c>
      <c r="C87" s="67" t="s">
        <v>804</v>
      </c>
      <c r="D87" s="67" t="s">
        <v>17</v>
      </c>
      <c r="E87" s="67" t="s">
        <v>7</v>
      </c>
      <c r="F87" s="67" t="s">
        <v>805</v>
      </c>
      <c r="G87" s="67" t="s">
        <v>760</v>
      </c>
      <c r="H87" s="67" t="s">
        <v>5</v>
      </c>
      <c r="I87" s="67" t="s">
        <v>806</v>
      </c>
      <c r="J87" s="67" t="s">
        <v>6</v>
      </c>
      <c r="K87" s="67" t="s">
        <v>996</v>
      </c>
    </row>
    <row r="88" spans="1:11" x14ac:dyDescent="0.25">
      <c r="A88" s="67">
        <v>6</v>
      </c>
      <c r="B88" s="67" t="s">
        <v>104</v>
      </c>
      <c r="C88" s="67" t="s">
        <v>105</v>
      </c>
      <c r="D88" s="67" t="s">
        <v>106</v>
      </c>
      <c r="E88" s="67" t="s">
        <v>7</v>
      </c>
      <c r="F88" s="67" t="s">
        <v>107</v>
      </c>
      <c r="G88" s="67" t="s">
        <v>760</v>
      </c>
      <c r="H88" s="67" t="s">
        <v>5</v>
      </c>
      <c r="I88" s="67" t="s">
        <v>108</v>
      </c>
      <c r="J88" s="67" t="s">
        <v>6</v>
      </c>
      <c r="K88" s="67" t="s">
        <v>964</v>
      </c>
    </row>
    <row r="89" spans="1:11" x14ac:dyDescent="0.25">
      <c r="A89" s="67">
        <v>12</v>
      </c>
      <c r="B89" s="67" t="s">
        <v>49</v>
      </c>
      <c r="C89" s="67" t="s">
        <v>97</v>
      </c>
      <c r="D89" s="67" t="s">
        <v>66</v>
      </c>
      <c r="E89" s="67" t="s">
        <v>1</v>
      </c>
      <c r="F89" s="67" t="s">
        <v>98</v>
      </c>
      <c r="G89" s="67" t="s">
        <v>760</v>
      </c>
      <c r="H89" s="67" t="s">
        <v>5</v>
      </c>
      <c r="I89" s="67" t="s">
        <v>99</v>
      </c>
      <c r="J89" s="67" t="s">
        <v>6</v>
      </c>
      <c r="K89" s="67" t="s">
        <v>920</v>
      </c>
    </row>
    <row r="90" spans="1:11" x14ac:dyDescent="0.25">
      <c r="A90" s="67">
        <v>14</v>
      </c>
      <c r="B90" s="67" t="s">
        <v>902</v>
      </c>
      <c r="C90" s="67" t="s">
        <v>903</v>
      </c>
      <c r="D90" s="67" t="s">
        <v>17</v>
      </c>
      <c r="E90" s="67" t="s">
        <v>7</v>
      </c>
      <c r="F90" s="67" t="s">
        <v>904</v>
      </c>
      <c r="G90" s="67" t="s">
        <v>760</v>
      </c>
      <c r="H90" s="67" t="s">
        <v>8</v>
      </c>
      <c r="I90" s="67" t="s">
        <v>905</v>
      </c>
      <c r="J90" s="67" t="s">
        <v>9</v>
      </c>
      <c r="K90" s="67" t="s">
        <v>906</v>
      </c>
    </row>
    <row r="91" spans="1:11" x14ac:dyDescent="0.25">
      <c r="A91" s="67">
        <v>19</v>
      </c>
      <c r="B91" s="67" t="s">
        <v>766</v>
      </c>
      <c r="C91" s="67" t="s">
        <v>767</v>
      </c>
      <c r="D91" s="67" t="s">
        <v>577</v>
      </c>
      <c r="E91" s="67" t="s">
        <v>7</v>
      </c>
      <c r="F91" s="67" t="s">
        <v>768</v>
      </c>
      <c r="G91" s="67" t="s">
        <v>760</v>
      </c>
      <c r="H91" s="67" t="s">
        <v>8</v>
      </c>
      <c r="I91" s="67" t="s">
        <v>769</v>
      </c>
      <c r="J91" s="67" t="s">
        <v>9</v>
      </c>
      <c r="K91" s="67" t="s">
        <v>770</v>
      </c>
    </row>
    <row r="92" spans="1:11" x14ac:dyDescent="0.25">
      <c r="A92" s="67">
        <v>21</v>
      </c>
      <c r="B92" s="67" t="s">
        <v>544</v>
      </c>
      <c r="C92" s="67" t="s">
        <v>545</v>
      </c>
      <c r="D92" s="67" t="s">
        <v>546</v>
      </c>
      <c r="E92" s="67" t="s">
        <v>1</v>
      </c>
      <c r="F92" s="67" t="s">
        <v>547</v>
      </c>
      <c r="G92" s="67" t="s">
        <v>760</v>
      </c>
      <c r="H92" s="67" t="s">
        <v>8</v>
      </c>
      <c r="I92" s="67" t="s">
        <v>548</v>
      </c>
      <c r="J92" s="67" t="s">
        <v>9</v>
      </c>
      <c r="K92" s="67" t="s">
        <v>783</v>
      </c>
    </row>
    <row r="93" spans="1:11" x14ac:dyDescent="0.25">
      <c r="A93" s="67">
        <v>58</v>
      </c>
      <c r="B93" s="67" t="s">
        <v>786</v>
      </c>
      <c r="C93" s="67" t="s">
        <v>175</v>
      </c>
      <c r="D93" s="67" t="s">
        <v>256</v>
      </c>
      <c r="E93" s="67" t="s">
        <v>1</v>
      </c>
      <c r="F93" s="67" t="s">
        <v>787</v>
      </c>
      <c r="G93" s="67" t="s">
        <v>760</v>
      </c>
      <c r="H93" s="67" t="s">
        <v>5</v>
      </c>
      <c r="I93" s="67" t="s">
        <v>789</v>
      </c>
      <c r="J93" s="67" t="s">
        <v>6</v>
      </c>
      <c r="K93" s="67" t="s">
        <v>790</v>
      </c>
    </row>
    <row r="94" spans="1:11" x14ac:dyDescent="0.25">
      <c r="A94" s="67">
        <v>72</v>
      </c>
      <c r="B94" s="67" t="s">
        <v>925</v>
      </c>
      <c r="C94" s="67" t="s">
        <v>926</v>
      </c>
      <c r="D94" s="67" t="s">
        <v>821</v>
      </c>
      <c r="E94" s="67" t="s">
        <v>822</v>
      </c>
      <c r="F94" s="67" t="s">
        <v>927</v>
      </c>
      <c r="G94" s="67" t="s">
        <v>760</v>
      </c>
      <c r="H94" s="67" t="s">
        <v>8</v>
      </c>
      <c r="I94" s="67" t="s">
        <v>928</v>
      </c>
      <c r="J94" s="67" t="s">
        <v>9</v>
      </c>
      <c r="K94" s="67" t="s">
        <v>929</v>
      </c>
    </row>
    <row r="95" spans="1:11" x14ac:dyDescent="0.25">
      <c r="A95" s="67">
        <v>80</v>
      </c>
      <c r="B95" s="67" t="s">
        <v>968</v>
      </c>
      <c r="C95" s="67" t="s">
        <v>969</v>
      </c>
      <c r="D95" s="67" t="s">
        <v>970</v>
      </c>
      <c r="E95" s="67" t="s">
        <v>971</v>
      </c>
      <c r="F95" s="67" t="s">
        <v>972</v>
      </c>
      <c r="G95" s="67" t="s">
        <v>760</v>
      </c>
      <c r="H95" s="67" t="s">
        <v>8</v>
      </c>
      <c r="I95" s="67" t="s">
        <v>973</v>
      </c>
      <c r="J95" s="67" t="s">
        <v>9</v>
      </c>
      <c r="K95" s="67" t="s">
        <v>974</v>
      </c>
    </row>
    <row r="96" spans="1:11" x14ac:dyDescent="0.25">
      <c r="A96" s="67">
        <v>85</v>
      </c>
      <c r="B96" s="67" t="s">
        <v>975</v>
      </c>
      <c r="C96" s="67" t="s">
        <v>416</v>
      </c>
      <c r="D96" s="67" t="s">
        <v>976</v>
      </c>
      <c r="E96" s="67" t="s">
        <v>198</v>
      </c>
      <c r="F96" s="67" t="s">
        <v>977</v>
      </c>
      <c r="G96" s="67" t="s">
        <v>760</v>
      </c>
      <c r="H96" s="67" t="s">
        <v>8</v>
      </c>
      <c r="I96" s="67" t="s">
        <v>978</v>
      </c>
      <c r="J96" s="67" t="s">
        <v>9</v>
      </c>
      <c r="K96" s="67" t="s">
        <v>979</v>
      </c>
    </row>
  </sheetData>
  <sortState ref="A2:K96">
    <sortCondition ref="G2:G96"/>
  </sortState>
  <pageMargins bottom="0.75" footer="0.3" header="0.3" left="0.7" right="0.7" top="0.75"/>
</worksheet>
</file>

<file path=xl/worksheets/sheet3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100"/>
  <sheetViews>
    <sheetView workbookViewId="0">
      <selection sqref="A1:K1"/>
    </sheetView>
  </sheetViews>
  <sheetFormatPr defaultRowHeight="15" x14ac:dyDescent="0.25"/>
  <cols>
    <col min="1" max="1" bestFit="true" customWidth="true" width="3.0" collapsed="true"/>
    <col min="2" max="2" bestFit="true" customWidth="true" width="14.28515625" collapsed="true"/>
    <col min="3" max="3" bestFit="true" customWidth="true" width="12.28515625" collapsed="true"/>
    <col min="4" max="4" bestFit="true" customWidth="true" width="13.85546875" collapsed="true"/>
    <col min="5" max="5" bestFit="true" customWidth="true" width="5.5703125" collapsed="true"/>
    <col min="6" max="6" bestFit="true" customWidth="true" width="18.85546875" collapsed="true"/>
    <col min="7" max="7" bestFit="true" customWidth="true" width="18.5703125" collapsed="true"/>
    <col min="8" max="8" bestFit="true" customWidth="true" width="14.7109375" collapsed="true"/>
    <col min="9" max="9" bestFit="true" customWidth="true" width="14.28515625" collapsed="true"/>
    <col min="10" max="10" bestFit="true" customWidth="true" width="19.28515625" collapsed="true"/>
    <col min="11" max="11" bestFit="true" customWidth="true" width="25.28515625" collapsed="true"/>
  </cols>
  <sheetData>
    <row r="1" spans="1:11" x14ac:dyDescent="0.25">
      <c r="A1" s="3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2</v>
      </c>
      <c r="B2" s="65" t="s">
        <v>612</v>
      </c>
      <c r="C2" s="65" t="s">
        <v>613</v>
      </c>
      <c r="D2" s="65" t="s">
        <v>0</v>
      </c>
      <c r="E2" s="65" t="s">
        <v>1</v>
      </c>
      <c r="F2" s="65" t="s">
        <v>526</v>
      </c>
      <c r="G2" s="65" t="s">
        <v>997</v>
      </c>
      <c r="H2" s="65" t="s">
        <v>5</v>
      </c>
      <c r="I2" s="65" t="s">
        <v>528</v>
      </c>
      <c r="J2" s="65" t="s">
        <v>6</v>
      </c>
      <c r="K2" s="65" t="s">
        <v>998</v>
      </c>
    </row>
    <row r="3" spans="1:11" x14ac:dyDescent="0.25">
      <c r="A3">
        <v>3</v>
      </c>
      <c r="B3" s="65" t="s">
        <v>262</v>
      </c>
      <c r="C3" s="65" t="s">
        <v>421</v>
      </c>
      <c r="D3" s="65" t="s">
        <v>0</v>
      </c>
      <c r="E3" s="65" t="s">
        <v>1</v>
      </c>
      <c r="F3" s="65" t="s">
        <v>999</v>
      </c>
      <c r="G3" s="65" t="s">
        <v>997</v>
      </c>
      <c r="H3" s="65" t="s">
        <v>552</v>
      </c>
      <c r="I3" s="65" t="s">
        <v>1000</v>
      </c>
      <c r="J3" s="65" t="s">
        <v>554</v>
      </c>
      <c r="K3" s="65" t="s">
        <v>1001</v>
      </c>
    </row>
    <row r="4" spans="1:11" x14ac:dyDescent="0.25">
      <c r="A4">
        <v>5</v>
      </c>
      <c r="B4" s="65" t="s">
        <v>1003</v>
      </c>
      <c r="C4" s="65" t="s">
        <v>1004</v>
      </c>
      <c r="D4" s="65" t="s">
        <v>0</v>
      </c>
      <c r="E4" s="65" t="s">
        <v>1</v>
      </c>
      <c r="F4" s="65" t="s">
        <v>1005</v>
      </c>
      <c r="G4" s="65" t="s">
        <v>997</v>
      </c>
      <c r="H4" s="65" t="s">
        <v>1006</v>
      </c>
      <c r="I4" s="65" t="s">
        <v>1007</v>
      </c>
      <c r="J4" s="65" t="s">
        <v>1008</v>
      </c>
      <c r="K4" s="65" t="s">
        <v>1009</v>
      </c>
    </row>
    <row r="5" spans="1:11" x14ac:dyDescent="0.25">
      <c r="A5" s="57">
        <v>12</v>
      </c>
      <c r="B5" s="57" t="s">
        <v>15</v>
      </c>
      <c r="C5" s="57" t="s">
        <v>16</v>
      </c>
      <c r="D5" s="57" t="s">
        <v>17</v>
      </c>
      <c r="E5" s="57" t="s">
        <v>7</v>
      </c>
      <c r="F5" s="57" t="s">
        <v>948</v>
      </c>
      <c r="G5" s="57" t="s">
        <v>516</v>
      </c>
      <c r="H5" s="57" t="s">
        <v>30</v>
      </c>
      <c r="I5" s="57" t="s">
        <v>949</v>
      </c>
      <c r="J5" s="57" t="s">
        <v>32</v>
      </c>
      <c r="K5" s="57" t="s">
        <v>950</v>
      </c>
    </row>
    <row r="6" spans="1:11" x14ac:dyDescent="0.25">
      <c r="A6" s="65">
        <v>6</v>
      </c>
      <c r="B6" s="65" t="s">
        <v>830</v>
      </c>
      <c r="C6" s="65" t="s">
        <v>624</v>
      </c>
      <c r="D6" s="65" t="s">
        <v>625</v>
      </c>
      <c r="E6" s="65" t="s">
        <v>48</v>
      </c>
      <c r="F6" s="65" t="s">
        <v>626</v>
      </c>
      <c r="G6" s="65" t="s">
        <v>666</v>
      </c>
      <c r="H6" s="65" t="s">
        <v>294</v>
      </c>
      <c r="I6" s="65" t="s">
        <v>627</v>
      </c>
      <c r="J6" s="65" t="s">
        <v>289</v>
      </c>
      <c r="K6" s="65" t="s">
        <v>987</v>
      </c>
    </row>
    <row r="7" spans="1:11" x14ac:dyDescent="0.25">
      <c r="A7" s="65">
        <v>13</v>
      </c>
      <c r="B7" s="65" t="s">
        <v>567</v>
      </c>
      <c r="C7" s="65" t="s">
        <v>561</v>
      </c>
      <c r="D7" s="65" t="s">
        <v>0</v>
      </c>
      <c r="E7" s="65" t="s">
        <v>1</v>
      </c>
      <c r="F7" s="65" t="s">
        <v>61</v>
      </c>
      <c r="G7" s="65" t="s">
        <v>666</v>
      </c>
      <c r="H7" s="65" t="s">
        <v>3</v>
      </c>
      <c r="I7" s="65" t="s">
        <v>62</v>
      </c>
      <c r="J7" s="65" t="s">
        <v>53</v>
      </c>
      <c r="K7" s="65" t="s">
        <v>919</v>
      </c>
    </row>
    <row r="8" spans="1:11" x14ac:dyDescent="0.25">
      <c r="A8" s="65">
        <v>19</v>
      </c>
      <c r="B8" s="65" t="s">
        <v>832</v>
      </c>
      <c r="C8" s="65" t="s">
        <v>833</v>
      </c>
      <c r="D8" s="65" t="s">
        <v>173</v>
      </c>
      <c r="E8" s="65" t="s">
        <v>43</v>
      </c>
      <c r="F8" s="65" t="s">
        <v>834</v>
      </c>
      <c r="G8" s="65" t="s">
        <v>666</v>
      </c>
      <c r="H8" s="65" t="s">
        <v>294</v>
      </c>
      <c r="I8" s="65" t="s">
        <v>835</v>
      </c>
      <c r="J8" s="65" t="s">
        <v>289</v>
      </c>
      <c r="K8" s="65" t="s">
        <v>836</v>
      </c>
    </row>
    <row r="9" spans="1:11" x14ac:dyDescent="0.25">
      <c r="A9" s="65">
        <v>24</v>
      </c>
      <c r="B9" s="65" t="s">
        <v>453</v>
      </c>
      <c r="C9" s="65" t="s">
        <v>454</v>
      </c>
      <c r="D9" s="65" t="s">
        <v>455</v>
      </c>
      <c r="E9" s="65" t="s">
        <v>456</v>
      </c>
      <c r="F9" s="65" t="s">
        <v>457</v>
      </c>
      <c r="G9" s="65" t="s">
        <v>666</v>
      </c>
      <c r="H9" s="65" t="s">
        <v>30</v>
      </c>
      <c r="I9" s="65" t="s">
        <v>458</v>
      </c>
      <c r="J9" s="65" t="s">
        <v>32</v>
      </c>
      <c r="K9" s="65" t="s">
        <v>763</v>
      </c>
    </row>
    <row r="10" spans="1:11" x14ac:dyDescent="0.25">
      <c r="A10" s="65">
        <v>28</v>
      </c>
      <c r="B10" s="65" t="s">
        <v>407</v>
      </c>
      <c r="C10" s="65" t="s">
        <v>408</v>
      </c>
      <c r="D10" s="65" t="s">
        <v>618</v>
      </c>
      <c r="E10" s="65" t="s">
        <v>619</v>
      </c>
      <c r="F10" s="65" t="s">
        <v>620</v>
      </c>
      <c r="G10" s="65" t="s">
        <v>666</v>
      </c>
      <c r="H10" s="65" t="s">
        <v>294</v>
      </c>
      <c r="I10" s="65" t="s">
        <v>621</v>
      </c>
      <c r="J10" s="65" t="s">
        <v>289</v>
      </c>
      <c r="K10" s="65" t="s">
        <v>658</v>
      </c>
    </row>
    <row r="11" spans="1:11" x14ac:dyDescent="0.25">
      <c r="A11" s="65">
        <v>33</v>
      </c>
      <c r="B11" s="65" t="s">
        <v>590</v>
      </c>
      <c r="C11" s="65" t="s">
        <v>591</v>
      </c>
      <c r="D11" s="65" t="s">
        <v>592</v>
      </c>
      <c r="E11" s="65" t="s">
        <v>43</v>
      </c>
      <c r="F11" s="65" t="s">
        <v>593</v>
      </c>
      <c r="G11" s="65" t="s">
        <v>666</v>
      </c>
      <c r="H11" s="65" t="s">
        <v>30</v>
      </c>
      <c r="I11" s="65" t="s">
        <v>594</v>
      </c>
      <c r="J11" s="65" t="s">
        <v>32</v>
      </c>
      <c r="K11" s="65" t="s">
        <v>669</v>
      </c>
    </row>
    <row r="12" spans="1:11" x14ac:dyDescent="0.25">
      <c r="A12" s="65">
        <v>43</v>
      </c>
      <c r="B12" s="65" t="s">
        <v>333</v>
      </c>
      <c r="C12" s="65" t="s">
        <v>334</v>
      </c>
      <c r="D12" s="65" t="s">
        <v>335</v>
      </c>
      <c r="E12" s="65" t="s">
        <v>48</v>
      </c>
      <c r="F12" s="65" t="s">
        <v>336</v>
      </c>
      <c r="G12" s="65" t="s">
        <v>666</v>
      </c>
      <c r="H12" s="65" t="s">
        <v>287</v>
      </c>
      <c r="I12" s="65" t="s">
        <v>337</v>
      </c>
      <c r="J12" s="65" t="s">
        <v>289</v>
      </c>
      <c r="K12" s="65" t="s">
        <v>686</v>
      </c>
    </row>
    <row r="13" spans="1:11" x14ac:dyDescent="0.25">
      <c r="A13" s="65">
        <v>45</v>
      </c>
      <c r="B13" s="65" t="s">
        <v>350</v>
      </c>
      <c r="C13" s="65" t="s">
        <v>340</v>
      </c>
      <c r="D13" s="65" t="s">
        <v>351</v>
      </c>
      <c r="E13" s="65" t="s">
        <v>48</v>
      </c>
      <c r="F13" s="65" t="s">
        <v>352</v>
      </c>
      <c r="G13" s="65" t="s">
        <v>666</v>
      </c>
      <c r="H13" s="65" t="s">
        <v>287</v>
      </c>
      <c r="I13" s="65" t="s">
        <v>353</v>
      </c>
      <c r="J13" s="65" t="s">
        <v>289</v>
      </c>
      <c r="K13" s="65" t="s">
        <v>689</v>
      </c>
    </row>
    <row r="14" spans="1:11" x14ac:dyDescent="0.25">
      <c r="A14" s="65">
        <v>50</v>
      </c>
      <c r="B14" s="65" t="s">
        <v>377</v>
      </c>
      <c r="C14" s="65" t="s">
        <v>378</v>
      </c>
      <c r="D14" s="65" t="s">
        <v>256</v>
      </c>
      <c r="E14" s="65" t="s">
        <v>1</v>
      </c>
      <c r="F14" s="65" t="s">
        <v>379</v>
      </c>
      <c r="G14" s="65" t="s">
        <v>666</v>
      </c>
      <c r="H14" s="65" t="s">
        <v>294</v>
      </c>
      <c r="I14" s="65" t="s">
        <v>380</v>
      </c>
      <c r="J14" s="65" t="s">
        <v>289</v>
      </c>
      <c r="K14" s="65" t="s">
        <v>695</v>
      </c>
    </row>
    <row r="15" spans="1:11" x14ac:dyDescent="0.25">
      <c r="A15" s="65">
        <v>51</v>
      </c>
      <c r="B15" s="65" t="s">
        <v>387</v>
      </c>
      <c r="C15" s="65" t="s">
        <v>279</v>
      </c>
      <c r="D15" s="65" t="s">
        <v>351</v>
      </c>
      <c r="E15" s="65" t="s">
        <v>48</v>
      </c>
      <c r="F15" s="65" t="s">
        <v>388</v>
      </c>
      <c r="G15" s="65" t="s">
        <v>666</v>
      </c>
      <c r="H15" s="65" t="s">
        <v>287</v>
      </c>
      <c r="I15" s="65" t="s">
        <v>389</v>
      </c>
      <c r="J15" s="65" t="s">
        <v>289</v>
      </c>
      <c r="K15" s="65" t="s">
        <v>696</v>
      </c>
    </row>
    <row r="16" spans="1:11" x14ac:dyDescent="0.25">
      <c r="A16" s="65">
        <v>56</v>
      </c>
      <c r="B16" s="65" t="s">
        <v>407</v>
      </c>
      <c r="C16" s="65" t="s">
        <v>408</v>
      </c>
      <c r="D16" s="65" t="s">
        <v>618</v>
      </c>
      <c r="E16" s="65" t="s">
        <v>619</v>
      </c>
      <c r="F16" s="65" t="s">
        <v>412</v>
      </c>
      <c r="G16" s="65" t="s">
        <v>666</v>
      </c>
      <c r="H16" s="65" t="s">
        <v>294</v>
      </c>
      <c r="I16" s="65" t="s">
        <v>413</v>
      </c>
      <c r="J16" s="65" t="s">
        <v>289</v>
      </c>
      <c r="K16" s="65" t="s">
        <v>702</v>
      </c>
    </row>
    <row r="17" spans="1:11" x14ac:dyDescent="0.25">
      <c r="A17" s="65">
        <v>59</v>
      </c>
      <c r="B17" s="65" t="s">
        <v>407</v>
      </c>
      <c r="C17" s="65" t="s">
        <v>408</v>
      </c>
      <c r="D17" s="65" t="s">
        <v>618</v>
      </c>
      <c r="E17" s="65" t="s">
        <v>619</v>
      </c>
      <c r="F17" s="65" t="s">
        <v>437</v>
      </c>
      <c r="G17" s="65" t="s">
        <v>666</v>
      </c>
      <c r="H17" s="65" t="s">
        <v>30</v>
      </c>
      <c r="I17" s="65" t="s">
        <v>438</v>
      </c>
      <c r="J17" s="65" t="s">
        <v>32</v>
      </c>
      <c r="K17" s="65" t="s">
        <v>706</v>
      </c>
    </row>
    <row r="18" spans="1:11" x14ac:dyDescent="0.25">
      <c r="A18" s="65">
        <v>60</v>
      </c>
      <c r="B18" s="65" t="s">
        <v>407</v>
      </c>
      <c r="C18" s="65" t="s">
        <v>408</v>
      </c>
      <c r="D18" s="65" t="s">
        <v>618</v>
      </c>
      <c r="E18" s="65" t="s">
        <v>619</v>
      </c>
      <c r="F18" s="65" t="s">
        <v>440</v>
      </c>
      <c r="G18" s="65" t="s">
        <v>666</v>
      </c>
      <c r="H18" s="65" t="s">
        <v>30</v>
      </c>
      <c r="I18" s="65" t="s">
        <v>441</v>
      </c>
      <c r="J18" s="65" t="s">
        <v>32</v>
      </c>
      <c r="K18" s="65" t="s">
        <v>707</v>
      </c>
    </row>
    <row r="19" spans="1:11" x14ac:dyDescent="0.25">
      <c r="A19" s="65">
        <v>74</v>
      </c>
      <c r="B19" s="65" t="s">
        <v>131</v>
      </c>
      <c r="C19" s="65" t="s">
        <v>132</v>
      </c>
      <c r="D19" s="65" t="s">
        <v>133</v>
      </c>
      <c r="E19" s="65" t="s">
        <v>28</v>
      </c>
      <c r="F19" s="65" t="s">
        <v>134</v>
      </c>
      <c r="G19" s="65" t="s">
        <v>666</v>
      </c>
      <c r="H19" s="65" t="s">
        <v>30</v>
      </c>
      <c r="I19" s="65" t="s">
        <v>135</v>
      </c>
      <c r="J19" s="65" t="s">
        <v>32</v>
      </c>
      <c r="K19" s="65" t="s">
        <v>731</v>
      </c>
    </row>
    <row r="20" spans="1:11" x14ac:dyDescent="0.25">
      <c r="A20" s="65">
        <v>78</v>
      </c>
      <c r="B20" s="65" t="s">
        <v>54</v>
      </c>
      <c r="C20" s="65" t="s">
        <v>55</v>
      </c>
      <c r="D20" s="65" t="s">
        <v>0</v>
      </c>
      <c r="E20" s="65" t="s">
        <v>1</v>
      </c>
      <c r="F20" s="65" t="s">
        <v>156</v>
      </c>
      <c r="G20" s="65" t="s">
        <v>666</v>
      </c>
      <c r="H20" s="65" t="s">
        <v>157</v>
      </c>
      <c r="I20" s="65" t="s">
        <v>158</v>
      </c>
      <c r="J20" s="65" t="s">
        <v>159</v>
      </c>
      <c r="K20" s="65" t="s">
        <v>734</v>
      </c>
    </row>
    <row r="21" spans="1:11" x14ac:dyDescent="0.25">
      <c r="A21" s="65">
        <v>91</v>
      </c>
      <c r="B21" s="65" t="s">
        <v>101</v>
      </c>
      <c r="C21" s="65" t="s">
        <v>102</v>
      </c>
      <c r="D21" s="65" t="s">
        <v>103</v>
      </c>
      <c r="E21" s="65" t="s">
        <v>43</v>
      </c>
      <c r="F21" s="65" t="s">
        <v>202</v>
      </c>
      <c r="G21" s="65" t="s">
        <v>666</v>
      </c>
      <c r="H21" s="65" t="s">
        <v>30</v>
      </c>
      <c r="I21" s="65" t="s">
        <v>203</v>
      </c>
      <c r="J21" s="65" t="s">
        <v>32</v>
      </c>
      <c r="K21" s="65" t="s">
        <v>743</v>
      </c>
    </row>
    <row r="22" spans="1:11" x14ac:dyDescent="0.25">
      <c r="A22" s="65">
        <v>96</v>
      </c>
      <c r="B22" s="65" t="s">
        <v>232</v>
      </c>
      <c r="C22" s="65" t="s">
        <v>233</v>
      </c>
      <c r="D22" s="65" t="s">
        <v>234</v>
      </c>
      <c r="E22" s="65" t="s">
        <v>1</v>
      </c>
      <c r="F22" s="65" t="s">
        <v>235</v>
      </c>
      <c r="G22" s="65" t="s">
        <v>666</v>
      </c>
      <c r="H22" s="65" t="s">
        <v>3</v>
      </c>
      <c r="I22" s="65" t="s">
        <v>236</v>
      </c>
      <c r="J22" s="65" t="s">
        <v>53</v>
      </c>
      <c r="K22" s="65" t="s">
        <v>750</v>
      </c>
    </row>
    <row r="23" spans="1:11" x14ac:dyDescent="0.25">
      <c r="A23" s="65">
        <v>97</v>
      </c>
      <c r="B23" s="65" t="s">
        <v>50</v>
      </c>
      <c r="C23" s="65" t="s">
        <v>51</v>
      </c>
      <c r="D23" s="65" t="s">
        <v>52</v>
      </c>
      <c r="E23" s="65" t="s">
        <v>43</v>
      </c>
      <c r="F23" s="65" t="s">
        <v>246</v>
      </c>
      <c r="G23" s="65" t="s">
        <v>666</v>
      </c>
      <c r="H23" s="65" t="s">
        <v>3</v>
      </c>
      <c r="I23" s="65" t="s">
        <v>247</v>
      </c>
      <c r="J23" s="65" t="s">
        <v>125</v>
      </c>
      <c r="K23" s="65" t="s">
        <v>751</v>
      </c>
    </row>
    <row r="24" spans="1:11" x14ac:dyDescent="0.25">
      <c r="A24" s="65">
        <v>4</v>
      </c>
      <c r="B24" s="65" t="s">
        <v>612</v>
      </c>
      <c r="C24" s="65" t="s">
        <v>613</v>
      </c>
      <c r="D24" s="65" t="s">
        <v>0</v>
      </c>
      <c r="E24" s="65" t="s">
        <v>1</v>
      </c>
      <c r="F24" s="65" t="s">
        <v>937</v>
      </c>
      <c r="G24" s="65" t="s">
        <v>938</v>
      </c>
      <c r="H24" s="65" t="s">
        <v>3</v>
      </c>
      <c r="I24" s="65" t="s">
        <v>939</v>
      </c>
      <c r="J24" s="65" t="s">
        <v>940</v>
      </c>
      <c r="K24" s="65" t="s">
        <v>1002</v>
      </c>
    </row>
    <row r="25" spans="1:11" x14ac:dyDescent="0.25">
      <c r="A25" s="65">
        <v>7</v>
      </c>
      <c r="B25" s="65" t="s">
        <v>982</v>
      </c>
      <c r="C25" s="65" t="s">
        <v>292</v>
      </c>
      <c r="D25" s="65" t="s">
        <v>462</v>
      </c>
      <c r="E25" s="65" t="s">
        <v>1</v>
      </c>
      <c r="F25" s="65" t="s">
        <v>422</v>
      </c>
      <c r="G25" s="65" t="s">
        <v>938</v>
      </c>
      <c r="H25" s="65" t="s">
        <v>3</v>
      </c>
      <c r="I25" s="65" t="s">
        <v>423</v>
      </c>
      <c r="J25" s="65" t="s">
        <v>2</v>
      </c>
      <c r="K25" s="65" t="s">
        <v>983</v>
      </c>
    </row>
    <row r="26" spans="1:11" x14ac:dyDescent="0.25">
      <c r="A26" s="65">
        <v>9</v>
      </c>
      <c r="B26" s="65" t="s">
        <v>64</v>
      </c>
      <c r="C26" s="65" t="s">
        <v>65</v>
      </c>
      <c r="D26" s="65" t="s">
        <v>66</v>
      </c>
      <c r="E26" s="65" t="s">
        <v>1</v>
      </c>
      <c r="F26" s="65" t="s">
        <v>67</v>
      </c>
      <c r="G26" s="65" t="s">
        <v>938</v>
      </c>
      <c r="H26" s="65" t="s">
        <v>30</v>
      </c>
      <c r="I26" s="65" t="s">
        <v>68</v>
      </c>
      <c r="J26" s="65" t="s">
        <v>32</v>
      </c>
      <c r="K26" s="65" t="s">
        <v>959</v>
      </c>
    </row>
    <row r="27" spans="1:11" x14ac:dyDescent="0.25">
      <c r="A27" s="65">
        <v>10</v>
      </c>
      <c r="B27" s="65" t="s">
        <v>242</v>
      </c>
      <c r="C27" s="65" t="s">
        <v>243</v>
      </c>
      <c r="D27" s="65" t="s">
        <v>957</v>
      </c>
      <c r="E27" s="65" t="s">
        <v>43</v>
      </c>
      <c r="F27" s="65" t="s">
        <v>244</v>
      </c>
      <c r="G27" s="65" t="s">
        <v>938</v>
      </c>
      <c r="H27" s="65" t="s">
        <v>3</v>
      </c>
      <c r="I27" s="65" t="s">
        <v>245</v>
      </c>
      <c r="J27" s="65" t="s">
        <v>125</v>
      </c>
      <c r="K27" s="65" t="s">
        <v>958</v>
      </c>
    </row>
    <row r="28" spans="1:11" x14ac:dyDescent="0.25">
      <c r="A28" s="65">
        <v>11</v>
      </c>
      <c r="B28" s="65" t="s">
        <v>322</v>
      </c>
      <c r="C28" s="65" t="s">
        <v>323</v>
      </c>
      <c r="D28" s="65" t="s">
        <v>66</v>
      </c>
      <c r="E28" s="65" t="s">
        <v>1</v>
      </c>
      <c r="F28" s="65" t="s">
        <v>324</v>
      </c>
      <c r="G28" s="65" t="s">
        <v>938</v>
      </c>
      <c r="H28" s="65" t="s">
        <v>287</v>
      </c>
      <c r="I28" s="65" t="s">
        <v>325</v>
      </c>
      <c r="J28" s="65" t="s">
        <v>289</v>
      </c>
      <c r="K28" s="65" t="s">
        <v>956</v>
      </c>
    </row>
    <row r="29" spans="1:11" x14ac:dyDescent="0.25">
      <c r="A29" s="65">
        <v>15</v>
      </c>
      <c r="B29" s="65" t="s">
        <v>49</v>
      </c>
      <c r="C29" s="65" t="s">
        <v>97</v>
      </c>
      <c r="D29" s="65" t="s">
        <v>66</v>
      </c>
      <c r="E29" s="65" t="s">
        <v>1</v>
      </c>
      <c r="F29" s="65" t="s">
        <v>391</v>
      </c>
      <c r="G29" s="65" t="s">
        <v>938</v>
      </c>
      <c r="H29" s="65" t="s">
        <v>294</v>
      </c>
      <c r="I29" s="65" t="s">
        <v>392</v>
      </c>
      <c r="J29" s="65" t="s">
        <v>289</v>
      </c>
      <c r="K29" s="65" t="s">
        <v>921</v>
      </c>
    </row>
    <row r="30" spans="1:11" x14ac:dyDescent="0.25">
      <c r="A30" s="65">
        <v>17</v>
      </c>
      <c r="B30" s="65" t="s">
        <v>262</v>
      </c>
      <c r="C30" s="65" t="s">
        <v>421</v>
      </c>
      <c r="D30" s="65" t="s">
        <v>0</v>
      </c>
      <c r="E30" s="65" t="s">
        <v>1</v>
      </c>
      <c r="F30" s="65" t="s">
        <v>855</v>
      </c>
      <c r="G30" s="65" t="s">
        <v>938</v>
      </c>
      <c r="H30" s="65" t="s">
        <v>828</v>
      </c>
      <c r="I30" s="65" t="s">
        <v>856</v>
      </c>
      <c r="J30" s="65" t="s">
        <v>827</v>
      </c>
      <c r="K30" s="65" t="s">
        <v>895</v>
      </c>
    </row>
    <row r="31" spans="1:11" x14ac:dyDescent="0.25">
      <c r="A31" s="65">
        <v>18</v>
      </c>
      <c r="B31" s="65" t="s">
        <v>361</v>
      </c>
      <c r="C31" s="65" t="s">
        <v>362</v>
      </c>
      <c r="D31" s="65" t="s">
        <v>0</v>
      </c>
      <c r="E31" s="65" t="s">
        <v>1</v>
      </c>
      <c r="F31" s="65" t="s">
        <v>886</v>
      </c>
      <c r="G31" s="65" t="s">
        <v>938</v>
      </c>
      <c r="H31" s="65" t="s">
        <v>3</v>
      </c>
      <c r="I31" s="65" t="s">
        <v>861</v>
      </c>
      <c r="J31" s="65" t="s">
        <v>516</v>
      </c>
      <c r="K31" s="65" t="s">
        <v>896</v>
      </c>
    </row>
    <row r="32" spans="1:11" x14ac:dyDescent="0.25">
      <c r="A32" s="65">
        <v>20</v>
      </c>
      <c r="B32" s="65" t="s">
        <v>845</v>
      </c>
      <c r="C32" s="65" t="s">
        <v>846</v>
      </c>
      <c r="D32" s="65" t="s">
        <v>27</v>
      </c>
      <c r="E32" s="65" t="s">
        <v>28</v>
      </c>
      <c r="F32" s="65" t="s">
        <v>847</v>
      </c>
      <c r="G32" s="65" t="s">
        <v>938</v>
      </c>
      <c r="H32" s="65" t="s">
        <v>294</v>
      </c>
      <c r="I32" s="65" t="s">
        <v>848</v>
      </c>
      <c r="J32" s="65" t="s">
        <v>289</v>
      </c>
      <c r="K32" s="65" t="s">
        <v>849</v>
      </c>
    </row>
    <row r="33" spans="1:11" x14ac:dyDescent="0.25">
      <c r="A33" s="65">
        <v>25</v>
      </c>
      <c r="B33" s="65" t="s">
        <v>530</v>
      </c>
      <c r="C33" s="65" t="s">
        <v>531</v>
      </c>
      <c r="D33" s="65" t="s">
        <v>36</v>
      </c>
      <c r="E33" s="65" t="s">
        <v>1</v>
      </c>
      <c r="F33" s="65" t="s">
        <v>532</v>
      </c>
      <c r="G33" s="65" t="s">
        <v>938</v>
      </c>
      <c r="H33" s="65" t="s">
        <v>294</v>
      </c>
      <c r="I33" s="65" t="s">
        <v>533</v>
      </c>
      <c r="J33" s="65" t="s">
        <v>516</v>
      </c>
      <c r="K33" s="65" t="s">
        <v>764</v>
      </c>
    </row>
    <row r="34" spans="1:11" x14ac:dyDescent="0.25">
      <c r="A34" s="65">
        <v>26</v>
      </c>
      <c r="B34" s="65" t="s">
        <v>116</v>
      </c>
      <c r="C34" s="65" t="s">
        <v>117</v>
      </c>
      <c r="D34" s="65" t="s">
        <v>648</v>
      </c>
      <c r="E34" s="65" t="s">
        <v>1</v>
      </c>
      <c r="F34" s="65" t="s">
        <v>118</v>
      </c>
      <c r="G34" s="65" t="s">
        <v>938</v>
      </c>
      <c r="H34" s="65" t="s">
        <v>3</v>
      </c>
      <c r="I34" s="65" t="s">
        <v>119</v>
      </c>
      <c r="J34" s="65" t="s">
        <v>53</v>
      </c>
      <c r="K34" s="65" t="s">
        <v>649</v>
      </c>
    </row>
    <row r="35" spans="1:11" x14ac:dyDescent="0.25">
      <c r="A35" s="65">
        <v>27</v>
      </c>
      <c r="B35" s="65" t="s">
        <v>651</v>
      </c>
      <c r="C35" s="65" t="s">
        <v>652</v>
      </c>
      <c r="D35" s="65" t="s">
        <v>653</v>
      </c>
      <c r="E35" s="65" t="s">
        <v>1</v>
      </c>
      <c r="F35" s="65" t="s">
        <v>654</v>
      </c>
      <c r="G35" s="65" t="s">
        <v>938</v>
      </c>
      <c r="H35" s="65" t="s">
        <v>294</v>
      </c>
      <c r="I35" s="65" t="s">
        <v>655</v>
      </c>
      <c r="J35" s="65" t="s">
        <v>289</v>
      </c>
      <c r="K35" s="65" t="s">
        <v>656</v>
      </c>
    </row>
    <row r="36" spans="1:11" x14ac:dyDescent="0.25">
      <c r="A36" s="65">
        <v>29</v>
      </c>
      <c r="B36" s="65" t="s">
        <v>425</v>
      </c>
      <c r="C36" s="65" t="s">
        <v>426</v>
      </c>
      <c r="D36" s="65" t="s">
        <v>427</v>
      </c>
      <c r="E36" s="65" t="s">
        <v>28</v>
      </c>
      <c r="F36" s="65" t="s">
        <v>428</v>
      </c>
      <c r="G36" s="65" t="s">
        <v>938</v>
      </c>
      <c r="H36" s="65" t="s">
        <v>287</v>
      </c>
      <c r="I36" s="65" t="s">
        <v>429</v>
      </c>
      <c r="J36" s="65" t="s">
        <v>289</v>
      </c>
      <c r="K36" s="65" t="s">
        <v>659</v>
      </c>
    </row>
    <row r="37" spans="1:11" x14ac:dyDescent="0.25">
      <c r="A37" s="65">
        <v>30</v>
      </c>
      <c r="B37" s="65" t="s">
        <v>102</v>
      </c>
      <c r="C37" s="65" t="s">
        <v>141</v>
      </c>
      <c r="D37" s="65" t="s">
        <v>42</v>
      </c>
      <c r="E37" s="65" t="s">
        <v>43</v>
      </c>
      <c r="F37" s="65" t="s">
        <v>142</v>
      </c>
      <c r="G37" s="65" t="s">
        <v>938</v>
      </c>
      <c r="H37" s="65" t="s">
        <v>3</v>
      </c>
      <c r="I37" s="65" t="s">
        <v>143</v>
      </c>
      <c r="J37" s="65" t="s">
        <v>53</v>
      </c>
      <c r="K37" s="65" t="s">
        <v>662</v>
      </c>
    </row>
    <row r="38" spans="1:11" x14ac:dyDescent="0.25">
      <c r="A38" s="65">
        <v>31</v>
      </c>
      <c r="B38" s="65" t="s">
        <v>608</v>
      </c>
      <c r="C38" s="65" t="s">
        <v>378</v>
      </c>
      <c r="D38" s="65" t="s">
        <v>27</v>
      </c>
      <c r="E38" s="65" t="s">
        <v>28</v>
      </c>
      <c r="F38" s="65" t="s">
        <v>609</v>
      </c>
      <c r="G38" s="65" t="s">
        <v>938</v>
      </c>
      <c r="H38" s="65" t="s">
        <v>294</v>
      </c>
      <c r="I38" s="65" t="s">
        <v>610</v>
      </c>
      <c r="J38" s="65" t="s">
        <v>289</v>
      </c>
      <c r="K38" s="65" t="s">
        <v>663</v>
      </c>
    </row>
    <row r="39" spans="1:11" x14ac:dyDescent="0.25">
      <c r="A39" s="65">
        <v>32</v>
      </c>
      <c r="B39" s="65"/>
      <c r="C39" s="65"/>
      <c r="D39" s="65"/>
      <c r="E39" s="65"/>
      <c r="F39" s="65" t="s">
        <v>572</v>
      </c>
      <c r="G39" s="65" t="s">
        <v>938</v>
      </c>
      <c r="H39" s="65" t="s">
        <v>287</v>
      </c>
      <c r="I39" s="65" t="s">
        <v>573</v>
      </c>
      <c r="J39" s="65" t="s">
        <v>289</v>
      </c>
      <c r="K39" s="65" t="s">
        <v>665</v>
      </c>
    </row>
    <row r="40" spans="1:11" x14ac:dyDescent="0.25">
      <c r="A40" s="65">
        <v>34</v>
      </c>
      <c r="B40" s="65" t="s">
        <v>257</v>
      </c>
      <c r="C40" s="65" t="s">
        <v>258</v>
      </c>
      <c r="D40" s="65" t="s">
        <v>36</v>
      </c>
      <c r="E40" s="65" t="s">
        <v>1</v>
      </c>
      <c r="F40" s="65" t="s">
        <v>259</v>
      </c>
      <c r="G40" s="65" t="s">
        <v>938</v>
      </c>
      <c r="H40" s="65" t="s">
        <v>3</v>
      </c>
      <c r="I40" s="65" t="s">
        <v>260</v>
      </c>
      <c r="J40" s="65" t="s">
        <v>53</v>
      </c>
      <c r="K40" s="65" t="s">
        <v>670</v>
      </c>
    </row>
    <row r="41" spans="1:11" x14ac:dyDescent="0.25">
      <c r="A41" s="65">
        <v>35</v>
      </c>
      <c r="B41" s="65" t="s">
        <v>566</v>
      </c>
      <c r="C41" s="65" t="s">
        <v>556</v>
      </c>
      <c r="D41" s="65" t="s">
        <v>0</v>
      </c>
      <c r="E41" s="65" t="s">
        <v>1</v>
      </c>
      <c r="F41" s="65" t="s">
        <v>557</v>
      </c>
      <c r="G41" s="65" t="s">
        <v>938</v>
      </c>
      <c r="H41" s="65" t="s">
        <v>287</v>
      </c>
      <c r="I41" s="65" t="s">
        <v>558</v>
      </c>
      <c r="J41" s="65" t="s">
        <v>289</v>
      </c>
      <c r="K41" s="65" t="s">
        <v>673</v>
      </c>
    </row>
    <row r="42" spans="1:11" x14ac:dyDescent="0.25">
      <c r="A42" s="65">
        <v>36</v>
      </c>
      <c r="B42" s="65" t="s">
        <v>161</v>
      </c>
      <c r="C42" s="65" t="s">
        <v>162</v>
      </c>
      <c r="D42" s="65" t="s">
        <v>394</v>
      </c>
      <c r="E42" s="65" t="s">
        <v>1</v>
      </c>
      <c r="F42" s="65" t="s">
        <v>163</v>
      </c>
      <c r="G42" s="65" t="s">
        <v>938</v>
      </c>
      <c r="H42" s="65" t="s">
        <v>30</v>
      </c>
      <c r="I42" s="65" t="s">
        <v>164</v>
      </c>
      <c r="J42" s="65" t="s">
        <v>32</v>
      </c>
      <c r="K42" s="65" t="s">
        <v>675</v>
      </c>
    </row>
    <row r="43" spans="1:11" x14ac:dyDescent="0.25">
      <c r="A43" s="65">
        <v>37</v>
      </c>
      <c r="B43" s="65"/>
      <c r="C43" s="65"/>
      <c r="D43" s="65"/>
      <c r="E43" s="65"/>
      <c r="F43" s="65" t="s">
        <v>540</v>
      </c>
      <c r="G43" s="65" t="s">
        <v>938</v>
      </c>
      <c r="H43" s="65" t="s">
        <v>294</v>
      </c>
      <c r="I43" s="65" t="s">
        <v>541</v>
      </c>
      <c r="J43" s="65" t="s">
        <v>289</v>
      </c>
      <c r="K43" s="65" t="s">
        <v>677</v>
      </c>
    </row>
    <row r="44" spans="1:11" x14ac:dyDescent="0.25">
      <c r="A44" s="65">
        <v>38</v>
      </c>
      <c r="B44" s="65" t="s">
        <v>291</v>
      </c>
      <c r="C44" s="65" t="s">
        <v>292</v>
      </c>
      <c r="D44" s="65" t="s">
        <v>0</v>
      </c>
      <c r="E44" s="65" t="s">
        <v>1</v>
      </c>
      <c r="F44" s="65" t="s">
        <v>293</v>
      </c>
      <c r="G44" s="65" t="s">
        <v>938</v>
      </c>
      <c r="H44" s="65" t="s">
        <v>294</v>
      </c>
      <c r="I44" s="65" t="s">
        <v>295</v>
      </c>
      <c r="J44" s="65" t="s">
        <v>289</v>
      </c>
      <c r="K44" s="65" t="s">
        <v>679</v>
      </c>
    </row>
    <row r="45" spans="1:11" x14ac:dyDescent="0.25">
      <c r="A45" s="65">
        <v>39</v>
      </c>
      <c r="B45" s="65" t="s">
        <v>297</v>
      </c>
      <c r="C45" s="65" t="s">
        <v>255</v>
      </c>
      <c r="D45" s="65" t="s">
        <v>0</v>
      </c>
      <c r="E45" s="65" t="s">
        <v>1</v>
      </c>
      <c r="F45" s="65" t="s">
        <v>298</v>
      </c>
      <c r="G45" s="65" t="s">
        <v>938</v>
      </c>
      <c r="H45" s="65" t="s">
        <v>294</v>
      </c>
      <c r="I45" s="65" t="s">
        <v>299</v>
      </c>
      <c r="J45" s="65" t="s">
        <v>289</v>
      </c>
      <c r="K45" s="65" t="s">
        <v>680</v>
      </c>
    </row>
    <row r="46" spans="1:11" x14ac:dyDescent="0.25">
      <c r="A46" s="65">
        <v>40</v>
      </c>
      <c r="B46" s="65" t="s">
        <v>311</v>
      </c>
      <c r="C46" s="65" t="s">
        <v>312</v>
      </c>
      <c r="D46" s="65" t="s">
        <v>313</v>
      </c>
      <c r="E46" s="65" t="s">
        <v>43</v>
      </c>
      <c r="F46" s="65" t="s">
        <v>314</v>
      </c>
      <c r="G46" s="65" t="s">
        <v>938</v>
      </c>
      <c r="H46" s="65" t="s">
        <v>294</v>
      </c>
      <c r="I46" s="65" t="s">
        <v>315</v>
      </c>
      <c r="J46" s="65" t="s">
        <v>289</v>
      </c>
      <c r="K46" s="65" t="s">
        <v>683</v>
      </c>
    </row>
    <row r="47" spans="1:11" x14ac:dyDescent="0.25">
      <c r="A47" s="65">
        <v>41</v>
      </c>
      <c r="B47" s="65" t="s">
        <v>317</v>
      </c>
      <c r="C47" s="65" t="s">
        <v>279</v>
      </c>
      <c r="D47" s="65" t="s">
        <v>318</v>
      </c>
      <c r="E47" s="65" t="s">
        <v>28</v>
      </c>
      <c r="F47" s="65" t="s">
        <v>319</v>
      </c>
      <c r="G47" s="65" t="s">
        <v>938</v>
      </c>
      <c r="H47" s="65" t="s">
        <v>287</v>
      </c>
      <c r="I47" s="65" t="s">
        <v>320</v>
      </c>
      <c r="J47" s="65" t="s">
        <v>289</v>
      </c>
      <c r="K47" s="65" t="s">
        <v>758</v>
      </c>
    </row>
    <row r="48" spans="1:11" x14ac:dyDescent="0.25">
      <c r="A48" s="65">
        <v>44</v>
      </c>
      <c r="B48" s="65" t="s">
        <v>345</v>
      </c>
      <c r="C48" s="65" t="s">
        <v>346</v>
      </c>
      <c r="D48" s="65" t="s">
        <v>17</v>
      </c>
      <c r="E48" s="65" t="s">
        <v>7</v>
      </c>
      <c r="F48" s="65" t="s">
        <v>347</v>
      </c>
      <c r="G48" s="65" t="s">
        <v>938</v>
      </c>
      <c r="H48" s="65" t="s">
        <v>287</v>
      </c>
      <c r="I48" s="65" t="s">
        <v>348</v>
      </c>
      <c r="J48" s="65" t="s">
        <v>289</v>
      </c>
      <c r="K48" s="65" t="s">
        <v>688</v>
      </c>
    </row>
    <row r="49" spans="1:11" x14ac:dyDescent="0.25">
      <c r="A49" s="65">
        <v>46</v>
      </c>
      <c r="B49" s="65" t="s">
        <v>355</v>
      </c>
      <c r="C49" s="65" t="s">
        <v>356</v>
      </c>
      <c r="D49" s="65" t="s">
        <v>0</v>
      </c>
      <c r="E49" s="65" t="s">
        <v>1</v>
      </c>
      <c r="F49" s="65" t="s">
        <v>357</v>
      </c>
      <c r="G49" s="65" t="s">
        <v>938</v>
      </c>
      <c r="H49" s="65" t="s">
        <v>294</v>
      </c>
      <c r="I49" s="65" t="s">
        <v>358</v>
      </c>
      <c r="J49" s="65" t="s">
        <v>289</v>
      </c>
      <c r="K49" s="65" t="s">
        <v>690</v>
      </c>
    </row>
    <row r="50" spans="1:11" x14ac:dyDescent="0.25">
      <c r="A50" s="65">
        <v>47</v>
      </c>
      <c r="B50" s="65" t="s">
        <v>238</v>
      </c>
      <c r="C50" s="65" t="s">
        <v>239</v>
      </c>
      <c r="D50" s="65" t="s">
        <v>0</v>
      </c>
      <c r="E50" s="65" t="s">
        <v>1</v>
      </c>
      <c r="F50" s="65" t="s">
        <v>240</v>
      </c>
      <c r="G50" s="65" t="s">
        <v>938</v>
      </c>
      <c r="H50" s="65" t="s">
        <v>3</v>
      </c>
      <c r="I50" s="65" t="s">
        <v>241</v>
      </c>
      <c r="J50" s="65" t="s">
        <v>53</v>
      </c>
      <c r="K50" s="65" t="s">
        <v>691</v>
      </c>
    </row>
    <row r="51" spans="1:11" x14ac:dyDescent="0.25">
      <c r="A51" s="65">
        <v>48</v>
      </c>
      <c r="B51" s="65" t="s">
        <v>366</v>
      </c>
      <c r="C51" s="65" t="s">
        <v>367</v>
      </c>
      <c r="D51" s="65" t="s">
        <v>368</v>
      </c>
      <c r="E51" s="65" t="s">
        <v>43</v>
      </c>
      <c r="F51" s="65" t="s">
        <v>369</v>
      </c>
      <c r="G51" s="65" t="s">
        <v>938</v>
      </c>
      <c r="H51" s="65" t="s">
        <v>294</v>
      </c>
      <c r="I51" s="65" t="s">
        <v>370</v>
      </c>
      <c r="J51" s="65" t="s">
        <v>289</v>
      </c>
      <c r="K51" s="65" t="s">
        <v>693</v>
      </c>
    </row>
    <row r="52" spans="1:11" x14ac:dyDescent="0.25">
      <c r="A52" s="65">
        <v>49</v>
      </c>
      <c r="B52" s="65" t="s">
        <v>372</v>
      </c>
      <c r="C52" s="65" t="s">
        <v>373</v>
      </c>
      <c r="D52" s="65" t="s">
        <v>42</v>
      </c>
      <c r="E52" s="65" t="s">
        <v>43</v>
      </c>
      <c r="F52" s="65" t="s">
        <v>374</v>
      </c>
      <c r="G52" s="65" t="s">
        <v>938</v>
      </c>
      <c r="H52" s="65" t="s">
        <v>294</v>
      </c>
      <c r="I52" s="65" t="s">
        <v>375</v>
      </c>
      <c r="J52" s="65" t="s">
        <v>289</v>
      </c>
      <c r="K52" s="65" t="s">
        <v>694</v>
      </c>
    </row>
    <row r="53" spans="1:11" x14ac:dyDescent="0.25">
      <c r="A53" s="65">
        <v>53</v>
      </c>
      <c r="B53" s="65" t="s">
        <v>137</v>
      </c>
      <c r="C53" s="65" t="s">
        <v>138</v>
      </c>
      <c r="D53" s="65" t="s">
        <v>0</v>
      </c>
      <c r="E53" s="65" t="s">
        <v>1</v>
      </c>
      <c r="F53" s="65" t="s">
        <v>139</v>
      </c>
      <c r="G53" s="65" t="s">
        <v>938</v>
      </c>
      <c r="H53" s="65" t="s">
        <v>3</v>
      </c>
      <c r="I53" s="65" t="s">
        <v>140</v>
      </c>
      <c r="J53" s="65" t="s">
        <v>53</v>
      </c>
      <c r="K53" s="65" t="s">
        <v>699</v>
      </c>
    </row>
    <row r="54" spans="1:11" x14ac:dyDescent="0.25">
      <c r="A54" s="65">
        <v>54</v>
      </c>
      <c r="B54" s="65" t="s">
        <v>262</v>
      </c>
      <c r="C54" s="65" t="s">
        <v>399</v>
      </c>
      <c r="D54" s="65" t="s">
        <v>0</v>
      </c>
      <c r="E54" s="65" t="s">
        <v>1</v>
      </c>
      <c r="F54" s="65" t="s">
        <v>400</v>
      </c>
      <c r="G54" s="65" t="s">
        <v>938</v>
      </c>
      <c r="H54" s="65" t="s">
        <v>294</v>
      </c>
      <c r="I54" s="65" t="s">
        <v>401</v>
      </c>
      <c r="J54" s="65" t="s">
        <v>289</v>
      </c>
      <c r="K54" s="65" t="s">
        <v>700</v>
      </c>
    </row>
    <row r="55" spans="1:11" x14ac:dyDescent="0.25">
      <c r="A55" s="65">
        <v>55</v>
      </c>
      <c r="B55" s="65" t="s">
        <v>403</v>
      </c>
      <c r="C55" s="65" t="s">
        <v>60</v>
      </c>
      <c r="D55" s="65" t="s">
        <v>27</v>
      </c>
      <c r="E55" s="65" t="s">
        <v>28</v>
      </c>
      <c r="F55" s="65" t="s">
        <v>404</v>
      </c>
      <c r="G55" s="65" t="s">
        <v>938</v>
      </c>
      <c r="H55" s="65" t="s">
        <v>287</v>
      </c>
      <c r="I55" s="65" t="s">
        <v>405</v>
      </c>
      <c r="J55" s="65" t="s">
        <v>289</v>
      </c>
      <c r="K55" s="65" t="s">
        <v>701</v>
      </c>
    </row>
    <row r="56" spans="1:11" x14ac:dyDescent="0.25">
      <c r="A56" s="65">
        <v>57</v>
      </c>
      <c r="B56" s="65" t="s">
        <v>431</v>
      </c>
      <c r="C56" s="65" t="s">
        <v>172</v>
      </c>
      <c r="D56" s="65" t="s">
        <v>432</v>
      </c>
      <c r="E56" s="65" t="s">
        <v>28</v>
      </c>
      <c r="F56" s="65" t="s">
        <v>433</v>
      </c>
      <c r="G56" s="65" t="s">
        <v>938</v>
      </c>
      <c r="H56" s="65" t="s">
        <v>294</v>
      </c>
      <c r="I56" s="65" t="s">
        <v>434</v>
      </c>
      <c r="J56" s="65" t="s">
        <v>289</v>
      </c>
      <c r="K56" s="65" t="s">
        <v>704</v>
      </c>
    </row>
    <row r="57" spans="1:11" x14ac:dyDescent="0.25">
      <c r="A57" s="65">
        <v>58</v>
      </c>
      <c r="B57" s="65" t="s">
        <v>15</v>
      </c>
      <c r="C57" s="65" t="s">
        <v>16</v>
      </c>
      <c r="D57" s="65" t="s">
        <v>17</v>
      </c>
      <c r="E57" s="65" t="s">
        <v>7</v>
      </c>
      <c r="F57" s="65" t="s">
        <v>77</v>
      </c>
      <c r="G57" s="65" t="s">
        <v>938</v>
      </c>
      <c r="H57" s="65" t="s">
        <v>30</v>
      </c>
      <c r="I57" s="65" t="s">
        <v>78</v>
      </c>
      <c r="J57" s="65" t="s">
        <v>32</v>
      </c>
      <c r="K57" s="65" t="s">
        <v>705</v>
      </c>
    </row>
    <row r="58" spans="1:11" x14ac:dyDescent="0.25">
      <c r="A58" s="65">
        <v>63</v>
      </c>
      <c r="B58" s="65" t="s">
        <v>460</v>
      </c>
      <c r="C58" s="65" t="s">
        <v>461</v>
      </c>
      <c r="D58" s="65" t="s">
        <v>462</v>
      </c>
      <c r="E58" s="65" t="s">
        <v>1</v>
      </c>
      <c r="F58" s="65" t="s">
        <v>463</v>
      </c>
      <c r="G58" s="65" t="s">
        <v>938</v>
      </c>
      <c r="H58" s="65" t="s">
        <v>30</v>
      </c>
      <c r="I58" s="65" t="s">
        <v>464</v>
      </c>
      <c r="J58" s="65" t="s">
        <v>32</v>
      </c>
      <c r="K58" s="65" t="s">
        <v>711</v>
      </c>
    </row>
    <row r="59" spans="1:11" x14ac:dyDescent="0.25">
      <c r="A59" s="65">
        <v>64</v>
      </c>
      <c r="B59" s="65" t="s">
        <v>165</v>
      </c>
      <c r="C59" s="65" t="s">
        <v>166</v>
      </c>
      <c r="D59" s="65" t="s">
        <v>27</v>
      </c>
      <c r="E59" s="65" t="s">
        <v>28</v>
      </c>
      <c r="F59" s="65" t="s">
        <v>167</v>
      </c>
      <c r="G59" s="65" t="s">
        <v>938</v>
      </c>
      <c r="H59" s="65" t="s">
        <v>30</v>
      </c>
      <c r="I59" s="65" t="s">
        <v>168</v>
      </c>
      <c r="J59" s="65" t="s">
        <v>32</v>
      </c>
      <c r="K59" s="65" t="s">
        <v>712</v>
      </c>
    </row>
    <row r="60" spans="1:11" x14ac:dyDescent="0.25">
      <c r="A60" s="65">
        <v>66</v>
      </c>
      <c r="B60" s="65" t="s">
        <v>25</v>
      </c>
      <c r="C60" s="65" t="s">
        <v>26</v>
      </c>
      <c r="D60" s="65" t="s">
        <v>27</v>
      </c>
      <c r="E60" s="65" t="s">
        <v>28</v>
      </c>
      <c r="F60" s="65" t="s">
        <v>29</v>
      </c>
      <c r="G60" s="65" t="s">
        <v>938</v>
      </c>
      <c r="H60" s="65" t="s">
        <v>30</v>
      </c>
      <c r="I60" s="65" t="s">
        <v>31</v>
      </c>
      <c r="J60" s="65" t="s">
        <v>32</v>
      </c>
      <c r="K60" s="65" t="s">
        <v>714</v>
      </c>
    </row>
    <row r="61" spans="1:11" x14ac:dyDescent="0.25">
      <c r="A61" s="65">
        <v>70</v>
      </c>
      <c r="B61" s="65" t="s">
        <v>110</v>
      </c>
      <c r="C61" s="65" t="s">
        <v>111</v>
      </c>
      <c r="D61" s="65" t="s">
        <v>112</v>
      </c>
      <c r="E61" s="65" t="s">
        <v>43</v>
      </c>
      <c r="F61" s="65" t="s">
        <v>113</v>
      </c>
      <c r="G61" s="65" t="s">
        <v>938</v>
      </c>
      <c r="H61" s="65" t="s">
        <v>3</v>
      </c>
      <c r="I61" s="65" t="s">
        <v>114</v>
      </c>
      <c r="J61" s="65" t="s">
        <v>53</v>
      </c>
      <c r="K61" s="65" t="s">
        <v>727</v>
      </c>
    </row>
    <row r="62" spans="1:11" x14ac:dyDescent="0.25">
      <c r="A62" s="65">
        <v>71</v>
      </c>
      <c r="B62" s="65" t="s">
        <v>120</v>
      </c>
      <c r="C62" s="65" t="s">
        <v>121</v>
      </c>
      <c r="D62" s="65" t="s">
        <v>122</v>
      </c>
      <c r="E62" s="65" t="s">
        <v>43</v>
      </c>
      <c r="F62" s="65" t="s">
        <v>123</v>
      </c>
      <c r="G62" s="65" t="s">
        <v>938</v>
      </c>
      <c r="H62" s="65" t="s">
        <v>3</v>
      </c>
      <c r="I62" s="65" t="s">
        <v>124</v>
      </c>
      <c r="J62" s="65" t="s">
        <v>125</v>
      </c>
      <c r="K62" s="65" t="s">
        <v>728</v>
      </c>
    </row>
    <row r="63" spans="1:11" x14ac:dyDescent="0.25">
      <c r="A63" s="65">
        <v>90</v>
      </c>
      <c r="B63" s="65" t="s">
        <v>467</v>
      </c>
      <c r="C63" s="65" t="s">
        <v>468</v>
      </c>
      <c r="D63" s="65" t="s">
        <v>0</v>
      </c>
      <c r="E63" s="65" t="s">
        <v>1</v>
      </c>
      <c r="F63" s="65" t="s">
        <v>477</v>
      </c>
      <c r="G63" s="65" t="s">
        <v>938</v>
      </c>
      <c r="H63" s="65" t="s">
        <v>30</v>
      </c>
      <c r="I63" s="65" t="s">
        <v>478</v>
      </c>
      <c r="J63" s="65" t="s">
        <v>32</v>
      </c>
      <c r="K63" s="65" t="s">
        <v>740</v>
      </c>
    </row>
    <row r="64" spans="1:11" x14ac:dyDescent="0.25">
      <c r="A64" s="65">
        <v>93</v>
      </c>
      <c r="B64" s="65" t="s">
        <v>206</v>
      </c>
      <c r="C64" s="65" t="s">
        <v>207</v>
      </c>
      <c r="D64" s="65" t="s">
        <v>173</v>
      </c>
      <c r="E64" s="65" t="s">
        <v>43</v>
      </c>
      <c r="F64" s="65" t="s">
        <v>208</v>
      </c>
      <c r="G64" s="65" t="s">
        <v>938</v>
      </c>
      <c r="H64" s="65" t="s">
        <v>3</v>
      </c>
      <c r="I64" s="65" t="s">
        <v>209</v>
      </c>
      <c r="J64" s="65" t="s">
        <v>53</v>
      </c>
      <c r="K64" s="65" t="s">
        <v>745</v>
      </c>
    </row>
    <row r="65" spans="1:11" x14ac:dyDescent="0.25">
      <c r="A65" s="65">
        <v>94</v>
      </c>
      <c r="B65" s="65" t="s">
        <v>224</v>
      </c>
      <c r="C65" s="65" t="s">
        <v>225</v>
      </c>
      <c r="D65" s="65" t="s">
        <v>0</v>
      </c>
      <c r="E65" s="65" t="s">
        <v>1</v>
      </c>
      <c r="F65" s="65" t="s">
        <v>226</v>
      </c>
      <c r="G65" s="65" t="s">
        <v>938</v>
      </c>
      <c r="H65" s="65" t="s">
        <v>3</v>
      </c>
      <c r="I65" s="65" t="s">
        <v>227</v>
      </c>
      <c r="J65" s="65" t="s">
        <v>53</v>
      </c>
      <c r="K65" s="65" t="s">
        <v>748</v>
      </c>
    </row>
    <row r="66" spans="1:11" x14ac:dyDescent="0.25">
      <c r="A66" s="65">
        <v>95</v>
      </c>
      <c r="B66" s="65" t="s">
        <v>54</v>
      </c>
      <c r="C66" s="65" t="s">
        <v>55</v>
      </c>
      <c r="D66" s="65" t="s">
        <v>0</v>
      </c>
      <c r="E66" s="65" t="s">
        <v>1</v>
      </c>
      <c r="F66" s="65" t="s">
        <v>229</v>
      </c>
      <c r="G66" s="65" t="s">
        <v>938</v>
      </c>
      <c r="H66" s="65" t="s">
        <v>3</v>
      </c>
      <c r="I66" s="65" t="s">
        <v>230</v>
      </c>
      <c r="J66" s="65" t="s">
        <v>53</v>
      </c>
      <c r="K66" s="65" t="s">
        <v>749</v>
      </c>
    </row>
    <row r="67" spans="1:11" x14ac:dyDescent="0.25">
      <c r="A67" s="65">
        <v>98</v>
      </c>
      <c r="B67" s="65" t="s">
        <v>268</v>
      </c>
      <c r="C67" s="65" t="s">
        <v>269</v>
      </c>
      <c r="D67" s="65" t="s">
        <v>66</v>
      </c>
      <c r="E67" s="65" t="s">
        <v>1</v>
      </c>
      <c r="F67" s="65" t="s">
        <v>270</v>
      </c>
      <c r="G67" s="65" t="s">
        <v>938</v>
      </c>
      <c r="H67" s="65" t="s">
        <v>3</v>
      </c>
      <c r="I67" s="65" t="s">
        <v>271</v>
      </c>
      <c r="J67" s="65" t="s">
        <v>53</v>
      </c>
      <c r="K67" s="65" t="s">
        <v>754</v>
      </c>
    </row>
    <row r="68" spans="1:11" x14ac:dyDescent="0.25">
      <c r="A68" s="65">
        <v>99</v>
      </c>
      <c r="B68" s="65" t="s">
        <v>278</v>
      </c>
      <c r="C68" s="65" t="s">
        <v>279</v>
      </c>
      <c r="D68" s="65" t="s">
        <v>66</v>
      </c>
      <c r="E68" s="65" t="s">
        <v>1</v>
      </c>
      <c r="F68" s="65" t="s">
        <v>280</v>
      </c>
      <c r="G68" s="65" t="s">
        <v>938</v>
      </c>
      <c r="H68" s="65" t="s">
        <v>3</v>
      </c>
      <c r="I68" s="65" t="s">
        <v>281</v>
      </c>
      <c r="J68" s="65" t="s">
        <v>53</v>
      </c>
      <c r="K68" s="65" t="s">
        <v>756</v>
      </c>
    </row>
    <row r="69" spans="1:11" x14ac:dyDescent="0.25">
      <c r="A69" s="65">
        <v>22</v>
      </c>
      <c r="B69" s="65" t="s">
        <v>1003</v>
      </c>
      <c r="C69" s="65" t="s">
        <v>1004</v>
      </c>
      <c r="D69" s="65" t="s">
        <v>0</v>
      </c>
      <c r="E69" s="65" t="s">
        <v>1</v>
      </c>
      <c r="F69" s="65" t="s">
        <v>773</v>
      </c>
      <c r="G69" s="65" t="s">
        <v>543</v>
      </c>
      <c r="H69" s="65" t="s">
        <v>473</v>
      </c>
      <c r="I69" s="65" t="s">
        <v>774</v>
      </c>
      <c r="J69" s="65" t="s">
        <v>475</v>
      </c>
      <c r="K69" s="65" t="s">
        <v>775</v>
      </c>
    </row>
    <row r="70" spans="1:11" x14ac:dyDescent="0.25">
      <c r="A70" s="65">
        <v>87</v>
      </c>
      <c r="B70" s="65" t="s">
        <v>174</v>
      </c>
      <c r="C70" s="65" t="s">
        <v>175</v>
      </c>
      <c r="D70" s="65" t="s">
        <v>0</v>
      </c>
      <c r="E70" s="65" t="s">
        <v>1</v>
      </c>
      <c r="F70" s="65" t="s">
        <v>472</v>
      </c>
      <c r="G70" s="65" t="s">
        <v>543</v>
      </c>
      <c r="H70" s="65" t="s">
        <v>473</v>
      </c>
      <c r="I70" s="65" t="s">
        <v>474</v>
      </c>
      <c r="J70" s="65" t="s">
        <v>475</v>
      </c>
      <c r="K70" s="65" t="s">
        <v>737</v>
      </c>
    </row>
    <row r="71" spans="1:11" x14ac:dyDescent="0.25">
      <c r="A71" s="65">
        <v>92</v>
      </c>
      <c r="B71" s="65" t="s">
        <v>54</v>
      </c>
      <c r="C71" s="65" t="s">
        <v>55</v>
      </c>
      <c r="D71" s="65" t="s">
        <v>0</v>
      </c>
      <c r="E71" s="65" t="s">
        <v>1</v>
      </c>
      <c r="F71" s="65" t="s">
        <v>480</v>
      </c>
      <c r="G71" s="65" t="s">
        <v>543</v>
      </c>
      <c r="H71" s="65" t="s">
        <v>473</v>
      </c>
      <c r="I71" s="65" t="s">
        <v>481</v>
      </c>
      <c r="J71" s="65" t="s">
        <v>475</v>
      </c>
      <c r="K71" s="65" t="s">
        <v>744</v>
      </c>
    </row>
    <row r="72" spans="1:11" x14ac:dyDescent="0.25">
      <c r="A72" s="57">
        <v>82</v>
      </c>
      <c r="B72" s="57" t="s">
        <v>989</v>
      </c>
      <c r="C72" s="57" t="s">
        <v>624</v>
      </c>
      <c r="D72" s="57" t="s">
        <v>990</v>
      </c>
      <c r="E72" s="57" t="s">
        <v>991</v>
      </c>
      <c r="F72" s="57" t="s">
        <v>992</v>
      </c>
      <c r="G72" s="57" t="s">
        <v>993</v>
      </c>
      <c r="H72" s="57" t="s">
        <v>8</v>
      </c>
      <c r="I72" s="57" t="s">
        <v>994</v>
      </c>
      <c r="J72" s="57" t="s">
        <v>9</v>
      </c>
      <c r="K72" s="57" t="s">
        <v>995</v>
      </c>
    </row>
    <row r="73" spans="1:11" x14ac:dyDescent="0.25">
      <c r="A73" s="65">
        <v>42</v>
      </c>
      <c r="B73" s="65" t="s">
        <v>15</v>
      </c>
      <c r="C73" s="65" t="s">
        <v>16</v>
      </c>
      <c r="D73" s="65" t="s">
        <v>17</v>
      </c>
      <c r="E73" s="65" t="s">
        <v>7</v>
      </c>
      <c r="F73" s="65" t="s">
        <v>18</v>
      </c>
      <c r="G73" s="65" t="s">
        <v>527</v>
      </c>
      <c r="H73" s="65" t="s">
        <v>5</v>
      </c>
      <c r="I73" s="65" t="s">
        <v>19</v>
      </c>
      <c r="J73" s="65" t="s">
        <v>6</v>
      </c>
      <c r="K73" s="65" t="s">
        <v>685</v>
      </c>
    </row>
    <row r="74" spans="1:11" x14ac:dyDescent="0.25">
      <c r="A74" s="65">
        <v>52</v>
      </c>
      <c r="B74" s="65" t="s">
        <v>366</v>
      </c>
      <c r="C74" s="65" t="s">
        <v>367</v>
      </c>
      <c r="D74" s="65" t="s">
        <v>368</v>
      </c>
      <c r="E74" s="65" t="s">
        <v>43</v>
      </c>
      <c r="F74" s="65" t="s">
        <v>395</v>
      </c>
      <c r="G74" s="65" t="s">
        <v>527</v>
      </c>
      <c r="H74" s="65" t="s">
        <v>5</v>
      </c>
      <c r="I74" s="65" t="s">
        <v>396</v>
      </c>
      <c r="J74" s="65" t="s">
        <v>6</v>
      </c>
      <c r="K74" s="65" t="s">
        <v>698</v>
      </c>
    </row>
    <row r="75" spans="1:11" x14ac:dyDescent="0.25">
      <c r="A75" s="65">
        <v>62</v>
      </c>
      <c r="B75" s="65" t="s">
        <v>448</v>
      </c>
      <c r="C75" s="65" t="s">
        <v>449</v>
      </c>
      <c r="D75" s="65" t="s">
        <v>205</v>
      </c>
      <c r="E75" s="65" t="s">
        <v>1</v>
      </c>
      <c r="F75" s="65" t="s">
        <v>450</v>
      </c>
      <c r="G75" s="65" t="s">
        <v>527</v>
      </c>
      <c r="H75" s="65" t="s">
        <v>5</v>
      </c>
      <c r="I75" s="65" t="s">
        <v>451</v>
      </c>
      <c r="J75" s="65" t="s">
        <v>6</v>
      </c>
      <c r="K75" s="65" t="s">
        <v>709</v>
      </c>
    </row>
    <row r="76" spans="1:11" x14ac:dyDescent="0.25">
      <c r="A76" s="65">
        <v>65</v>
      </c>
      <c r="B76" s="65" t="s">
        <v>20</v>
      </c>
      <c r="C76" s="65" t="s">
        <v>21</v>
      </c>
      <c r="D76" s="65" t="s">
        <v>0</v>
      </c>
      <c r="E76" s="65" t="s">
        <v>1</v>
      </c>
      <c r="F76" s="65" t="s">
        <v>22</v>
      </c>
      <c r="G76" s="65" t="s">
        <v>527</v>
      </c>
      <c r="H76" s="65" t="s">
        <v>5</v>
      </c>
      <c r="I76" s="65" t="s">
        <v>23</v>
      </c>
      <c r="J76" s="65" t="s">
        <v>6</v>
      </c>
      <c r="K76" s="65" t="s">
        <v>713</v>
      </c>
    </row>
    <row r="77" spans="1:11" x14ac:dyDescent="0.25">
      <c r="A77" s="65">
        <v>67</v>
      </c>
      <c r="B77" s="65" t="s">
        <v>40</v>
      </c>
      <c r="C77" s="65" t="s">
        <v>41</v>
      </c>
      <c r="D77" s="65" t="s">
        <v>42</v>
      </c>
      <c r="E77" s="65" t="s">
        <v>43</v>
      </c>
      <c r="F77" s="65" t="s">
        <v>44</v>
      </c>
      <c r="G77" s="65" t="s">
        <v>527</v>
      </c>
      <c r="H77" s="65" t="s">
        <v>5</v>
      </c>
      <c r="I77" s="65" t="s">
        <v>45</v>
      </c>
      <c r="J77" s="65" t="s">
        <v>6</v>
      </c>
      <c r="K77" s="65" t="s">
        <v>716</v>
      </c>
    </row>
    <row r="78" spans="1:11" x14ac:dyDescent="0.25">
      <c r="A78" s="65">
        <v>68</v>
      </c>
      <c r="B78" s="65" t="s">
        <v>54</v>
      </c>
      <c r="C78" s="65" t="s">
        <v>55</v>
      </c>
      <c r="D78" s="65" t="s">
        <v>0</v>
      </c>
      <c r="E78" s="65" t="s">
        <v>1</v>
      </c>
      <c r="F78" s="65" t="s">
        <v>56</v>
      </c>
      <c r="G78" s="65" t="s">
        <v>527</v>
      </c>
      <c r="H78" s="65" t="s">
        <v>5</v>
      </c>
      <c r="I78" s="65" t="s">
        <v>57</v>
      </c>
      <c r="J78" s="65" t="s">
        <v>6</v>
      </c>
      <c r="K78" s="65" t="s">
        <v>717</v>
      </c>
    </row>
    <row r="79" spans="1:11" x14ac:dyDescent="0.25">
      <c r="A79" s="65">
        <v>69</v>
      </c>
      <c r="B79" s="65" t="s">
        <v>467</v>
      </c>
      <c r="C79" s="65" t="s">
        <v>468</v>
      </c>
      <c r="D79" s="65" t="s">
        <v>0</v>
      </c>
      <c r="E79" s="65" t="s">
        <v>1</v>
      </c>
      <c r="F79" s="65" t="s">
        <v>469</v>
      </c>
      <c r="G79" s="65" t="s">
        <v>527</v>
      </c>
      <c r="H79" s="65" t="s">
        <v>5</v>
      </c>
      <c r="I79" s="65" t="s">
        <v>470</v>
      </c>
      <c r="J79" s="65" t="s">
        <v>6</v>
      </c>
      <c r="K79" s="65" t="s">
        <v>720</v>
      </c>
    </row>
    <row r="80" spans="1:11" x14ac:dyDescent="0.25">
      <c r="A80" s="65">
        <v>72</v>
      </c>
      <c r="B80" s="65" t="s">
        <v>127</v>
      </c>
      <c r="C80" s="65" t="s">
        <v>47</v>
      </c>
      <c r="D80" s="65" t="s">
        <v>0</v>
      </c>
      <c r="E80" s="65" t="s">
        <v>1</v>
      </c>
      <c r="F80" s="65" t="s">
        <v>128</v>
      </c>
      <c r="G80" s="65" t="s">
        <v>527</v>
      </c>
      <c r="H80" s="65" t="s">
        <v>8</v>
      </c>
      <c r="I80" s="65" t="s">
        <v>129</v>
      </c>
      <c r="J80" s="65" t="s">
        <v>9</v>
      </c>
      <c r="K80" s="65" t="s">
        <v>729</v>
      </c>
    </row>
    <row r="81" spans="1:11" x14ac:dyDescent="0.25">
      <c r="A81" s="65">
        <v>73</v>
      </c>
      <c r="B81" s="65" t="s">
        <v>641</v>
      </c>
      <c r="C81" s="65" t="s">
        <v>642</v>
      </c>
      <c r="D81" s="65" t="s">
        <v>106</v>
      </c>
      <c r="E81" s="65" t="s">
        <v>7</v>
      </c>
      <c r="F81" s="65" t="s">
        <v>643</v>
      </c>
      <c r="G81" s="65" t="s">
        <v>527</v>
      </c>
      <c r="H81" s="65" t="s">
        <v>8</v>
      </c>
      <c r="I81" s="65" t="s">
        <v>644</v>
      </c>
      <c r="J81" s="65" t="s">
        <v>9</v>
      </c>
      <c r="K81" s="65" t="s">
        <v>730</v>
      </c>
    </row>
    <row r="82" spans="1:11" x14ac:dyDescent="0.25">
      <c r="A82" s="65">
        <v>76</v>
      </c>
      <c r="B82" s="65" t="s">
        <v>811</v>
      </c>
      <c r="C82" s="65" t="s">
        <v>812</v>
      </c>
      <c r="D82" s="65" t="s">
        <v>813</v>
      </c>
      <c r="E82" s="65" t="s">
        <v>814</v>
      </c>
      <c r="F82" s="65" t="s">
        <v>815</v>
      </c>
      <c r="G82" s="65" t="s">
        <v>527</v>
      </c>
      <c r="H82" s="65" t="s">
        <v>8</v>
      </c>
      <c r="I82" s="65" t="s">
        <v>817</v>
      </c>
      <c r="J82" s="65" t="s">
        <v>9</v>
      </c>
      <c r="K82" s="65" t="s">
        <v>818</v>
      </c>
    </row>
    <row r="83" spans="1:11" x14ac:dyDescent="0.25">
      <c r="A83" s="65">
        <v>77</v>
      </c>
      <c r="B83" s="65" t="s">
        <v>869</v>
      </c>
      <c r="C83" s="65" t="s">
        <v>870</v>
      </c>
      <c r="D83" s="65" t="s">
        <v>871</v>
      </c>
      <c r="E83" s="65" t="s">
        <v>198</v>
      </c>
      <c r="F83" s="65" t="s">
        <v>872</v>
      </c>
      <c r="G83" s="65" t="s">
        <v>527</v>
      </c>
      <c r="H83" s="65" t="s">
        <v>8</v>
      </c>
      <c r="I83" s="65" t="s">
        <v>873</v>
      </c>
      <c r="J83" s="65" t="s">
        <v>9</v>
      </c>
      <c r="K83" s="65" t="s">
        <v>874</v>
      </c>
    </row>
    <row r="84" spans="1:11" x14ac:dyDescent="0.25">
      <c r="A84" s="65">
        <v>79</v>
      </c>
      <c r="B84" s="65" t="s">
        <v>819</v>
      </c>
      <c r="C84" s="65" t="s">
        <v>820</v>
      </c>
      <c r="D84" s="65" t="s">
        <v>821</v>
      </c>
      <c r="E84" s="65" t="s">
        <v>822</v>
      </c>
      <c r="F84" s="65" t="s">
        <v>823</v>
      </c>
      <c r="G84" s="65" t="s">
        <v>527</v>
      </c>
      <c r="H84" s="65" t="s">
        <v>8</v>
      </c>
      <c r="I84" s="65" t="s">
        <v>824</v>
      </c>
      <c r="J84" s="65" t="s">
        <v>9</v>
      </c>
      <c r="K84" s="65" t="s">
        <v>825</v>
      </c>
    </row>
    <row r="85" spans="1:11" x14ac:dyDescent="0.25">
      <c r="A85" s="65">
        <v>80</v>
      </c>
      <c r="B85" s="65" t="s">
        <v>875</v>
      </c>
      <c r="C85" s="65" t="s">
        <v>876</v>
      </c>
      <c r="D85" s="65" t="s">
        <v>877</v>
      </c>
      <c r="E85" s="65" t="s">
        <v>878</v>
      </c>
      <c r="F85" s="65" t="s">
        <v>879</v>
      </c>
      <c r="G85" s="65" t="s">
        <v>527</v>
      </c>
      <c r="H85" s="65" t="s">
        <v>8</v>
      </c>
      <c r="I85" s="65" t="s">
        <v>880</v>
      </c>
      <c r="J85" s="65" t="s">
        <v>9</v>
      </c>
      <c r="K85" s="65" t="s">
        <v>881</v>
      </c>
    </row>
    <row r="86" spans="1:11" x14ac:dyDescent="0.25">
      <c r="A86" s="65">
        <v>81</v>
      </c>
      <c r="B86" s="65" t="s">
        <v>797</v>
      </c>
      <c r="C86" s="65" t="s">
        <v>798</v>
      </c>
      <c r="D86" s="65" t="s">
        <v>799</v>
      </c>
      <c r="E86" s="65" t="s">
        <v>1</v>
      </c>
      <c r="F86" s="65" t="s">
        <v>800</v>
      </c>
      <c r="G86" s="65" t="s">
        <v>527</v>
      </c>
      <c r="H86" s="65" t="s">
        <v>8</v>
      </c>
      <c r="I86" s="65" t="s">
        <v>801</v>
      </c>
      <c r="J86" s="65" t="s">
        <v>9</v>
      </c>
      <c r="K86" s="65" t="s">
        <v>802</v>
      </c>
    </row>
    <row r="87" spans="1:11" x14ac:dyDescent="0.25">
      <c r="A87" s="65">
        <v>83</v>
      </c>
      <c r="B87" s="65" t="s">
        <v>101</v>
      </c>
      <c r="C87" s="65" t="s">
        <v>102</v>
      </c>
      <c r="D87" s="65" t="s">
        <v>103</v>
      </c>
      <c r="E87" s="65" t="s">
        <v>43</v>
      </c>
      <c r="F87" s="65" t="s">
        <v>169</v>
      </c>
      <c r="G87" s="65" t="s">
        <v>527</v>
      </c>
      <c r="H87" s="65" t="s">
        <v>8</v>
      </c>
      <c r="I87" s="65" t="s">
        <v>170</v>
      </c>
      <c r="J87" s="65" t="s">
        <v>9</v>
      </c>
      <c r="K87" s="65" t="s">
        <v>735</v>
      </c>
    </row>
    <row r="88" spans="1:11" x14ac:dyDescent="0.25">
      <c r="A88" s="65">
        <v>85</v>
      </c>
      <c r="B88" s="65" t="s">
        <v>882</v>
      </c>
      <c r="C88" s="65" t="s">
        <v>97</v>
      </c>
      <c r="D88" s="65" t="s">
        <v>173</v>
      </c>
      <c r="E88" s="65" t="s">
        <v>43</v>
      </c>
      <c r="F88" s="65" t="s">
        <v>883</v>
      </c>
      <c r="G88" s="65" t="s">
        <v>527</v>
      </c>
      <c r="H88" s="65" t="s">
        <v>8</v>
      </c>
      <c r="I88" s="65" t="s">
        <v>884</v>
      </c>
      <c r="J88" s="65" t="s">
        <v>9</v>
      </c>
      <c r="K88" s="65" t="s">
        <v>885</v>
      </c>
    </row>
    <row r="89" spans="1:11" x14ac:dyDescent="0.25">
      <c r="A89" s="65">
        <v>86</v>
      </c>
      <c r="B89" s="65" t="s">
        <v>174</v>
      </c>
      <c r="C89" s="65" t="s">
        <v>175</v>
      </c>
      <c r="D89" s="65" t="s">
        <v>0</v>
      </c>
      <c r="E89" s="65" t="s">
        <v>1</v>
      </c>
      <c r="F89" s="65" t="s">
        <v>176</v>
      </c>
      <c r="G89" s="65" t="s">
        <v>527</v>
      </c>
      <c r="H89" s="65" t="s">
        <v>8</v>
      </c>
      <c r="I89" s="65" t="s">
        <v>177</v>
      </c>
      <c r="J89" s="65" t="s">
        <v>9</v>
      </c>
      <c r="K89" s="65" t="s">
        <v>736</v>
      </c>
    </row>
    <row r="90" spans="1:11" x14ac:dyDescent="0.25">
      <c r="A90" s="65">
        <v>88</v>
      </c>
      <c r="B90" s="65" t="s">
        <v>179</v>
      </c>
      <c r="C90" s="65" t="s">
        <v>180</v>
      </c>
      <c r="D90" s="65" t="s">
        <v>181</v>
      </c>
      <c r="E90" s="65" t="s">
        <v>43</v>
      </c>
      <c r="F90" s="65" t="s">
        <v>182</v>
      </c>
      <c r="G90" s="65" t="s">
        <v>527</v>
      </c>
      <c r="H90" s="65" t="s">
        <v>8</v>
      </c>
      <c r="I90" s="65" t="s">
        <v>183</v>
      </c>
      <c r="J90" s="65" t="s">
        <v>9</v>
      </c>
      <c r="K90" s="65" t="s">
        <v>738</v>
      </c>
    </row>
    <row r="91" spans="1:11" x14ac:dyDescent="0.25">
      <c r="A91" s="65">
        <v>1</v>
      </c>
      <c r="B91" s="65" t="s">
        <v>803</v>
      </c>
      <c r="C91" s="65" t="s">
        <v>804</v>
      </c>
      <c r="D91" s="65" t="s">
        <v>17</v>
      </c>
      <c r="E91" s="65" t="s">
        <v>7</v>
      </c>
      <c r="F91" s="65" t="s">
        <v>805</v>
      </c>
      <c r="G91" s="65" t="s">
        <v>760</v>
      </c>
      <c r="H91" s="65" t="s">
        <v>5</v>
      </c>
      <c r="I91" s="65" t="s">
        <v>806</v>
      </c>
      <c r="J91" s="65" t="s">
        <v>6</v>
      </c>
      <c r="K91" s="65" t="s">
        <v>996</v>
      </c>
    </row>
    <row r="92" spans="1:11" x14ac:dyDescent="0.25">
      <c r="A92" s="65">
        <v>8</v>
      </c>
      <c r="B92" s="65" t="s">
        <v>104</v>
      </c>
      <c r="C92" s="65" t="s">
        <v>105</v>
      </c>
      <c r="D92" s="65" t="s">
        <v>106</v>
      </c>
      <c r="E92" s="65" t="s">
        <v>7</v>
      </c>
      <c r="F92" s="65" t="s">
        <v>107</v>
      </c>
      <c r="G92" s="65" t="s">
        <v>760</v>
      </c>
      <c r="H92" s="65" t="s">
        <v>5</v>
      </c>
      <c r="I92" s="65" t="s">
        <v>108</v>
      </c>
      <c r="J92" s="65" t="s">
        <v>6</v>
      </c>
      <c r="K92" s="65" t="s">
        <v>964</v>
      </c>
    </row>
    <row r="93" spans="1:11" x14ac:dyDescent="0.25">
      <c r="A93" s="65">
        <v>14</v>
      </c>
      <c r="B93" s="65" t="s">
        <v>49</v>
      </c>
      <c r="C93" s="65" t="s">
        <v>97</v>
      </c>
      <c r="D93" s="65" t="s">
        <v>66</v>
      </c>
      <c r="E93" s="65" t="s">
        <v>1</v>
      </c>
      <c r="F93" s="65" t="s">
        <v>98</v>
      </c>
      <c r="G93" s="65" t="s">
        <v>760</v>
      </c>
      <c r="H93" s="65" t="s">
        <v>5</v>
      </c>
      <c r="I93" s="65" t="s">
        <v>99</v>
      </c>
      <c r="J93" s="65" t="s">
        <v>6</v>
      </c>
      <c r="K93" s="65" t="s">
        <v>920</v>
      </c>
    </row>
    <row r="94" spans="1:11" x14ac:dyDescent="0.25">
      <c r="A94" s="65">
        <v>16</v>
      </c>
      <c r="B94" s="65" t="s">
        <v>902</v>
      </c>
      <c r="C94" s="65" t="s">
        <v>903</v>
      </c>
      <c r="D94" s="65" t="s">
        <v>17</v>
      </c>
      <c r="E94" s="65" t="s">
        <v>7</v>
      </c>
      <c r="F94" s="65" t="s">
        <v>904</v>
      </c>
      <c r="G94" s="65" t="s">
        <v>760</v>
      </c>
      <c r="H94" s="65" t="s">
        <v>8</v>
      </c>
      <c r="I94" s="65" t="s">
        <v>905</v>
      </c>
      <c r="J94" s="65" t="s">
        <v>9</v>
      </c>
      <c r="K94" s="65" t="s">
        <v>906</v>
      </c>
    </row>
    <row r="95" spans="1:11" x14ac:dyDescent="0.25">
      <c r="A95" s="65">
        <v>21</v>
      </c>
      <c r="B95" s="65" t="s">
        <v>766</v>
      </c>
      <c r="C95" s="65" t="s">
        <v>767</v>
      </c>
      <c r="D95" s="65" t="s">
        <v>577</v>
      </c>
      <c r="E95" s="65" t="s">
        <v>7</v>
      </c>
      <c r="F95" s="65" t="s">
        <v>768</v>
      </c>
      <c r="G95" s="65" t="s">
        <v>760</v>
      </c>
      <c r="H95" s="65" t="s">
        <v>8</v>
      </c>
      <c r="I95" s="65" t="s">
        <v>769</v>
      </c>
      <c r="J95" s="65" t="s">
        <v>9</v>
      </c>
      <c r="K95" s="65" t="s">
        <v>770</v>
      </c>
    </row>
    <row r="96" spans="1:11" x14ac:dyDescent="0.25">
      <c r="A96" s="65">
        <v>23</v>
      </c>
      <c r="B96" s="65" t="s">
        <v>544</v>
      </c>
      <c r="C96" s="65" t="s">
        <v>545</v>
      </c>
      <c r="D96" s="65" t="s">
        <v>546</v>
      </c>
      <c r="E96" s="65" t="s">
        <v>1</v>
      </c>
      <c r="F96" s="65" t="s">
        <v>547</v>
      </c>
      <c r="G96" s="65" t="s">
        <v>760</v>
      </c>
      <c r="H96" s="65" t="s">
        <v>8</v>
      </c>
      <c r="I96" s="65" t="s">
        <v>548</v>
      </c>
      <c r="J96" s="65" t="s">
        <v>9</v>
      </c>
      <c r="K96" s="65" t="s">
        <v>783</v>
      </c>
    </row>
    <row r="97" spans="1:11" x14ac:dyDescent="0.25">
      <c r="A97" s="65">
        <v>61</v>
      </c>
      <c r="B97" s="65" t="s">
        <v>786</v>
      </c>
      <c r="C97" s="65" t="s">
        <v>175</v>
      </c>
      <c r="D97" s="65" t="s">
        <v>256</v>
      </c>
      <c r="E97" s="65" t="s">
        <v>1</v>
      </c>
      <c r="F97" s="65" t="s">
        <v>787</v>
      </c>
      <c r="G97" s="65" t="s">
        <v>760</v>
      </c>
      <c r="H97" s="65" t="s">
        <v>5</v>
      </c>
      <c r="I97" s="65" t="s">
        <v>789</v>
      </c>
      <c r="J97" s="65" t="s">
        <v>6</v>
      </c>
      <c r="K97" s="65" t="s">
        <v>790</v>
      </c>
    </row>
    <row r="98" spans="1:11" x14ac:dyDescent="0.25">
      <c r="A98" s="65">
        <v>75</v>
      </c>
      <c r="B98" s="65" t="s">
        <v>925</v>
      </c>
      <c r="C98" s="65" t="s">
        <v>926</v>
      </c>
      <c r="D98" s="65" t="s">
        <v>821</v>
      </c>
      <c r="E98" s="65" t="s">
        <v>822</v>
      </c>
      <c r="F98" s="65" t="s">
        <v>927</v>
      </c>
      <c r="G98" s="65" t="s">
        <v>760</v>
      </c>
      <c r="H98" s="65" t="s">
        <v>8</v>
      </c>
      <c r="I98" s="65" t="s">
        <v>928</v>
      </c>
      <c r="J98" s="65" t="s">
        <v>9</v>
      </c>
      <c r="K98" s="65" t="s">
        <v>929</v>
      </c>
    </row>
    <row r="99" spans="1:11" x14ac:dyDescent="0.25">
      <c r="A99" s="65">
        <v>84</v>
      </c>
      <c r="B99" s="65" t="s">
        <v>968</v>
      </c>
      <c r="C99" s="65" t="s">
        <v>969</v>
      </c>
      <c r="D99" s="65" t="s">
        <v>970</v>
      </c>
      <c r="E99" s="65" t="s">
        <v>971</v>
      </c>
      <c r="F99" s="65" t="s">
        <v>972</v>
      </c>
      <c r="G99" s="65" t="s">
        <v>760</v>
      </c>
      <c r="H99" s="65" t="s">
        <v>8</v>
      </c>
      <c r="I99" s="65" t="s">
        <v>973</v>
      </c>
      <c r="J99" s="65" t="s">
        <v>9</v>
      </c>
      <c r="K99" s="65" t="s">
        <v>974</v>
      </c>
    </row>
    <row r="100" spans="1:11" x14ac:dyDescent="0.25">
      <c r="A100" s="65">
        <v>89</v>
      </c>
      <c r="B100" s="65" t="s">
        <v>975</v>
      </c>
      <c r="C100" s="65" t="s">
        <v>416</v>
      </c>
      <c r="D100" s="65" t="s">
        <v>976</v>
      </c>
      <c r="E100" s="65" t="s">
        <v>198</v>
      </c>
      <c r="F100" s="65" t="s">
        <v>977</v>
      </c>
      <c r="G100" s="65" t="s">
        <v>760</v>
      </c>
      <c r="H100" s="65" t="s">
        <v>8</v>
      </c>
      <c r="I100" s="65" t="s">
        <v>978</v>
      </c>
      <c r="J100" s="65" t="s">
        <v>9</v>
      </c>
      <c r="K100" s="65" t="s">
        <v>979</v>
      </c>
    </row>
  </sheetData>
  <sortState ref="A2:K100">
    <sortCondition ref="G2:G100"/>
  </sortState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N195"/>
  <sheetViews>
    <sheetView workbookViewId="0" zoomScale="80" zoomScaleNormal="80">
      <pane activePane="topRight" state="frozen" topLeftCell="E1" xSplit="4"/>
      <selection activeCell="A29" sqref="A29"/>
      <selection activeCell="B195" pane="topRight" sqref="B195"/>
    </sheetView>
  </sheetViews>
  <sheetFormatPr defaultRowHeight="15" x14ac:dyDescent="0.25"/>
  <cols>
    <col min="2" max="2" customWidth="true" width="32.5703125" collapsed="true"/>
    <col min="3" max="3" customWidth="true" hidden="true" width="14.28515625" collapsed="true"/>
    <col min="4" max="4" customWidth="true" width="32.5703125" collapsed="true"/>
    <col min="5" max="5" customWidth="true" width="19.7109375" collapsed="true"/>
    <col min="6" max="6" bestFit="true" customWidth="true" width="20.7109375" collapsed="true"/>
    <col min="7" max="7" bestFit="true" customWidth="true" width="12.140625" collapsed="true"/>
    <col min="8" max="8" customWidth="true" style="168" width="21.42578125" collapsed="true"/>
    <col min="9" max="9" customWidth="true" style="166" width="27.7109375" collapsed="true"/>
    <col min="10" max="10" customWidth="true" style="164" width="29.7109375" collapsed="true"/>
    <col min="11" max="11" customWidth="true" style="154" width="37.7109375" collapsed="true"/>
    <col min="12" max="12" customWidth="true" style="151" width="32.5703125" collapsed="true"/>
    <col min="13" max="13" customWidth="true" style="150" width="32.5703125" collapsed="true"/>
    <col min="14" max="14" customWidth="true" style="147" width="32.5703125" collapsed="true"/>
    <col min="15" max="15" customWidth="true" hidden="true" style="147" width="32.5703125" collapsed="true"/>
    <col min="16" max="16" customWidth="true" style="134" width="32.5703125" collapsed="true"/>
    <col min="17" max="17" customWidth="true" style="132" width="32.5703125" collapsed="true"/>
    <col min="18" max="18" customWidth="true" style="133" width="32.5703125" collapsed="true"/>
    <col min="19" max="19" customWidth="true" style="107" width="33.5703125" collapsed="true"/>
    <col min="20" max="20" customWidth="true" width="39.42578125" collapsed="true"/>
    <col min="21" max="25" customWidth="true" width="23.7109375" collapsed="true"/>
    <col min="27" max="27" customWidth="true" width="34.42578125" collapsed="true"/>
    <col min="28" max="32" customWidth="true" width="27.42578125" collapsed="true"/>
    <col min="34" max="40" customWidth="true" width="33.0" collapsed="true"/>
  </cols>
  <sheetData>
    <row customFormat="1" ht="15.75" r="1" s="99" spans="1:39" thickBot="1" x14ac:dyDescent="0.3">
      <c r="H1" s="168"/>
      <c r="I1" s="166"/>
      <c r="J1" s="164"/>
      <c r="K1" s="154"/>
      <c r="L1" s="151"/>
      <c r="M1" s="150"/>
      <c r="N1" s="147"/>
      <c r="O1" s="147"/>
      <c r="P1" s="134"/>
      <c r="Q1" s="132"/>
      <c r="R1" s="133"/>
      <c r="S1" s="107"/>
    </row>
    <row customFormat="1" ht="15.75" r="2" s="99" spans="1:39" x14ac:dyDescent="0.25">
      <c r="D2" s="135" t="s">
        <v>486</v>
      </c>
      <c r="E2" s="136"/>
      <c r="F2" s="136"/>
      <c r="G2" s="136"/>
      <c r="H2" s="137">
        <f ref="H2" si="0" t="shared">COUNTIF(H15:H96,"Yes")</f>
        <v>45</v>
      </c>
      <c r="I2" s="137">
        <f ref="I2:J2" si="1" t="shared">COUNTIF(I15:I96,"Yes")</f>
        <v>47</v>
      </c>
      <c r="J2" s="137">
        <f si="1" t="shared"/>
        <v>48</v>
      </c>
      <c r="K2" s="137">
        <f ref="K2:S2" si="2" t="shared">COUNTIF(K15:K96,"Yes")</f>
        <v>49</v>
      </c>
      <c r="L2" s="137">
        <f si="2" t="shared"/>
        <v>48</v>
      </c>
      <c r="M2" s="137">
        <f si="2" t="shared"/>
        <v>49</v>
      </c>
      <c r="N2" s="137">
        <f si="2" t="shared"/>
        <v>50</v>
      </c>
      <c r="O2" s="137">
        <f si="2" t="shared"/>
        <v>0</v>
      </c>
      <c r="P2" s="137">
        <f si="2" t="shared"/>
        <v>52</v>
      </c>
      <c r="Q2" s="137">
        <f si="2" t="shared"/>
        <v>51</v>
      </c>
      <c r="R2" s="137">
        <f si="2" t="shared"/>
        <v>53</v>
      </c>
      <c r="S2" s="138">
        <f si="2" t="shared"/>
        <v>54</v>
      </c>
    </row>
    <row customFormat="1" ht="15.75" r="3" s="99" spans="1:39" x14ac:dyDescent="0.25">
      <c r="D3" s="139" t="s">
        <v>488</v>
      </c>
      <c r="E3" s="140"/>
      <c r="F3" s="140"/>
      <c r="G3" s="140"/>
      <c r="H3" s="141">
        <f ref="H3:I3" si="3" t="shared">COUNTIF(H97:H128,"Yes")</f>
        <v>7</v>
      </c>
      <c r="I3" s="141">
        <f si="3" t="shared"/>
        <v>8</v>
      </c>
      <c r="J3" s="141">
        <f ref="J3:K3" si="4" t="shared">COUNTIF(J97:J128,"Yes")</f>
        <v>7</v>
      </c>
      <c r="K3" s="141">
        <f si="4" t="shared"/>
        <v>8</v>
      </c>
      <c r="L3" s="141">
        <f ref="L3:M3" si="5" t="shared">COUNTIF(L97:L128,"Yes")</f>
        <v>6</v>
      </c>
      <c r="M3" s="141">
        <f si="5" t="shared"/>
        <v>7</v>
      </c>
      <c r="N3" s="141">
        <f ref="N3:O3" si="6" t="shared">COUNTIF(N97:N128,"Yes")</f>
        <v>7</v>
      </c>
      <c r="O3" s="141">
        <f si="6" t="shared"/>
        <v>0</v>
      </c>
      <c r="P3" s="141">
        <f>COUNTIF(P97:P128,"Yes")</f>
        <v>6</v>
      </c>
      <c r="Q3" s="141">
        <f>COUNTIF(Q97:Q128,"Yes")</f>
        <v>6</v>
      </c>
      <c r="R3" s="141">
        <f>COUNTIF(R97:R128,"Yes")</f>
        <v>6</v>
      </c>
      <c r="S3" s="142">
        <f>COUNTIF(S97:S128,"Yes")</f>
        <v>6</v>
      </c>
    </row>
    <row customFormat="1" ht="15.75" r="4" s="99" spans="1:39" x14ac:dyDescent="0.25">
      <c r="D4" s="139" t="s">
        <v>1348</v>
      </c>
      <c r="E4" s="140"/>
      <c r="F4" s="140"/>
      <c r="G4" s="140"/>
      <c r="H4" s="141">
        <f ref="H4:I4" si="7" t="shared">COUNTIF(H129:H167,"Yes")</f>
        <v>4</v>
      </c>
      <c r="I4" s="141">
        <f si="7" t="shared"/>
        <v>7</v>
      </c>
      <c r="J4" s="141">
        <f ref="J4:K4" si="8" t="shared">COUNTIF(J129:J167,"Yes")</f>
        <v>7</v>
      </c>
      <c r="K4" s="141">
        <f si="8" t="shared"/>
        <v>7</v>
      </c>
      <c r="L4" s="141">
        <f ref="L4:M4" si="9" t="shared">COUNTIF(L129:L167,"Yes")</f>
        <v>6</v>
      </c>
      <c r="M4" s="141">
        <f si="9" t="shared"/>
        <v>7</v>
      </c>
      <c r="N4" s="141">
        <f ref="N4:O4" si="10" t="shared">COUNTIF(N129:N167,"Yes")</f>
        <v>7</v>
      </c>
      <c r="O4" s="141">
        <f si="10" t="shared"/>
        <v>0</v>
      </c>
      <c r="P4" s="141">
        <f>COUNTIF(P129:P167,"Yes")</f>
        <v>6</v>
      </c>
      <c r="Q4" s="141">
        <f>COUNTIF(Q129:Q167,"Yes")</f>
        <v>6</v>
      </c>
      <c r="R4" s="141">
        <f>COUNTIF(R129:R167,"Yes")</f>
        <v>7</v>
      </c>
      <c r="S4" s="142">
        <f>COUNTIF(S129:S167,"Yes")</f>
        <v>8</v>
      </c>
    </row>
    <row customFormat="1" ht="15.75" r="5" s="99" spans="1:39" x14ac:dyDescent="0.25">
      <c r="D5" s="139" t="s">
        <v>1200</v>
      </c>
      <c r="E5" s="140"/>
      <c r="F5" s="140"/>
      <c r="G5" s="140"/>
      <c r="H5" s="141">
        <f ref="H5:I5" si="11" t="shared">COUNTIF(H168:H195,"Yes")</f>
        <v>17</v>
      </c>
      <c r="I5" s="141">
        <f si="11" t="shared"/>
        <v>17</v>
      </c>
      <c r="J5" s="141">
        <f ref="J5:K5" si="12" t="shared">COUNTIF(J168:J195,"Yes")</f>
        <v>15</v>
      </c>
      <c r="K5" s="141">
        <f si="12" t="shared"/>
        <v>17</v>
      </c>
      <c r="L5" s="141">
        <f ref="L5:M5" si="13" t="shared">COUNTIF(L168:L195,"Yes")</f>
        <v>17</v>
      </c>
      <c r="M5" s="141">
        <f si="13" t="shared"/>
        <v>18</v>
      </c>
      <c r="N5" s="141">
        <f ref="N5:O5" si="14" t="shared">COUNTIF(N168:N195,"Yes")</f>
        <v>18</v>
      </c>
      <c r="O5" s="141">
        <f si="14" t="shared"/>
        <v>0</v>
      </c>
      <c r="P5" s="141">
        <f>COUNTIF(P168:P195,"Yes")</f>
        <v>17</v>
      </c>
      <c r="Q5" s="141">
        <f>COUNTIF(Q168:Q195,"Yes")</f>
        <v>20</v>
      </c>
      <c r="R5" s="141">
        <f>COUNTIF(R168:R195,"Yes")</f>
        <v>20</v>
      </c>
      <c r="S5" s="142">
        <f>COUNTIF(S168:S195,"Yes")</f>
        <v>21</v>
      </c>
    </row>
    <row customFormat="1" ht="15.75" r="6" s="99" spans="1:39" x14ac:dyDescent="0.25">
      <c r="D6" s="139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0"/>
      <c r="Q6" s="140"/>
      <c r="R6" s="141"/>
      <c r="S6" s="142"/>
    </row>
    <row customFormat="1" ht="15.75" r="7" s="99" spans="1:39" x14ac:dyDescent="0.25">
      <c r="D7" s="139" t="s">
        <v>513</v>
      </c>
      <c r="E7" s="140"/>
      <c r="F7" s="140"/>
      <c r="G7" s="140"/>
      <c r="H7" s="141">
        <f ref="H7:M7" si="15" t="shared">COUNTIF(H14:H510,"Yes")</f>
        <v>73</v>
      </c>
      <c r="I7" s="141">
        <f si="15" t="shared"/>
        <v>79</v>
      </c>
      <c r="J7" s="141">
        <f si="15" t="shared"/>
        <v>77</v>
      </c>
      <c r="K7" s="141">
        <f si="15" t="shared"/>
        <v>81</v>
      </c>
      <c r="L7" s="141">
        <f si="15" t="shared"/>
        <v>77</v>
      </c>
      <c r="M7" s="141">
        <f si="15" t="shared"/>
        <v>81</v>
      </c>
      <c r="N7" s="141">
        <f ref="N7:O7" si="16" t="shared">COUNTIF(N14:N510,"Yes")</f>
        <v>82</v>
      </c>
      <c r="O7" s="141">
        <f si="16" t="shared"/>
        <v>0</v>
      </c>
      <c r="P7" s="141">
        <f>COUNTIF(P14:P510,"Yes")</f>
        <v>81</v>
      </c>
      <c r="Q7" s="141">
        <f>COUNTIF(Q14:Q510,"Yes")</f>
        <v>83</v>
      </c>
      <c r="R7" s="141">
        <f>COUNTIF(R14:R510,"Yes")</f>
        <v>86</v>
      </c>
      <c r="S7" s="142">
        <f>COUNTIF(S14:S510,"Yes")</f>
        <v>89</v>
      </c>
    </row>
    <row customFormat="1" ht="15.75" r="8" s="132" spans="1:39" x14ac:dyDescent="0.25">
      <c r="D8" s="139"/>
      <c r="E8" s="140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1"/>
      <c r="R8" s="141"/>
      <c r="S8" s="142"/>
    </row>
    <row customFormat="1" ht="15.75" r="9" s="99" spans="1:39" x14ac:dyDescent="0.25">
      <c r="D9" s="139" t="s">
        <v>1457</v>
      </c>
      <c r="E9" s="140"/>
      <c r="F9" s="140"/>
      <c r="G9" s="140"/>
      <c r="H9" s="141">
        <f ref="H9:M9" si="17" t="shared">COUNTIFS(I:I,"No",H:H,"Yes")</f>
        <v>1</v>
      </c>
      <c r="I9" s="141">
        <f si="17" t="shared"/>
        <v>4</v>
      </c>
      <c r="J9" s="141">
        <f si="17" t="shared"/>
        <v>0</v>
      </c>
      <c r="K9" s="141">
        <f si="17" t="shared"/>
        <v>4</v>
      </c>
      <c r="L9" s="141">
        <f si="17" t="shared"/>
        <v>0</v>
      </c>
      <c r="M9" s="141">
        <f si="17" t="shared"/>
        <v>1</v>
      </c>
      <c r="N9" s="141">
        <v>5</v>
      </c>
      <c r="O9" s="141">
        <v>1</v>
      </c>
      <c r="P9" s="141">
        <v>1</v>
      </c>
      <c r="Q9" s="141">
        <v>1</v>
      </c>
      <c r="R9" s="141"/>
      <c r="S9" s="142"/>
    </row>
    <row customFormat="1" ht="16.5" r="10" s="99" spans="1:39" thickBot="1" x14ac:dyDescent="0.3">
      <c r="D10" s="143" t="s">
        <v>1458</v>
      </c>
      <c r="E10" s="144"/>
      <c r="F10" s="144"/>
      <c r="G10" s="144"/>
      <c r="H10" s="145">
        <f ref="H10:M10" si="18" t="shared">COUNTIFS(I:I,"Yes",H:H,"No")</f>
        <v>7</v>
      </c>
      <c r="I10" s="145">
        <f si="18" t="shared"/>
        <v>2</v>
      </c>
      <c r="J10" s="145">
        <f si="18" t="shared"/>
        <v>4</v>
      </c>
      <c r="K10" s="145">
        <f si="18" t="shared"/>
        <v>0</v>
      </c>
      <c r="L10" s="145">
        <f si="18" t="shared"/>
        <v>4</v>
      </c>
      <c r="M10" s="145">
        <f si="18" t="shared"/>
        <v>2</v>
      </c>
      <c r="N10" s="145">
        <v>4</v>
      </c>
      <c r="O10" s="145">
        <v>4</v>
      </c>
      <c r="P10" s="145">
        <v>4</v>
      </c>
      <c r="Q10" s="145">
        <v>4</v>
      </c>
      <c r="R10" s="145">
        <v>3</v>
      </c>
      <c r="S10" s="146"/>
    </row>
    <row customFormat="1" r="11" s="99" spans="1:39" x14ac:dyDescent="0.25">
      <c r="H11" s="168"/>
      <c r="I11" s="166"/>
      <c r="J11" s="164"/>
      <c r="K11" s="154"/>
      <c r="L11" s="151"/>
      <c r="M11" s="150"/>
      <c r="N11" s="147"/>
      <c r="O11" s="147"/>
      <c r="P11" s="134"/>
      <c r="Q11" s="107"/>
      <c r="R11" s="107"/>
      <c r="S11" s="107"/>
    </row>
    <row customFormat="1" r="12" s="99" spans="1:39" x14ac:dyDescent="0.25">
      <c r="H12" s="168"/>
      <c r="I12" s="166"/>
      <c r="J12" s="164"/>
      <c r="K12" s="154"/>
      <c r="L12" s="151"/>
      <c r="M12" s="150"/>
      <c r="N12" s="147"/>
      <c r="O12" s="147"/>
      <c r="P12" s="134"/>
      <c r="Q12" s="132"/>
      <c r="R12" s="107"/>
      <c r="S12" s="107"/>
    </row>
    <row customFormat="1" r="13" s="98" spans="1:39" x14ac:dyDescent="0.25">
      <c r="H13" s="168"/>
      <c r="I13" s="166"/>
      <c r="J13" s="164"/>
      <c r="K13" s="154"/>
      <c r="L13" s="151"/>
      <c r="M13" s="150"/>
      <c r="N13" s="147"/>
      <c r="O13" s="147"/>
      <c r="P13" s="134"/>
      <c r="Q13" s="132"/>
      <c r="R13" s="107"/>
      <c r="S13" s="107"/>
    </row>
    <row ht="18.75" r="14" spans="1:39" x14ac:dyDescent="0.25">
      <c r="B14" s="100" t="s">
        <v>1265</v>
      </c>
      <c r="C14" s="100" t="s">
        <v>484</v>
      </c>
      <c r="D14" s="100" t="s">
        <v>495</v>
      </c>
      <c r="E14" s="100" t="s">
        <v>1266</v>
      </c>
      <c r="F14" s="100" t="s">
        <v>1267</v>
      </c>
      <c r="G14" s="100" t="s">
        <v>1268</v>
      </c>
      <c r="H14" s="130">
        <v>43199</v>
      </c>
      <c r="I14" s="130">
        <v>43192</v>
      </c>
      <c r="J14" s="130">
        <v>43185</v>
      </c>
      <c r="K14" s="130">
        <v>43178</v>
      </c>
      <c r="L14" s="130">
        <v>43171</v>
      </c>
      <c r="M14" s="130">
        <v>43164</v>
      </c>
      <c r="N14" s="130">
        <v>43157</v>
      </c>
      <c r="O14" s="130">
        <v>43150</v>
      </c>
      <c r="P14" s="130">
        <v>43143</v>
      </c>
      <c r="Q14" s="130">
        <v>43136</v>
      </c>
      <c r="R14" s="130">
        <v>43129</v>
      </c>
      <c r="S14" s="130">
        <v>43122</v>
      </c>
      <c r="T14" s="100"/>
      <c r="U14" s="100"/>
      <c r="V14" s="100"/>
      <c r="W14" s="100"/>
      <c r="X14" s="100"/>
      <c r="Y14" s="100"/>
      <c r="Z14" s="98"/>
      <c r="AA14" s="100"/>
      <c r="AB14" s="100"/>
      <c r="AC14" s="100"/>
      <c r="AD14" s="100"/>
      <c r="AE14" s="100"/>
      <c r="AF14" s="100"/>
      <c r="AG14" s="98"/>
      <c r="AH14" s="100"/>
      <c r="AI14" s="100"/>
      <c r="AJ14" s="100"/>
      <c r="AK14" s="100"/>
      <c r="AL14" s="100"/>
      <c r="AM14" s="100"/>
    </row>
    <row customHeight="1" ht="15" r="15" spans="1:39" x14ac:dyDescent="0.25">
      <c r="A15" s="187" t="s">
        <v>1376</v>
      </c>
      <c r="B15" s="101" t="s">
        <v>1269</v>
      </c>
      <c r="C15" s="111" t="s">
        <v>3</v>
      </c>
      <c r="D15" s="101" t="s">
        <v>422</v>
      </c>
      <c r="E15" s="107" t="s">
        <v>423</v>
      </c>
      <c r="F15" s="107" t="s">
        <v>2</v>
      </c>
      <c r="G15" s="107" t="s">
        <v>1019</v>
      </c>
      <c r="H15" s="129" t="str">
        <f>IF(ISNA(VLOOKUP($D15,'Apr 9'!$F:$F,1,0)),"No","Yes")</f>
        <v>Yes</v>
      </c>
      <c r="I15" s="129" t="str">
        <f>IF(ISNA(VLOOKUP($D15,'Apr 2'!$F:$F,1,0)),"No","Yes")</f>
        <v>Yes</v>
      </c>
      <c r="J15" s="129" t="str">
        <f>IF(ISNA(VLOOKUP($D15,'Mar 26'!$F:$F,1,0)),"No","Yes")</f>
        <v>Yes</v>
      </c>
      <c r="K15" s="129" t="str">
        <f>IF(ISNA(VLOOKUP($D15,'Mar 19'!$F:$F,1,0)),"No","Yes")</f>
        <v>Yes</v>
      </c>
      <c r="L15" s="129" t="str">
        <f>IF(ISNA(VLOOKUP($D15,'Mar 12'!$F:$F,1,0)),"No","Yes")</f>
        <v>Yes</v>
      </c>
      <c r="M15" s="129" t="str">
        <f>IF(ISNA(VLOOKUP($D15,'Mar 5'!$F:$F,1,0)),"No","Yes")</f>
        <v>Yes</v>
      </c>
      <c r="N15" s="129" t="str">
        <f>IF(ISNA(VLOOKUP($D15,'Feb 26'!$F:$F,1,0)),"No","Yes")</f>
        <v>Yes</v>
      </c>
      <c r="O15" s="107"/>
      <c r="P15" s="129" t="str">
        <f>IF(ISNA(VLOOKUP($D15,'Feb 12'!$F:$F,1,0)),"No","Yes")</f>
        <v>Yes</v>
      </c>
      <c r="Q15" s="129" t="str">
        <f>IF(ISNA(VLOOKUP($D15,'Feb 5'!$F:$F,1,0)),"No","Yes")</f>
        <v>Yes</v>
      </c>
      <c r="R15" s="129" t="str">
        <f>IF(ISNA(VLOOKUP($D15,'Jan 29'!$F:$F,1,0)),"No","Yes")</f>
        <v>Yes</v>
      </c>
      <c r="S15" s="129" t="str">
        <f>IF(ISNA(VLOOKUP(D15,'Jan 22'!F:F,1,0)),"No","Yes")</f>
        <v>Yes</v>
      </c>
      <c r="T15" s="121"/>
      <c r="U15" s="107"/>
      <c r="V15" s="122"/>
      <c r="W15" s="122"/>
      <c r="X15" s="107"/>
      <c r="Y15" s="107"/>
    </row>
    <row r="16" spans="1:39" x14ac:dyDescent="0.25">
      <c r="A16" s="187"/>
      <c r="B16" s="101" t="s">
        <v>1270</v>
      </c>
      <c r="C16" s="111" t="s">
        <v>287</v>
      </c>
      <c r="D16" s="102" t="s">
        <v>886</v>
      </c>
      <c r="E16" s="107" t="s">
        <v>861</v>
      </c>
      <c r="F16" s="107" t="s">
        <v>516</v>
      </c>
      <c r="G16" s="107" t="s">
        <v>1019</v>
      </c>
      <c r="H16" s="129" t="str">
        <f>IF(ISNA(VLOOKUP($D16,'Apr 9'!$F:$F,1,0)),"No","Yes")</f>
        <v>Yes</v>
      </c>
      <c r="I16" s="129" t="str">
        <f>IF(ISNA(VLOOKUP($D16,'Apr 2'!$F:$F,1,0)),"No","Yes")</f>
        <v>Yes</v>
      </c>
      <c r="J16" s="129" t="str">
        <f>IF(ISNA(VLOOKUP($D16,'Mar 26'!$F:$F,1,0)),"No","Yes")</f>
        <v>Yes</v>
      </c>
      <c r="K16" s="129" t="str">
        <f>IF(ISNA(VLOOKUP($D16,'Mar 19'!$F:$F,1,0)),"No","Yes")</f>
        <v>Yes</v>
      </c>
      <c r="L16" s="129" t="str">
        <f>IF(ISNA(VLOOKUP($D16,'Mar 12'!$F:$F,1,0)),"No","Yes")</f>
        <v>Yes</v>
      </c>
      <c r="M16" s="129" t="str">
        <f>IF(ISNA(VLOOKUP($D16,'Mar 5'!$F:$F,1,0)),"No","Yes")</f>
        <v>Yes</v>
      </c>
      <c r="N16" s="129" t="str">
        <f>IF(ISNA(VLOOKUP($D16,'Feb 26'!$F:$F,1,0)),"No","Yes")</f>
        <v>Yes</v>
      </c>
      <c r="O16" s="107"/>
      <c r="P16" s="129" t="str">
        <f>IF(ISNA(VLOOKUP($D16,'Feb 12'!$F:$F,1,0)),"No","Yes")</f>
        <v>Yes</v>
      </c>
      <c r="Q16" s="129" t="str">
        <f>IF(ISNA(VLOOKUP($D16,'Feb 5'!$F:$F,1,0)),"No","Yes")</f>
        <v>Yes</v>
      </c>
      <c r="R16" s="129" t="str">
        <f>IF(ISNA(VLOOKUP($D16,'Jan 29'!$F:$F,1,0)),"No","Yes")</f>
        <v>Yes</v>
      </c>
      <c r="S16" s="129" t="str">
        <f>IF(ISNA(VLOOKUP(D16,'Jan 22'!F:F,1,0)),"No","Yes")</f>
        <v>Yes</v>
      </c>
      <c r="T16" s="121"/>
      <c r="U16" s="107"/>
      <c r="V16" s="122"/>
      <c r="W16" s="122"/>
      <c r="X16" s="107"/>
      <c r="Y16" s="107"/>
    </row>
    <row r="17" spans="1:25" x14ac:dyDescent="0.25">
      <c r="A17" s="187"/>
      <c r="B17" s="101" t="s">
        <v>1271</v>
      </c>
      <c r="C17" s="111" t="s">
        <v>3</v>
      </c>
      <c r="D17" s="111" t="s">
        <v>139</v>
      </c>
      <c r="E17" s="107" t="s">
        <v>140</v>
      </c>
      <c r="F17" s="107" t="s">
        <v>53</v>
      </c>
      <c r="G17" s="107" t="s">
        <v>1019</v>
      </c>
      <c r="H17" s="129" t="str">
        <f>IF(ISNA(VLOOKUP($D17,'Apr 9'!$F:$F,1,0)),"No","Yes")</f>
        <v>Yes</v>
      </c>
      <c r="I17" s="129" t="str">
        <f>IF(ISNA(VLOOKUP($D17,'Apr 2'!$F:$F,1,0)),"No","Yes")</f>
        <v>Yes</v>
      </c>
      <c r="J17" s="129" t="str">
        <f>IF(ISNA(VLOOKUP($D17,'Mar 26'!$F:$F,1,0)),"No","Yes")</f>
        <v>Yes</v>
      </c>
      <c r="K17" s="129" t="str">
        <f>IF(ISNA(VLOOKUP($D17,'Mar 19'!$F:$F,1,0)),"No","Yes")</f>
        <v>Yes</v>
      </c>
      <c r="L17" s="129" t="str">
        <f>IF(ISNA(VLOOKUP($D17,'Mar 12'!$F:$F,1,0)),"No","Yes")</f>
        <v>Yes</v>
      </c>
      <c r="M17" s="129" t="str">
        <f>IF(ISNA(VLOOKUP($D17,'Mar 5'!$F:$F,1,0)),"No","Yes")</f>
        <v>Yes</v>
      </c>
      <c r="N17" s="129" t="str">
        <f>IF(ISNA(VLOOKUP($D17,'Feb 26'!$F:$F,1,0)),"No","Yes")</f>
        <v>Yes</v>
      </c>
      <c r="O17" s="107"/>
      <c r="P17" s="129" t="str">
        <f>IF(ISNA(VLOOKUP($D17,'Feb 12'!$F:$F,1,0)),"No","Yes")</f>
        <v>Yes</v>
      </c>
      <c r="Q17" s="129" t="str">
        <f>IF(ISNA(VLOOKUP($D17,'Feb 5'!$F:$F,1,0)),"No","Yes")</f>
        <v>Yes</v>
      </c>
      <c r="R17" s="129" t="str">
        <f>IF(ISNA(VLOOKUP($D17,'Jan 29'!$F:$F,1,0)),"No","Yes")</f>
        <v>Yes</v>
      </c>
      <c r="S17" s="129" t="str">
        <f>IF(ISNA(VLOOKUP(D17,'Jan 22'!F:F,1,0)),"No","Yes")</f>
        <v>Yes</v>
      </c>
      <c r="T17" s="119"/>
      <c r="U17" s="107"/>
      <c r="V17" s="118"/>
      <c r="W17" s="118"/>
      <c r="X17" s="107"/>
      <c r="Y17" s="107"/>
    </row>
    <row r="18" spans="1:25" x14ac:dyDescent="0.25">
      <c r="A18" s="187"/>
      <c r="B18" s="101" t="s">
        <v>1272</v>
      </c>
      <c r="C18" s="111" t="s">
        <v>3</v>
      </c>
      <c r="D18" s="111" t="s">
        <v>226</v>
      </c>
      <c r="E18" s="107" t="s">
        <v>227</v>
      </c>
      <c r="F18" s="107" t="s">
        <v>53</v>
      </c>
      <c r="G18" s="107" t="s">
        <v>1019</v>
      </c>
      <c r="H18" s="129" t="str">
        <f>IF(ISNA(VLOOKUP($D18,'Apr 9'!$F:$F,1,0)),"No","Yes")</f>
        <v>Yes</v>
      </c>
      <c r="I18" s="129" t="str">
        <f>IF(ISNA(VLOOKUP($D18,'Apr 2'!$F:$F,1,0)),"No","Yes")</f>
        <v>Yes</v>
      </c>
      <c r="J18" s="129" t="str">
        <f>IF(ISNA(VLOOKUP($D18,'Mar 26'!$F:$F,1,0)),"No","Yes")</f>
        <v>Yes</v>
      </c>
      <c r="K18" s="129" t="str">
        <f>IF(ISNA(VLOOKUP($D18,'Mar 19'!$F:$F,1,0)),"No","Yes")</f>
        <v>Yes</v>
      </c>
      <c r="L18" s="129" t="str">
        <f>IF(ISNA(VLOOKUP($D18,'Mar 12'!$F:$F,1,0)),"No","Yes")</f>
        <v>Yes</v>
      </c>
      <c r="M18" s="129" t="str">
        <f>IF(ISNA(VLOOKUP($D18,'Mar 5'!$F:$F,1,0)),"No","Yes")</f>
        <v>Yes</v>
      </c>
      <c r="N18" s="129" t="str">
        <f>IF(ISNA(VLOOKUP($D18,'Feb 26'!$F:$F,1,0)),"No","Yes")</f>
        <v>Yes</v>
      </c>
      <c r="O18" s="107"/>
      <c r="P18" s="129" t="str">
        <f>IF(ISNA(VLOOKUP($D18,'Feb 12'!$F:$F,1,0)),"No","Yes")</f>
        <v>Yes</v>
      </c>
      <c r="Q18" s="129" t="str">
        <f>IF(ISNA(VLOOKUP($D18,'Feb 5'!$F:$F,1,0)),"No","Yes")</f>
        <v>Yes</v>
      </c>
      <c r="R18" s="129" t="str">
        <f>IF(ISNA(VLOOKUP($D18,'Jan 29'!$F:$F,1,0)),"No","Yes")</f>
        <v>Yes</v>
      </c>
      <c r="S18" s="129" t="str">
        <f>IF(ISNA(VLOOKUP(D18,'Jan 22'!F:F,1,0)),"No","Yes")</f>
        <v>Yes</v>
      </c>
      <c r="T18" s="121"/>
      <c r="U18" s="107"/>
      <c r="V18" s="118"/>
      <c r="W18" s="118"/>
      <c r="X18" s="107"/>
      <c r="Y18" s="107"/>
    </row>
    <row r="19" spans="1:25" x14ac:dyDescent="0.25">
      <c r="A19" s="187"/>
      <c r="B19" s="101" t="s">
        <v>1273</v>
      </c>
      <c r="C19" s="111" t="s">
        <v>3</v>
      </c>
      <c r="D19" s="101" t="s">
        <v>275</v>
      </c>
      <c r="E19" s="107" t="s">
        <v>276</v>
      </c>
      <c r="F19" s="107" t="s">
        <v>53</v>
      </c>
      <c r="G19" s="107" t="s">
        <v>1019</v>
      </c>
      <c r="H19" s="129" t="str">
        <f>IF(ISNA(VLOOKUP($D19,'Apr 9'!$F:$F,1,0)),"No","Yes")</f>
        <v>Yes</v>
      </c>
      <c r="I19" s="129" t="str">
        <f>IF(ISNA(VLOOKUP($D19,'Apr 2'!$F:$F,1,0)),"No","Yes")</f>
        <v>Yes</v>
      </c>
      <c r="J19" s="129" t="str">
        <f>IF(ISNA(VLOOKUP($D19,'Mar 26'!$F:$F,1,0)),"No","Yes")</f>
        <v>Yes</v>
      </c>
      <c r="K19" s="129" t="str">
        <f>IF(ISNA(VLOOKUP($D19,'Mar 19'!$F:$F,1,0)),"No","Yes")</f>
        <v>Yes</v>
      </c>
      <c r="L19" s="129" t="str">
        <f>IF(ISNA(VLOOKUP($D19,'Mar 12'!$F:$F,1,0)),"No","Yes")</f>
        <v>Yes</v>
      </c>
      <c r="M19" s="129" t="str">
        <f>IF(ISNA(VLOOKUP($D19,'Mar 5'!$F:$F,1,0)),"No","Yes")</f>
        <v>Yes</v>
      </c>
      <c r="N19" s="129" t="str">
        <f>IF(ISNA(VLOOKUP($D19,'Feb 26'!$F:$F,1,0)),"No","Yes")</f>
        <v>Yes</v>
      </c>
      <c r="O19" s="107"/>
      <c r="P19" s="129" t="str">
        <f>IF(ISNA(VLOOKUP($D19,'Feb 12'!$F:$F,1,0)),"No","Yes")</f>
        <v>Yes</v>
      </c>
      <c r="Q19" s="129" t="str">
        <f>IF(ISNA(VLOOKUP($D19,'Feb 5'!$F:$F,1,0)),"No","Yes")</f>
        <v>Yes</v>
      </c>
      <c r="R19" s="129" t="str">
        <f>IF(ISNA(VLOOKUP($D19,'Jan 29'!$F:$F,1,0)),"No","Yes")</f>
        <v>Yes</v>
      </c>
      <c r="S19" s="129" t="str">
        <f>IF(ISNA(VLOOKUP(D19,'Jan 22'!F:F,1,0)),"No","Yes")</f>
        <v>Yes</v>
      </c>
      <c r="T19" s="123"/>
      <c r="U19" s="107"/>
      <c r="V19" s="118"/>
      <c r="W19" s="118"/>
      <c r="X19" s="107"/>
      <c r="Y19" s="107"/>
    </row>
    <row r="20" spans="1:25" x14ac:dyDescent="0.25">
      <c r="A20" s="187"/>
      <c r="B20" s="101" t="s">
        <v>1274</v>
      </c>
      <c r="C20" s="111" t="s">
        <v>3</v>
      </c>
      <c r="D20" s="101" t="s">
        <v>244</v>
      </c>
      <c r="E20" s="107" t="s">
        <v>245</v>
      </c>
      <c r="F20" s="107" t="s">
        <v>125</v>
      </c>
      <c r="G20" s="107" t="s">
        <v>1019</v>
      </c>
      <c r="H20" s="129" t="str">
        <f>IF(ISNA(VLOOKUP($D20,'Apr 9'!$F:$F,1,0)),"No","Yes")</f>
        <v>Yes</v>
      </c>
      <c r="I20" s="129" t="str">
        <f>IF(ISNA(VLOOKUP($D20,'Apr 2'!$F:$F,1,0)),"No","Yes")</f>
        <v>Yes</v>
      </c>
      <c r="J20" s="129" t="str">
        <f>IF(ISNA(VLOOKUP($D20,'Mar 26'!$F:$F,1,0)),"No","Yes")</f>
        <v>Yes</v>
      </c>
      <c r="K20" s="129" t="str">
        <f>IF(ISNA(VLOOKUP($D20,'Mar 19'!$F:$F,1,0)),"No","Yes")</f>
        <v>Yes</v>
      </c>
      <c r="L20" s="129" t="str">
        <f>IF(ISNA(VLOOKUP($D20,'Mar 12'!$F:$F,1,0)),"No","Yes")</f>
        <v>Yes</v>
      </c>
      <c r="M20" s="129" t="str">
        <f>IF(ISNA(VLOOKUP($D20,'Mar 5'!$F:$F,1,0)),"No","Yes")</f>
        <v>Yes</v>
      </c>
      <c r="N20" s="129" t="str">
        <f>IF(ISNA(VLOOKUP($D20,'Feb 26'!$F:$F,1,0)),"No","Yes")</f>
        <v>Yes</v>
      </c>
      <c r="O20" s="107"/>
      <c r="P20" s="129" t="str">
        <f>IF(ISNA(VLOOKUP($D20,'Feb 12'!$F:$F,1,0)),"No","Yes")</f>
        <v>Yes</v>
      </c>
      <c r="Q20" s="129" t="str">
        <f>IF(ISNA(VLOOKUP($D20,'Feb 5'!$F:$F,1,0)),"No","Yes")</f>
        <v>Yes</v>
      </c>
      <c r="R20" s="129" t="str">
        <f>IF(ISNA(VLOOKUP($D20,'Jan 29'!$F:$F,1,0)),"No","Yes")</f>
        <v>Yes</v>
      </c>
      <c r="S20" s="129" t="str">
        <f>IF(ISNA(VLOOKUP(D20,'Jan 22'!F:F,1,0)),"No","Yes")</f>
        <v>Yes</v>
      </c>
      <c r="T20" s="121"/>
      <c r="U20" s="107"/>
      <c r="V20" s="118"/>
      <c r="W20" s="118"/>
      <c r="X20" s="107"/>
      <c r="Y20" s="107"/>
    </row>
    <row customFormat="1" r="21" s="161" spans="1:25" x14ac:dyDescent="0.25">
      <c r="A21" s="187"/>
      <c r="B21" s="155" t="s">
        <v>1275</v>
      </c>
      <c r="C21" s="156" t="s">
        <v>3</v>
      </c>
      <c r="D21" s="156" t="s">
        <v>156</v>
      </c>
      <c r="E21" s="157" t="s">
        <v>158</v>
      </c>
      <c r="F21" s="157" t="s">
        <v>159</v>
      </c>
      <c r="G21" s="157" t="s">
        <v>666</v>
      </c>
      <c r="H21" s="158" t="str">
        <f>IF(ISNA(VLOOKUP($D21,'Apr 9'!$F:$F,1,0)),"No","Yes")</f>
        <v>No</v>
      </c>
      <c r="I21" s="158" t="str">
        <f>IF(ISNA(VLOOKUP($D21,'Apr 2'!$F:$F,1,0)),"No","Yes")</f>
        <v>No</v>
      </c>
      <c r="J21" s="158" t="str">
        <f>IF(ISNA(VLOOKUP($D21,'Mar 26'!$F:$F,1,0)),"No","Yes")</f>
        <v>No</v>
      </c>
      <c r="K21" s="158" t="str">
        <f>IF(ISNA(VLOOKUP($D21,'Mar 19'!$F:$F,1,0)),"No","Yes")</f>
        <v>No</v>
      </c>
      <c r="L21" s="158" t="str">
        <f>IF(ISNA(VLOOKUP($D21,'Mar 12'!$F:$F,1,0)),"No","Yes")</f>
        <v>No</v>
      </c>
      <c r="M21" s="158" t="str">
        <f>IF(ISNA(VLOOKUP($D21,'Mar 5'!$F:$F,1,0)),"No","Yes")</f>
        <v>Yes</v>
      </c>
      <c r="N21" s="158" t="str">
        <f>IF(ISNA(VLOOKUP($D21,'Feb 26'!$F:$F,1,0)),"No","Yes")</f>
        <v>Yes</v>
      </c>
      <c r="O21" s="157"/>
      <c r="P21" s="158" t="str">
        <f>IF(ISNA(VLOOKUP($D21,'Feb 12'!$F:$F,1,0)),"No","Yes")</f>
        <v>Yes</v>
      </c>
      <c r="Q21" s="158" t="str">
        <f>IF(ISNA(VLOOKUP($D21,'Feb 5'!$F:$F,1,0)),"No","Yes")</f>
        <v>Yes</v>
      </c>
      <c r="R21" s="158" t="str">
        <f>IF(ISNA(VLOOKUP($D21,'Jan 29'!$F:$F,1,0)),"No","Yes")</f>
        <v>Yes</v>
      </c>
      <c r="S21" s="158" t="str">
        <f>IF(ISNA(VLOOKUP(D21,'Jan 22'!F:F,1,0)),"No","Yes")</f>
        <v>Yes</v>
      </c>
      <c r="T21" s="162"/>
      <c r="U21" s="157"/>
      <c r="V21" s="163"/>
      <c r="W21" s="163"/>
      <c r="X21" s="157"/>
      <c r="Y21" s="157"/>
    </row>
    <row r="22" spans="1:25" x14ac:dyDescent="0.25">
      <c r="A22" s="187"/>
      <c r="B22" s="126" t="s">
        <v>1276</v>
      </c>
      <c r="C22" s="111" t="s">
        <v>3</v>
      </c>
      <c r="D22" s="101" t="s">
        <v>252</v>
      </c>
      <c r="E22" s="107"/>
      <c r="F22" s="116"/>
      <c r="G22" s="116"/>
      <c r="H22" s="129" t="str">
        <f>IF(ISNA(VLOOKUP($D22,'Apr 9'!$F:$F,1,0)),"No","Yes")</f>
        <v>No</v>
      </c>
      <c r="I22" s="129" t="str">
        <f>IF(ISNA(VLOOKUP($D22,'Apr 2'!$F:$F,1,0)),"No","Yes")</f>
        <v>No</v>
      </c>
      <c r="J22" s="129" t="str">
        <f>IF(ISNA(VLOOKUP($D22,'Mar 26'!$F:$F,1,0)),"No","Yes")</f>
        <v>No</v>
      </c>
      <c r="K22" s="129" t="str">
        <f>IF(ISNA(VLOOKUP($D22,'Mar 19'!$F:$F,1,0)),"No","Yes")</f>
        <v>No</v>
      </c>
      <c r="L22" s="129" t="str">
        <f>IF(ISNA(VLOOKUP($D22,'Mar 12'!$F:$F,1,0)),"No","Yes")</f>
        <v>No</v>
      </c>
      <c r="M22" s="129" t="str">
        <f>IF(ISNA(VLOOKUP($D22,'Mar 5'!$F:$F,1,0)),"No","Yes")</f>
        <v>No</v>
      </c>
      <c r="N22" s="129" t="str">
        <f>IF(ISNA(VLOOKUP($D22,'Feb 26'!$F:$F,1,0)),"No","Yes")</f>
        <v>No</v>
      </c>
      <c r="O22" s="116"/>
      <c r="P22" s="129" t="str">
        <f>IF(ISNA(VLOOKUP($D22,'Feb 12'!$F:$F,1,0)),"No","Yes")</f>
        <v>No</v>
      </c>
      <c r="Q22" s="129" t="str">
        <f>IF(ISNA(VLOOKUP($D22,'Feb 5'!$F:$F,1,0)),"No","Yes")</f>
        <v>No</v>
      </c>
      <c r="R22" s="129" t="str">
        <f>IF(ISNA(VLOOKUP($D22,'Jan 29'!$F:$F,1,0)),"No","Yes")</f>
        <v>No</v>
      </c>
      <c r="S22" s="129" t="str">
        <f>IF(ISNA(VLOOKUP(D22,'Jan 22'!F:F,1,0)),"No","Yes")</f>
        <v>No</v>
      </c>
      <c r="T22" s="119"/>
      <c r="U22" s="107"/>
      <c r="V22" s="121"/>
      <c r="W22" s="121"/>
      <c r="X22" s="107"/>
      <c r="Y22" s="107"/>
    </row>
    <row r="23" spans="1:25" x14ac:dyDescent="0.25">
      <c r="A23" s="187"/>
      <c r="B23" s="101" t="s">
        <v>1277</v>
      </c>
      <c r="C23" s="111" t="s">
        <v>3</v>
      </c>
      <c r="D23" s="111" t="s">
        <v>61</v>
      </c>
      <c r="E23" s="125" t="s">
        <v>62</v>
      </c>
      <c r="F23" s="125" t="s">
        <v>53</v>
      </c>
      <c r="G23" s="125" t="s">
        <v>666</v>
      </c>
      <c r="H23" s="129" t="str">
        <f>IF(ISNA(VLOOKUP($D23,'Apr 9'!$F:$F,1,0)),"No","Yes")</f>
        <v>No</v>
      </c>
      <c r="I23" s="129" t="str">
        <f>IF(ISNA(VLOOKUP($D23,'Apr 2'!$F:$F,1,0)),"No","Yes")</f>
        <v>No</v>
      </c>
      <c r="J23" s="129" t="str">
        <f>IF(ISNA(VLOOKUP($D23,'Mar 26'!$F:$F,1,0)),"No","Yes")</f>
        <v>No</v>
      </c>
      <c r="K23" s="129" t="str">
        <f>IF(ISNA(VLOOKUP($D23,'Mar 19'!$F:$F,1,0)),"No","Yes")</f>
        <v>Yes</v>
      </c>
      <c r="L23" s="129" t="str">
        <f>IF(ISNA(VLOOKUP($D23,'Mar 12'!$F:$F,1,0)),"No","Yes")</f>
        <v>Yes</v>
      </c>
      <c r="M23" s="129" t="str">
        <f>IF(ISNA(VLOOKUP($D23,'Mar 5'!$F:$F,1,0)),"No","Yes")</f>
        <v>Yes</v>
      </c>
      <c r="N23" s="129" t="str">
        <f>IF(ISNA(VLOOKUP($D23,'Feb 26'!$F:$F,1,0)),"No","Yes")</f>
        <v>Yes</v>
      </c>
      <c r="O23" s="125"/>
      <c r="P23" s="129" t="str">
        <f>IF(ISNA(VLOOKUP($D23,'Feb 12'!$F:$F,1,0)),"No","Yes")</f>
        <v>Yes</v>
      </c>
      <c r="Q23" s="129" t="str">
        <f>IF(ISNA(VLOOKUP($D23,'Feb 5'!$F:$F,1,0)),"No","Yes")</f>
        <v>Yes</v>
      </c>
      <c r="R23" s="129" t="str">
        <f>IF(ISNA(VLOOKUP($D23,'Jan 29'!$F:$F,1,0)),"No","Yes")</f>
        <v>Yes</v>
      </c>
      <c r="S23" s="129" t="str">
        <f>IF(ISNA(VLOOKUP(D23,'Jan 22'!F:F,1,0)),"No","Yes")</f>
        <v>Yes</v>
      </c>
      <c r="T23" s="121"/>
      <c r="U23" s="107"/>
      <c r="V23" s="122"/>
      <c r="W23" s="122"/>
      <c r="X23" s="107"/>
      <c r="Y23" s="107"/>
    </row>
    <row r="24" spans="1:25" x14ac:dyDescent="0.25">
      <c r="A24" s="187"/>
      <c r="B24" s="101" t="s">
        <v>1278</v>
      </c>
      <c r="C24" s="111" t="s">
        <v>3</v>
      </c>
      <c r="D24" s="101" t="s">
        <v>259</v>
      </c>
      <c r="E24" s="107"/>
      <c r="F24" s="116"/>
      <c r="G24" s="116"/>
      <c r="H24" s="129" t="str">
        <f>IF(ISNA(VLOOKUP($D24,'Apr 9'!$F:$F,1,0)),"No","Yes")</f>
        <v>No</v>
      </c>
      <c r="I24" s="129" t="str">
        <f>IF(ISNA(VLOOKUP($D24,'Apr 2'!$F:$F,1,0)),"No","Yes")</f>
        <v>No</v>
      </c>
      <c r="J24" s="129" t="str">
        <f>IF(ISNA(VLOOKUP($D24,'Mar 26'!$F:$F,1,0)),"No","Yes")</f>
        <v>No</v>
      </c>
      <c r="K24" s="129" t="str">
        <f>IF(ISNA(VLOOKUP($D24,'Mar 19'!$F:$F,1,0)),"No","Yes")</f>
        <v>No</v>
      </c>
      <c r="L24" s="129" t="str">
        <f>IF(ISNA(VLOOKUP($D24,'Mar 12'!$F:$F,1,0)),"No","Yes")</f>
        <v>No</v>
      </c>
      <c r="M24" s="129" t="str">
        <f>IF(ISNA(VLOOKUP($D24,'Mar 5'!$F:$F,1,0)),"No","Yes")</f>
        <v>No</v>
      </c>
      <c r="N24" s="129" t="str">
        <f>IF(ISNA(VLOOKUP($D24,'Feb 26'!$F:$F,1,0)),"No","Yes")</f>
        <v>No</v>
      </c>
      <c r="O24" s="116"/>
      <c r="P24" s="129" t="str">
        <f>IF(ISNA(VLOOKUP($D24,'Feb 12'!$F:$F,1,0)),"No","Yes")</f>
        <v>No</v>
      </c>
      <c r="Q24" s="129" t="str">
        <f>IF(ISNA(VLOOKUP($D24,'Feb 5'!$F:$F,1,0)),"No","Yes")</f>
        <v>No</v>
      </c>
      <c r="R24" s="129" t="str">
        <f>IF(ISNA(VLOOKUP($D24,'Jan 29'!$F:$F,1,0)),"No","Yes")</f>
        <v>No</v>
      </c>
      <c r="S24" s="129" t="str">
        <f>IF(ISNA(VLOOKUP(D24,'Jan 22'!F:F,1,0)),"No","Yes")</f>
        <v>No</v>
      </c>
      <c r="T24" s="121"/>
      <c r="U24" s="107"/>
      <c r="V24" s="122"/>
      <c r="W24" s="122"/>
      <c r="X24" s="107"/>
      <c r="Y24" s="107"/>
    </row>
    <row r="25" spans="1:25" x14ac:dyDescent="0.25">
      <c r="A25" s="187"/>
      <c r="B25" s="101" t="s">
        <v>1279</v>
      </c>
      <c r="C25" s="111" t="s">
        <v>3</v>
      </c>
      <c r="D25" s="101" t="s">
        <v>235</v>
      </c>
      <c r="E25" s="125" t="s">
        <v>236</v>
      </c>
      <c r="F25" s="125" t="s">
        <v>53</v>
      </c>
      <c r="G25" s="125" t="s">
        <v>666</v>
      </c>
      <c r="H25" s="129" t="str">
        <f>IF(ISNA(VLOOKUP($D25,'Apr 9'!$F:$F,1,0)),"No","Yes")</f>
        <v>Yes</v>
      </c>
      <c r="I25" s="129" t="str">
        <f>IF(ISNA(VLOOKUP($D25,'Apr 2'!$F:$F,1,0)),"No","Yes")</f>
        <v>Yes</v>
      </c>
      <c r="J25" s="129" t="str">
        <f>IF(ISNA(VLOOKUP($D25,'Mar 26'!$F:$F,1,0)),"No","Yes")</f>
        <v>Yes</v>
      </c>
      <c r="K25" s="129" t="str">
        <f>IF(ISNA(VLOOKUP($D25,'Mar 19'!$F:$F,1,0)),"No","Yes")</f>
        <v>Yes</v>
      </c>
      <c r="L25" s="129" t="str">
        <f>IF(ISNA(VLOOKUP($D25,'Mar 12'!$F:$F,1,0)),"No","Yes")</f>
        <v>Yes</v>
      </c>
      <c r="M25" s="129" t="str">
        <f>IF(ISNA(VLOOKUP($D25,'Mar 5'!$F:$F,1,0)),"No","Yes")</f>
        <v>Yes</v>
      </c>
      <c r="N25" s="129" t="str">
        <f>IF(ISNA(VLOOKUP($D25,'Feb 26'!$F:$F,1,0)),"No","Yes")</f>
        <v>Yes</v>
      </c>
      <c r="O25" s="125"/>
      <c r="P25" s="129" t="str">
        <f>IF(ISNA(VLOOKUP($D25,'Feb 12'!$F:$F,1,0)),"No","Yes")</f>
        <v>Yes</v>
      </c>
      <c r="Q25" s="129" t="str">
        <f>IF(ISNA(VLOOKUP($D25,'Feb 5'!$F:$F,1,0)),"No","Yes")</f>
        <v>Yes</v>
      </c>
      <c r="R25" s="129" t="str">
        <f>IF(ISNA(VLOOKUP($D25,'Jan 29'!$F:$F,1,0)),"No","Yes")</f>
        <v>Yes</v>
      </c>
      <c r="S25" s="129" t="str">
        <f>IF(ISNA(VLOOKUP(D25,'Jan 22'!F:F,1,0)),"No","Yes")</f>
        <v>Yes</v>
      </c>
      <c r="T25" s="121"/>
      <c r="U25" s="107"/>
      <c r="V25" s="118"/>
      <c r="W25" s="118"/>
      <c r="X25" s="107"/>
      <c r="Y25" s="107"/>
    </row>
    <row r="26" spans="1:25" x14ac:dyDescent="0.25">
      <c r="A26" s="187"/>
      <c r="B26" s="101" t="s">
        <v>1280</v>
      </c>
      <c r="C26" s="111" t="s">
        <v>3</v>
      </c>
      <c r="D26" s="111" t="s">
        <v>221</v>
      </c>
      <c r="E26" s="107" t="s">
        <v>222</v>
      </c>
      <c r="F26" s="107" t="s">
        <v>53</v>
      </c>
      <c r="G26" s="107" t="s">
        <v>1131</v>
      </c>
      <c r="H26" s="129" t="str">
        <f>IF(ISNA(VLOOKUP($D26,'Apr 9'!$F:$F,1,0)),"No","Yes")</f>
        <v>Yes</v>
      </c>
      <c r="I26" s="129" t="str">
        <f>IF(ISNA(VLOOKUP($D26,'Apr 2'!$F:$F,1,0)),"No","Yes")</f>
        <v>Yes</v>
      </c>
      <c r="J26" s="129" t="str">
        <f>IF(ISNA(VLOOKUP($D26,'Mar 26'!$F:$F,1,0)),"No","Yes")</f>
        <v>Yes</v>
      </c>
      <c r="K26" s="129" t="str">
        <f>IF(ISNA(VLOOKUP($D26,'Mar 19'!$F:$F,1,0)),"No","Yes")</f>
        <v>Yes</v>
      </c>
      <c r="L26" s="129" t="str">
        <f>IF(ISNA(VLOOKUP($D26,'Mar 12'!$F:$F,1,0)),"No","Yes")</f>
        <v>Yes</v>
      </c>
      <c r="M26" s="129" t="str">
        <f>IF(ISNA(VLOOKUP($D26,'Mar 5'!$F:$F,1,0)),"No","Yes")</f>
        <v>Yes</v>
      </c>
      <c r="N26" s="129" t="str">
        <f>IF(ISNA(VLOOKUP($D26,'Feb 26'!$F:$F,1,0)),"No","Yes")</f>
        <v>Yes</v>
      </c>
      <c r="O26" s="107"/>
      <c r="P26" s="129" t="str">
        <f>IF(ISNA(VLOOKUP($D26,'Feb 12'!$F:$F,1,0)),"No","Yes")</f>
        <v>Yes</v>
      </c>
      <c r="Q26" s="129" t="str">
        <f>IF(ISNA(VLOOKUP($D26,'Feb 5'!$F:$F,1,0)),"No","Yes")</f>
        <v>Yes</v>
      </c>
      <c r="R26" s="129" t="str">
        <f>IF(ISNA(VLOOKUP($D26,'Jan 29'!$F:$F,1,0)),"No","Yes")</f>
        <v>Yes</v>
      </c>
      <c r="S26" s="129" t="str">
        <f>IF(ISNA(VLOOKUP(D26,'Jan 22'!F:F,1,0)),"No","Yes")</f>
        <v>Yes</v>
      </c>
      <c r="T26" s="124"/>
      <c r="U26" s="107"/>
      <c r="V26" s="118"/>
      <c r="W26" s="118"/>
      <c r="X26" s="107"/>
      <c r="Y26" s="107"/>
    </row>
    <row r="27" spans="1:25" x14ac:dyDescent="0.25">
      <c r="A27" s="187"/>
      <c r="B27" s="101" t="s">
        <v>1433</v>
      </c>
      <c r="C27" s="111" t="s">
        <v>3</v>
      </c>
      <c r="D27" s="101" t="s">
        <v>1211</v>
      </c>
      <c r="E27" s="107" t="s">
        <v>1212</v>
      </c>
      <c r="F27" s="107" t="s">
        <v>53</v>
      </c>
      <c r="G27" s="107" t="s">
        <v>1019</v>
      </c>
      <c r="H27" s="129" t="str">
        <f>IF(ISNA(VLOOKUP($D27,'Apr 9'!$F:$F,1,0)),"No","Yes")</f>
        <v>Yes</v>
      </c>
      <c r="I27" s="129" t="str">
        <f>IF(ISNA(VLOOKUP($D27,'Apr 2'!$F:$F,1,0)),"No","Yes")</f>
        <v>Yes</v>
      </c>
      <c r="J27" s="129" t="str">
        <f>IF(ISNA(VLOOKUP($D27,'Mar 26'!$F:$F,1,0)),"No","Yes")</f>
        <v>Yes</v>
      </c>
      <c r="K27" s="129" t="str">
        <f>IF(ISNA(VLOOKUP($D27,'Mar 19'!$F:$F,1,0)),"No","Yes")</f>
        <v>Yes</v>
      </c>
      <c r="L27" s="129" t="str">
        <f>IF(ISNA(VLOOKUP($D27,'Mar 12'!$F:$F,1,0)),"No","Yes")</f>
        <v>Yes</v>
      </c>
      <c r="M27" s="129" t="str">
        <f>IF(ISNA(VLOOKUP($D27,'Mar 5'!$F:$F,1,0)),"No","Yes")</f>
        <v>Yes</v>
      </c>
      <c r="N27" s="129" t="str">
        <f>IF(ISNA(VLOOKUP($D27,'Feb 26'!$F:$F,1,0)),"No","Yes")</f>
        <v>Yes</v>
      </c>
      <c r="O27" s="107"/>
      <c r="P27" s="129" t="str">
        <f>IF(ISNA(VLOOKUP($D27,'Feb 12'!$F:$F,1,0)),"No","Yes")</f>
        <v>Yes</v>
      </c>
      <c r="Q27" s="129" t="str">
        <f>IF(ISNA(VLOOKUP($D27,'Feb 5'!$F:$F,1,0)),"No","Yes")</f>
        <v>Yes</v>
      </c>
      <c r="R27" s="129" t="str">
        <f>IF(ISNA(VLOOKUP($D27,'Jan 29'!$F:$F,1,0)),"No","Yes")</f>
        <v>Yes</v>
      </c>
      <c r="S27" s="129" t="str">
        <f>IF(ISNA(VLOOKUP(D27,'Jan 22'!F:F,1,0)),"No","Yes")</f>
        <v>Yes</v>
      </c>
      <c r="T27" s="123"/>
      <c r="U27" s="107"/>
      <c r="V27" s="122"/>
      <c r="W27" s="122"/>
      <c r="X27" s="107"/>
      <c r="Y27" s="107"/>
    </row>
    <row r="28" spans="1:25" x14ac:dyDescent="0.25">
      <c r="A28" s="187"/>
      <c r="B28" s="101" t="s">
        <v>1281</v>
      </c>
      <c r="C28" s="111" t="s">
        <v>3</v>
      </c>
      <c r="D28" s="111" t="s">
        <v>240</v>
      </c>
      <c r="E28" s="107" t="s">
        <v>241</v>
      </c>
      <c r="F28" s="107" t="s">
        <v>53</v>
      </c>
      <c r="G28" s="107" t="s">
        <v>1019</v>
      </c>
      <c r="H28" s="129" t="str">
        <f>IF(ISNA(VLOOKUP($D28,'Apr 9'!$F:$F,1,0)),"No","Yes")</f>
        <v>Yes</v>
      </c>
      <c r="I28" s="129" t="str">
        <f>IF(ISNA(VLOOKUP($D28,'Apr 2'!$F:$F,1,0)),"No","Yes")</f>
        <v>Yes</v>
      </c>
      <c r="J28" s="129" t="str">
        <f>IF(ISNA(VLOOKUP($D28,'Mar 26'!$F:$F,1,0)),"No","Yes")</f>
        <v>Yes</v>
      </c>
      <c r="K28" s="129" t="str">
        <f>IF(ISNA(VLOOKUP($D28,'Mar 19'!$F:$F,1,0)),"No","Yes")</f>
        <v>Yes</v>
      </c>
      <c r="L28" s="129" t="str">
        <f>IF(ISNA(VLOOKUP($D28,'Mar 12'!$F:$F,1,0)),"No","Yes")</f>
        <v>Yes</v>
      </c>
      <c r="M28" s="129" t="str">
        <f>IF(ISNA(VLOOKUP($D28,'Mar 5'!$F:$F,1,0)),"No","Yes")</f>
        <v>Yes</v>
      </c>
      <c r="N28" s="129" t="str">
        <f>IF(ISNA(VLOOKUP($D28,'Feb 26'!$F:$F,1,0)),"No","Yes")</f>
        <v>Yes</v>
      </c>
      <c r="O28" s="107"/>
      <c r="P28" s="129" t="str">
        <f>IF(ISNA(VLOOKUP($D28,'Feb 12'!$F:$F,1,0)),"No","Yes")</f>
        <v>Yes</v>
      </c>
      <c r="Q28" s="129" t="str">
        <f>IF(ISNA(VLOOKUP($D28,'Feb 5'!$F:$F,1,0)),"No","Yes")</f>
        <v>Yes</v>
      </c>
      <c r="R28" s="129" t="str">
        <f>IF(ISNA(VLOOKUP($D28,'Jan 29'!$F:$F,1,0)),"No","Yes")</f>
        <v>Yes</v>
      </c>
      <c r="S28" s="129" t="str">
        <f>IF(ISNA(VLOOKUP(D28,'Jan 22'!F:F,1,0)),"No","Yes")</f>
        <v>Yes</v>
      </c>
      <c r="T28" s="119"/>
      <c r="U28" s="107"/>
      <c r="V28" s="118"/>
      <c r="W28" s="118"/>
      <c r="X28" s="107"/>
      <c r="Y28" s="107"/>
    </row>
    <row r="29" spans="1:25" x14ac:dyDescent="0.25">
      <c r="A29" s="187"/>
      <c r="B29" s="101" t="s">
        <v>1282</v>
      </c>
      <c r="C29" s="111" t="s">
        <v>3</v>
      </c>
      <c r="D29" s="101" t="s">
        <v>265</v>
      </c>
      <c r="E29" s="107" t="s">
        <v>266</v>
      </c>
      <c r="F29" s="107" t="s">
        <v>53</v>
      </c>
      <c r="G29" s="107" t="s">
        <v>1019</v>
      </c>
      <c r="H29" s="129" t="str">
        <f>IF(ISNA(VLOOKUP($D29,'Apr 9'!$F:$F,1,0)),"No","Yes")</f>
        <v>Yes</v>
      </c>
      <c r="I29" s="129" t="str">
        <f>IF(ISNA(VLOOKUP($D29,'Apr 2'!$F:$F,1,0)),"No","Yes")</f>
        <v>Yes</v>
      </c>
      <c r="J29" s="129" t="str">
        <f>IF(ISNA(VLOOKUP($D29,'Mar 26'!$F:$F,1,0)),"No","Yes")</f>
        <v>Yes</v>
      </c>
      <c r="K29" s="129" t="str">
        <f>IF(ISNA(VLOOKUP($D29,'Mar 19'!$F:$F,1,0)),"No","Yes")</f>
        <v>Yes</v>
      </c>
      <c r="L29" s="129" t="str">
        <f>IF(ISNA(VLOOKUP($D29,'Mar 12'!$F:$F,1,0)),"No","Yes")</f>
        <v>Yes</v>
      </c>
      <c r="M29" s="129" t="str">
        <f>IF(ISNA(VLOOKUP($D29,'Mar 5'!$F:$F,1,0)),"No","Yes")</f>
        <v>Yes</v>
      </c>
      <c r="N29" s="129" t="str">
        <f>IF(ISNA(VLOOKUP($D29,'Feb 26'!$F:$F,1,0)),"No","Yes")</f>
        <v>Yes</v>
      </c>
      <c r="O29" s="107"/>
      <c r="P29" s="129" t="str">
        <f>IF(ISNA(VLOOKUP($D29,'Feb 12'!$F:$F,1,0)),"No","Yes")</f>
        <v>Yes</v>
      </c>
      <c r="Q29" s="129" t="str">
        <f>IF(ISNA(VLOOKUP($D29,'Feb 5'!$F:$F,1,0)),"No","Yes")</f>
        <v>Yes</v>
      </c>
      <c r="R29" s="129" t="str">
        <f>IF(ISNA(VLOOKUP($D29,'Jan 29'!$F:$F,1,0)),"No","Yes")</f>
        <v>Yes</v>
      </c>
      <c r="S29" s="129" t="str">
        <f>IF(ISNA(VLOOKUP(D29,'Jan 22'!F:F,1,0)),"No","Yes")</f>
        <v>Yes</v>
      </c>
      <c r="T29" s="123"/>
      <c r="U29" s="107"/>
      <c r="V29" s="118"/>
      <c r="W29" s="118"/>
      <c r="X29" s="107"/>
      <c r="Y29" s="107"/>
    </row>
    <row r="30" spans="1:25" x14ac:dyDescent="0.25">
      <c r="A30" s="187"/>
      <c r="B30" s="101" t="s">
        <v>1283</v>
      </c>
      <c r="C30" s="111" t="s">
        <v>3</v>
      </c>
      <c r="D30" s="101" t="s">
        <v>123</v>
      </c>
      <c r="E30" s="107" t="s">
        <v>124</v>
      </c>
      <c r="F30" s="107" t="s">
        <v>125</v>
      </c>
      <c r="G30" s="107" t="s">
        <v>1019</v>
      </c>
      <c r="H30" s="129" t="str">
        <f>IF(ISNA(VLOOKUP($D30,'Apr 9'!$F:$F,1,0)),"No","Yes")</f>
        <v>Yes</v>
      </c>
      <c r="I30" s="129" t="str">
        <f>IF(ISNA(VLOOKUP($D30,'Apr 2'!$F:$F,1,0)),"No","Yes")</f>
        <v>Yes</v>
      </c>
      <c r="J30" s="129" t="str">
        <f>IF(ISNA(VLOOKUP($D30,'Mar 26'!$F:$F,1,0)),"No","Yes")</f>
        <v>Yes</v>
      </c>
      <c r="K30" s="129" t="str">
        <f>IF(ISNA(VLOOKUP($D30,'Mar 19'!$F:$F,1,0)),"No","Yes")</f>
        <v>Yes</v>
      </c>
      <c r="L30" s="129" t="str">
        <f>IF(ISNA(VLOOKUP($D30,'Mar 12'!$F:$F,1,0)),"No","Yes")</f>
        <v>Yes</v>
      </c>
      <c r="M30" s="129" t="str">
        <f>IF(ISNA(VLOOKUP($D30,'Mar 5'!$F:$F,1,0)),"No","Yes")</f>
        <v>Yes</v>
      </c>
      <c r="N30" s="129" t="str">
        <f>IF(ISNA(VLOOKUP($D30,'Feb 26'!$F:$F,1,0)),"No","Yes")</f>
        <v>Yes</v>
      </c>
      <c r="O30" s="107"/>
      <c r="P30" s="129" t="str">
        <f>IF(ISNA(VLOOKUP($D30,'Feb 12'!$F:$F,1,0)),"No","Yes")</f>
        <v>Yes</v>
      </c>
      <c r="Q30" s="129" t="str">
        <f>IF(ISNA(VLOOKUP($D30,'Feb 5'!$F:$F,1,0)),"No","Yes")</f>
        <v>Yes</v>
      </c>
      <c r="R30" s="129" t="str">
        <f>IF(ISNA(VLOOKUP($D30,'Jan 29'!$F:$F,1,0)),"No","Yes")</f>
        <v>Yes</v>
      </c>
      <c r="S30" s="129" t="str">
        <f>IF(ISNA(VLOOKUP(D30,'Jan 22'!F:F,1,0)),"No","Yes")</f>
        <v>Yes</v>
      </c>
      <c r="T30" s="124"/>
      <c r="U30" s="107"/>
      <c r="V30" s="118"/>
      <c r="W30" s="118"/>
      <c r="X30" s="107"/>
      <c r="Y30" s="107"/>
    </row>
    <row r="31" spans="1:25" x14ac:dyDescent="0.25">
      <c r="A31" s="187"/>
      <c r="B31" s="101" t="s">
        <v>1284</v>
      </c>
      <c r="C31" s="111" t="s">
        <v>3</v>
      </c>
      <c r="D31" s="111" t="s">
        <v>280</v>
      </c>
      <c r="E31" s="107" t="s">
        <v>281</v>
      </c>
      <c r="F31" s="107" t="s">
        <v>53</v>
      </c>
      <c r="G31" s="107" t="s">
        <v>1019</v>
      </c>
      <c r="H31" s="129" t="str">
        <f>IF(ISNA(VLOOKUP($D31,'Apr 9'!$F:$F,1,0)),"No","Yes")</f>
        <v>Yes</v>
      </c>
      <c r="I31" s="129" t="str">
        <f>IF(ISNA(VLOOKUP($D31,'Apr 2'!$F:$F,1,0)),"No","Yes")</f>
        <v>Yes</v>
      </c>
      <c r="J31" s="129" t="str">
        <f>IF(ISNA(VLOOKUP($D31,'Mar 26'!$F:$F,1,0)),"No","Yes")</f>
        <v>Yes</v>
      </c>
      <c r="K31" s="129" t="str">
        <f>IF(ISNA(VLOOKUP($D31,'Mar 19'!$F:$F,1,0)),"No","Yes")</f>
        <v>Yes</v>
      </c>
      <c r="L31" s="129" t="str">
        <f>IF(ISNA(VLOOKUP($D31,'Mar 12'!$F:$F,1,0)),"No","Yes")</f>
        <v>Yes</v>
      </c>
      <c r="M31" s="129" t="str">
        <f>IF(ISNA(VLOOKUP($D31,'Mar 5'!$F:$F,1,0)),"No","Yes")</f>
        <v>Yes</v>
      </c>
      <c r="N31" s="129" t="str">
        <f>IF(ISNA(VLOOKUP($D31,'Feb 26'!$F:$F,1,0)),"No","Yes")</f>
        <v>Yes</v>
      </c>
      <c r="O31" s="107"/>
      <c r="P31" s="129" t="str">
        <f>IF(ISNA(VLOOKUP($D31,'Feb 12'!$F:$F,1,0)),"No","Yes")</f>
        <v>Yes</v>
      </c>
      <c r="Q31" s="129" t="str">
        <f>IF(ISNA(VLOOKUP($D31,'Feb 5'!$F:$F,1,0)),"No","Yes")</f>
        <v>Yes</v>
      </c>
      <c r="R31" s="129" t="str">
        <f>IF(ISNA(VLOOKUP($D31,'Jan 29'!$F:$F,1,0)),"No","Yes")</f>
        <v>Yes</v>
      </c>
      <c r="S31" s="129" t="str">
        <f>IF(ISNA(VLOOKUP(D31,'Jan 22'!F:F,1,0)),"No","Yes")</f>
        <v>Yes</v>
      </c>
      <c r="T31" s="121"/>
      <c r="U31" s="107"/>
      <c r="V31" s="118"/>
      <c r="W31" s="118"/>
      <c r="X31" s="107"/>
      <c r="Y31" s="107"/>
    </row>
    <row r="32" spans="1:25" x14ac:dyDescent="0.25">
      <c r="A32" s="187"/>
      <c r="B32" s="101" t="s">
        <v>1275</v>
      </c>
      <c r="C32" s="111" t="s">
        <v>3</v>
      </c>
      <c r="D32" s="101" t="s">
        <v>229</v>
      </c>
      <c r="E32" s="107" t="s">
        <v>230</v>
      </c>
      <c r="F32" s="107" t="s">
        <v>53</v>
      </c>
      <c r="G32" s="107" t="s">
        <v>1019</v>
      </c>
      <c r="H32" s="129" t="str">
        <f>IF(ISNA(VLOOKUP($D32,'Apr 9'!$F:$F,1,0)),"No","Yes")</f>
        <v>Yes</v>
      </c>
      <c r="I32" s="129" t="str">
        <f>IF(ISNA(VLOOKUP($D32,'Apr 2'!$F:$F,1,0)),"No","Yes")</f>
        <v>Yes</v>
      </c>
      <c r="J32" s="129" t="str">
        <f>IF(ISNA(VLOOKUP($D32,'Mar 26'!$F:$F,1,0)),"No","Yes")</f>
        <v>Yes</v>
      </c>
      <c r="K32" s="129" t="str">
        <f>IF(ISNA(VLOOKUP($D32,'Mar 19'!$F:$F,1,0)),"No","Yes")</f>
        <v>Yes</v>
      </c>
      <c r="L32" s="129" t="str">
        <f>IF(ISNA(VLOOKUP($D32,'Mar 12'!$F:$F,1,0)),"No","Yes")</f>
        <v>Yes</v>
      </c>
      <c r="M32" s="129" t="str">
        <f>IF(ISNA(VLOOKUP($D32,'Mar 5'!$F:$F,1,0)),"No","Yes")</f>
        <v>Yes</v>
      </c>
      <c r="N32" s="129" t="str">
        <f>IF(ISNA(VLOOKUP($D32,'Feb 26'!$F:$F,1,0)),"No","Yes")</f>
        <v>Yes</v>
      </c>
      <c r="O32" s="107"/>
      <c r="P32" s="129" t="str">
        <f>IF(ISNA(VLOOKUP($D32,'Feb 12'!$F:$F,1,0)),"No","Yes")</f>
        <v>Yes</v>
      </c>
      <c r="Q32" s="129" t="str">
        <f>IF(ISNA(VLOOKUP($D32,'Feb 5'!$F:$F,1,0)),"No","Yes")</f>
        <v>Yes</v>
      </c>
      <c r="R32" s="129" t="str">
        <f>IF(ISNA(VLOOKUP($D32,'Jan 29'!$F:$F,1,0)),"No","Yes")</f>
        <v>Yes</v>
      </c>
      <c r="S32" s="129" t="str">
        <f>IF(ISNA(VLOOKUP(D32,'Jan 22'!F:F,1,0)),"No","Yes")</f>
        <v>Yes</v>
      </c>
      <c r="T32" s="124"/>
      <c r="U32" s="107"/>
      <c r="V32" s="118"/>
      <c r="W32" s="118"/>
      <c r="X32" s="107"/>
      <c r="Y32" s="107"/>
    </row>
    <row r="33" spans="1:39" x14ac:dyDescent="0.25">
      <c r="A33" s="187"/>
      <c r="B33" s="101" t="s">
        <v>1285</v>
      </c>
      <c r="C33" s="111" t="s">
        <v>3</v>
      </c>
      <c r="D33" s="111" t="s">
        <v>270</v>
      </c>
      <c r="E33" s="107" t="s">
        <v>271</v>
      </c>
      <c r="F33" s="107" t="s">
        <v>53</v>
      </c>
      <c r="G33" s="107" t="s">
        <v>1019</v>
      </c>
      <c r="H33" s="129" t="str">
        <f>IF(ISNA(VLOOKUP($D33,'Apr 9'!$F:$F,1,0)),"No","Yes")</f>
        <v>No</v>
      </c>
      <c r="I33" s="129" t="str">
        <f>IF(ISNA(VLOOKUP($D33,'Apr 2'!$F:$F,1,0)),"No","Yes")</f>
        <v>No</v>
      </c>
      <c r="J33" s="129" t="str">
        <f>IF(ISNA(VLOOKUP($D33,'Mar 26'!$F:$F,1,0)),"No","Yes")</f>
        <v>No</v>
      </c>
      <c r="K33" s="129" t="str">
        <f>IF(ISNA(VLOOKUP($D33,'Mar 19'!$F:$F,1,0)),"No","Yes")</f>
        <v>No</v>
      </c>
      <c r="L33" s="129" t="str">
        <f>IF(ISNA(VLOOKUP($D33,'Mar 12'!$F:$F,1,0)),"No","Yes")</f>
        <v>No</v>
      </c>
      <c r="M33" s="129" t="str">
        <f>IF(ISNA(VLOOKUP($D33,'Mar 5'!$F:$F,1,0)),"No","Yes")</f>
        <v>No</v>
      </c>
      <c r="N33" s="129" t="str">
        <f>IF(ISNA(VLOOKUP($D33,'Feb 26'!$F:$F,1,0)),"No","Yes")</f>
        <v>No</v>
      </c>
      <c r="O33" s="107"/>
      <c r="P33" s="129" t="str">
        <f>IF(ISNA(VLOOKUP($D33,'Feb 12'!$F:$F,1,0)),"No","Yes")</f>
        <v>No</v>
      </c>
      <c r="Q33" s="129" t="str">
        <f>IF(ISNA(VLOOKUP($D33,'Feb 5'!$F:$F,1,0)),"No","Yes")</f>
        <v>No</v>
      </c>
      <c r="R33" s="129" t="str">
        <f>IF(ISNA(VLOOKUP($D33,'Jan 29'!$F:$F,1,0)),"No","Yes")</f>
        <v>Yes</v>
      </c>
      <c r="S33" s="129" t="str">
        <f>IF(ISNA(VLOOKUP(D33,'Jan 22'!F:F,1,0)),"No","Yes")</f>
        <v>Yes</v>
      </c>
      <c r="T33" s="119"/>
      <c r="U33" s="107"/>
      <c r="V33" s="119"/>
      <c r="W33" s="118"/>
      <c r="X33" s="107"/>
      <c r="Y33" s="107"/>
    </row>
    <row r="34" spans="1:39" x14ac:dyDescent="0.25">
      <c r="A34" s="187"/>
      <c r="B34" s="101" t="s">
        <v>1286</v>
      </c>
      <c r="C34" s="111" t="s">
        <v>3</v>
      </c>
      <c r="D34" s="111" t="s">
        <v>118</v>
      </c>
      <c r="E34" s="107" t="s">
        <v>119</v>
      </c>
      <c r="F34" s="107" t="s">
        <v>53</v>
      </c>
      <c r="G34" s="107" t="s">
        <v>1019</v>
      </c>
      <c r="H34" s="129" t="str">
        <f>IF(ISNA(VLOOKUP($D34,'Apr 9'!$F:$F,1,0)),"No","Yes")</f>
        <v>Yes</v>
      </c>
      <c r="I34" s="129" t="str">
        <f>IF(ISNA(VLOOKUP($D34,'Apr 2'!$F:$F,1,0)),"No","Yes")</f>
        <v>Yes</v>
      </c>
      <c r="J34" s="129" t="str">
        <f>IF(ISNA(VLOOKUP($D34,'Mar 26'!$F:$F,1,0)),"No","Yes")</f>
        <v>Yes</v>
      </c>
      <c r="K34" s="129" t="str">
        <f>IF(ISNA(VLOOKUP($D34,'Mar 19'!$F:$F,1,0)),"No","Yes")</f>
        <v>Yes</v>
      </c>
      <c r="L34" s="129" t="str">
        <f>IF(ISNA(VLOOKUP($D34,'Mar 12'!$F:$F,1,0)),"No","Yes")</f>
        <v>Yes</v>
      </c>
      <c r="M34" s="129" t="str">
        <f>IF(ISNA(VLOOKUP($D34,'Mar 5'!$F:$F,1,0)),"No","Yes")</f>
        <v>Yes</v>
      </c>
      <c r="N34" s="129" t="str">
        <f>IF(ISNA(VLOOKUP($D34,'Feb 26'!$F:$F,1,0)),"No","Yes")</f>
        <v>Yes</v>
      </c>
      <c r="O34" s="107"/>
      <c r="P34" s="129" t="str">
        <f>IF(ISNA(VLOOKUP($D34,'Feb 12'!$F:$F,1,0)),"No","Yes")</f>
        <v>Yes</v>
      </c>
      <c r="Q34" s="129" t="str">
        <f>IF(ISNA(VLOOKUP($D34,'Feb 5'!$F:$F,1,0)),"No","Yes")</f>
        <v>Yes</v>
      </c>
      <c r="R34" s="129" t="str">
        <f>IF(ISNA(VLOOKUP($D34,'Jan 29'!$F:$F,1,0)),"No","Yes")</f>
        <v>Yes</v>
      </c>
      <c r="S34" s="129" t="str">
        <f>IF(ISNA(VLOOKUP(D34,'Jan 22'!F:F,1,0)),"No","Yes")</f>
        <v>Yes</v>
      </c>
      <c r="T34" s="121"/>
      <c r="U34" s="107"/>
      <c r="V34" s="122"/>
      <c r="W34" s="122"/>
      <c r="X34" s="107"/>
      <c r="Y34" s="107"/>
    </row>
    <row r="35" spans="1:39" x14ac:dyDescent="0.25">
      <c r="A35" s="187"/>
      <c r="B35" s="126" t="s">
        <v>1287</v>
      </c>
      <c r="C35" s="111" t="s">
        <v>3</v>
      </c>
      <c r="D35" s="111" t="s">
        <v>218</v>
      </c>
      <c r="E35" s="107"/>
      <c r="F35" s="116"/>
      <c r="G35" s="116"/>
      <c r="H35" s="129" t="str">
        <f>IF(ISNA(VLOOKUP($D35,'Apr 9'!$F:$F,1,0)),"No","Yes")</f>
        <v>No</v>
      </c>
      <c r="I35" s="129" t="str">
        <f>IF(ISNA(VLOOKUP($D35,'Apr 2'!$F:$F,1,0)),"No","Yes")</f>
        <v>No</v>
      </c>
      <c r="J35" s="129" t="str">
        <f>IF(ISNA(VLOOKUP($D35,'Mar 26'!$F:$F,1,0)),"No","Yes")</f>
        <v>No</v>
      </c>
      <c r="K35" s="129" t="str">
        <f>IF(ISNA(VLOOKUP($D35,'Mar 19'!$F:$F,1,0)),"No","Yes")</f>
        <v>No</v>
      </c>
      <c r="L35" s="129" t="str">
        <f>IF(ISNA(VLOOKUP($D35,'Mar 12'!$F:$F,1,0)),"No","Yes")</f>
        <v>No</v>
      </c>
      <c r="M35" s="129" t="str">
        <f>IF(ISNA(VLOOKUP($D35,'Mar 5'!$F:$F,1,0)),"No","Yes")</f>
        <v>No</v>
      </c>
      <c r="N35" s="129" t="str">
        <f>IF(ISNA(VLOOKUP($D35,'Feb 26'!$F:$F,1,0)),"No","Yes")</f>
        <v>No</v>
      </c>
      <c r="O35" s="116"/>
      <c r="P35" s="129" t="str">
        <f>IF(ISNA(VLOOKUP($D35,'Feb 12'!$F:$F,1,0)),"No","Yes")</f>
        <v>No</v>
      </c>
      <c r="Q35" s="129" t="str">
        <f>IF(ISNA(VLOOKUP($D35,'Feb 5'!$F:$F,1,0)),"No","Yes")</f>
        <v>No</v>
      </c>
      <c r="R35" s="129" t="str">
        <f>IF(ISNA(VLOOKUP($D35,'Jan 29'!$F:$F,1,0)),"No","Yes")</f>
        <v>No</v>
      </c>
      <c r="S35" s="129" t="str">
        <f>IF(ISNA(VLOOKUP(D35,'Jan 22'!F:F,1,0)),"No","Yes")</f>
        <v>No</v>
      </c>
      <c r="T35" s="123"/>
      <c r="U35" s="107"/>
      <c r="V35" s="118"/>
      <c r="W35" s="118"/>
      <c r="X35" s="107"/>
      <c r="Y35" s="107"/>
    </row>
    <row r="36" spans="1:39" x14ac:dyDescent="0.25">
      <c r="A36" s="187"/>
      <c r="B36" s="101" t="s">
        <v>1288</v>
      </c>
      <c r="C36" s="111" t="s">
        <v>3</v>
      </c>
      <c r="D36" s="111" t="s">
        <v>113</v>
      </c>
      <c r="E36" s="107" t="s">
        <v>114</v>
      </c>
      <c r="F36" s="107" t="s">
        <v>53</v>
      </c>
      <c r="G36" s="107" t="s">
        <v>1019</v>
      </c>
      <c r="H36" s="129" t="str">
        <f>IF(ISNA(VLOOKUP($D36,'Apr 9'!$F:$F,1,0)),"No","Yes")</f>
        <v>Yes</v>
      </c>
      <c r="I36" s="129" t="str">
        <f>IF(ISNA(VLOOKUP($D36,'Apr 2'!$F:$F,1,0)),"No","Yes")</f>
        <v>Yes</v>
      </c>
      <c r="J36" s="129" t="str">
        <f>IF(ISNA(VLOOKUP($D36,'Mar 26'!$F:$F,1,0)),"No","Yes")</f>
        <v>Yes</v>
      </c>
      <c r="K36" s="129" t="str">
        <f>IF(ISNA(VLOOKUP($D36,'Mar 19'!$F:$F,1,0)),"No","Yes")</f>
        <v>Yes</v>
      </c>
      <c r="L36" s="129" t="str">
        <f>IF(ISNA(VLOOKUP($D36,'Mar 12'!$F:$F,1,0)),"No","Yes")</f>
        <v>Yes</v>
      </c>
      <c r="M36" s="129" t="str">
        <f>IF(ISNA(VLOOKUP($D36,'Mar 5'!$F:$F,1,0)),"No","Yes")</f>
        <v>Yes</v>
      </c>
      <c r="N36" s="129" t="str">
        <f>IF(ISNA(VLOOKUP($D36,'Feb 26'!$F:$F,1,0)),"No","Yes")</f>
        <v>Yes</v>
      </c>
      <c r="O36" s="107"/>
      <c r="P36" s="129" t="str">
        <f>IF(ISNA(VLOOKUP($D36,'Feb 12'!$F:$F,1,0)),"No","Yes")</f>
        <v>Yes</v>
      </c>
      <c r="Q36" s="129" t="str">
        <f>IF(ISNA(VLOOKUP($D36,'Feb 5'!$F:$F,1,0)),"No","Yes")</f>
        <v>Yes</v>
      </c>
      <c r="R36" s="129" t="str">
        <f>IF(ISNA(VLOOKUP($D36,'Jan 29'!$F:$F,1,0)),"No","Yes")</f>
        <v>Yes</v>
      </c>
      <c r="S36" s="129" t="str">
        <f>IF(ISNA(VLOOKUP(D36,'Jan 22'!F:F,1,0)),"No","Yes")</f>
        <v>Yes</v>
      </c>
      <c r="T36" s="120"/>
      <c r="U36" s="107"/>
      <c r="V36" s="118"/>
      <c r="W36" s="118"/>
      <c r="X36" s="107"/>
      <c r="Y36" s="107"/>
    </row>
    <row r="37" spans="1:39" x14ac:dyDescent="0.25">
      <c r="A37" s="187"/>
      <c r="B37" s="101" t="s">
        <v>1289</v>
      </c>
      <c r="C37" s="111" t="s">
        <v>3</v>
      </c>
      <c r="D37" s="101" t="s">
        <v>246</v>
      </c>
      <c r="E37" s="107" t="s">
        <v>247</v>
      </c>
      <c r="F37" s="107" t="s">
        <v>125</v>
      </c>
      <c r="G37" s="107" t="s">
        <v>1019</v>
      </c>
      <c r="H37" s="129" t="str">
        <f>IF(ISNA(VLOOKUP($D37,'Apr 9'!$F:$F,1,0)),"No","Yes")</f>
        <v>Yes</v>
      </c>
      <c r="I37" s="129" t="str">
        <f>IF(ISNA(VLOOKUP($D37,'Apr 2'!$F:$F,1,0)),"No","Yes")</f>
        <v>Yes</v>
      </c>
      <c r="J37" s="129" t="str">
        <f>IF(ISNA(VLOOKUP($D37,'Mar 26'!$F:$F,1,0)),"No","Yes")</f>
        <v>Yes</v>
      </c>
      <c r="K37" s="129" t="str">
        <f>IF(ISNA(VLOOKUP($D37,'Mar 19'!$F:$F,1,0)),"No","Yes")</f>
        <v>Yes</v>
      </c>
      <c r="L37" s="129" t="str">
        <f>IF(ISNA(VLOOKUP($D37,'Mar 12'!$F:$F,1,0)),"No","Yes")</f>
        <v>Yes</v>
      </c>
      <c r="M37" s="129" t="str">
        <f>IF(ISNA(VLOOKUP($D37,'Mar 5'!$F:$F,1,0)),"No","Yes")</f>
        <v>Yes</v>
      </c>
      <c r="N37" s="129" t="str">
        <f>IF(ISNA(VLOOKUP($D37,'Feb 26'!$F:$F,1,0)),"No","Yes")</f>
        <v>Yes</v>
      </c>
      <c r="O37" s="107"/>
      <c r="P37" s="129" t="str">
        <f>IF(ISNA(VLOOKUP($D37,'Feb 12'!$F:$F,1,0)),"No","Yes")</f>
        <v>Yes</v>
      </c>
      <c r="Q37" s="129" t="str">
        <f>IF(ISNA(VLOOKUP($D37,'Feb 5'!$F:$F,1,0)),"No","Yes")</f>
        <v>Yes</v>
      </c>
      <c r="R37" s="129" t="str">
        <f>IF(ISNA(VLOOKUP($D37,'Jan 29'!$F:$F,1,0)),"No","Yes")</f>
        <v>Yes</v>
      </c>
      <c r="S37" s="129" t="str">
        <f>IF(ISNA(VLOOKUP(D37,'Jan 22'!F:F,1,0)),"No","Yes")</f>
        <v>Yes</v>
      </c>
      <c r="T37" s="123"/>
      <c r="U37" s="107"/>
      <c r="V37" s="122"/>
      <c r="W37" s="122"/>
      <c r="X37" s="107"/>
      <c r="Y37" s="107"/>
    </row>
    <row r="38" spans="1:39" x14ac:dyDescent="0.25">
      <c r="A38" s="187"/>
      <c r="B38" s="101" t="s">
        <v>1290</v>
      </c>
      <c r="C38" s="111" t="s">
        <v>3</v>
      </c>
      <c r="D38" s="111" t="s">
        <v>208</v>
      </c>
      <c r="E38" s="107" t="s">
        <v>209</v>
      </c>
      <c r="F38" s="107" t="s">
        <v>53</v>
      </c>
      <c r="G38" s="107" t="s">
        <v>1019</v>
      </c>
      <c r="H38" s="129" t="str">
        <f>IF(ISNA(VLOOKUP($D38,'Apr 9'!$F:$F,1,0)),"No","Yes")</f>
        <v>Yes</v>
      </c>
      <c r="I38" s="129" t="str">
        <f>IF(ISNA(VLOOKUP($D38,'Apr 2'!$F:$F,1,0)),"No","Yes")</f>
        <v>Yes</v>
      </c>
      <c r="J38" s="129" t="str">
        <f>IF(ISNA(VLOOKUP($D38,'Mar 26'!$F:$F,1,0)),"No","Yes")</f>
        <v>Yes</v>
      </c>
      <c r="K38" s="129" t="str">
        <f>IF(ISNA(VLOOKUP($D38,'Mar 19'!$F:$F,1,0)),"No","Yes")</f>
        <v>Yes</v>
      </c>
      <c r="L38" s="129" t="str">
        <f>IF(ISNA(VLOOKUP($D38,'Mar 12'!$F:$F,1,0)),"No","Yes")</f>
        <v>Yes</v>
      </c>
      <c r="M38" s="129" t="str">
        <f>IF(ISNA(VLOOKUP($D38,'Mar 5'!$F:$F,1,0)),"No","Yes")</f>
        <v>Yes</v>
      </c>
      <c r="N38" s="129" t="str">
        <f>IF(ISNA(VLOOKUP($D38,'Feb 26'!$F:$F,1,0)),"No","Yes")</f>
        <v>Yes</v>
      </c>
      <c r="O38" s="107"/>
      <c r="P38" s="129" t="str">
        <f>IF(ISNA(VLOOKUP($D38,'Feb 12'!$F:$F,1,0)),"No","Yes")</f>
        <v>Yes</v>
      </c>
      <c r="Q38" s="129" t="str">
        <f>IF(ISNA(VLOOKUP($D38,'Feb 5'!$F:$F,1,0)),"No","Yes")</f>
        <v>Yes</v>
      </c>
      <c r="R38" s="129" t="str">
        <f>IF(ISNA(VLOOKUP($D38,'Jan 29'!$F:$F,1,0)),"No","Yes")</f>
        <v>Yes</v>
      </c>
      <c r="S38" s="129" t="str">
        <f>IF(ISNA(VLOOKUP(D38,'Jan 22'!F:F,1,0)),"No","Yes")</f>
        <v>Yes</v>
      </c>
      <c r="T38" s="121"/>
      <c r="U38" s="107"/>
      <c r="V38" s="119"/>
      <c r="W38" s="119"/>
      <c r="X38" s="107"/>
      <c r="Y38" s="107"/>
    </row>
    <row r="39" spans="1:39" x14ac:dyDescent="0.25">
      <c r="A39" s="187"/>
      <c r="B39" s="126" t="s">
        <v>1291</v>
      </c>
      <c r="C39" s="111" t="s">
        <v>3</v>
      </c>
      <c r="D39" s="101" t="s">
        <v>537</v>
      </c>
      <c r="E39" s="107"/>
      <c r="F39" s="116"/>
      <c r="G39" s="116"/>
      <c r="H39" s="129" t="str">
        <f>IF(ISNA(VLOOKUP($D39,'Apr 9'!$F:$F,1,0)),"No","Yes")</f>
        <v>No</v>
      </c>
      <c r="I39" s="129" t="str">
        <f>IF(ISNA(VLOOKUP($D39,'Apr 2'!$F:$F,1,0)),"No","Yes")</f>
        <v>No</v>
      </c>
      <c r="J39" s="129" t="str">
        <f>IF(ISNA(VLOOKUP($D39,'Mar 26'!$F:$F,1,0)),"No","Yes")</f>
        <v>No</v>
      </c>
      <c r="K39" s="129" t="str">
        <f>IF(ISNA(VLOOKUP($D39,'Mar 19'!$F:$F,1,0)),"No","Yes")</f>
        <v>No</v>
      </c>
      <c r="L39" s="129" t="str">
        <f>IF(ISNA(VLOOKUP($D39,'Mar 12'!$F:$F,1,0)),"No","Yes")</f>
        <v>No</v>
      </c>
      <c r="M39" s="129" t="str">
        <f>IF(ISNA(VLOOKUP($D39,'Mar 5'!$F:$F,1,0)),"No","Yes")</f>
        <v>No</v>
      </c>
      <c r="N39" s="129" t="str">
        <f>IF(ISNA(VLOOKUP($D39,'Feb 26'!$F:$F,1,0)),"No","Yes")</f>
        <v>No</v>
      </c>
      <c r="O39" s="116"/>
      <c r="P39" s="129" t="str">
        <f>IF(ISNA(VLOOKUP($D39,'Feb 12'!$F:$F,1,0)),"No","Yes")</f>
        <v>No</v>
      </c>
      <c r="Q39" s="129" t="str">
        <f>IF(ISNA(VLOOKUP($D39,'Feb 5'!$F:$F,1,0)),"No","Yes")</f>
        <v>No</v>
      </c>
      <c r="R39" s="129" t="str">
        <f>IF(ISNA(VLOOKUP($D39,'Jan 29'!$F:$F,1,0)),"No","Yes")</f>
        <v>No</v>
      </c>
      <c r="S39" s="129" t="str">
        <f>IF(ISNA(VLOOKUP(D39,'Jan 22'!F:F,1,0)),"No","Yes")</f>
        <v>No</v>
      </c>
      <c r="T39" s="124"/>
      <c r="U39" s="107"/>
      <c r="V39" s="118"/>
      <c r="W39" s="118"/>
      <c r="X39" s="107"/>
      <c r="Y39" s="107"/>
    </row>
    <row r="40" spans="1:39" x14ac:dyDescent="0.25">
      <c r="A40" s="187"/>
      <c r="B40" s="101" t="s">
        <v>1292</v>
      </c>
      <c r="C40" s="111" t="s">
        <v>3</v>
      </c>
      <c r="D40" s="111" t="s">
        <v>147</v>
      </c>
      <c r="E40" s="107" t="s">
        <v>148</v>
      </c>
      <c r="F40" s="107" t="s">
        <v>53</v>
      </c>
      <c r="G40" s="107" t="s">
        <v>1019</v>
      </c>
      <c r="H40" s="129" t="str">
        <f>IF(ISNA(VLOOKUP($D40,'Apr 9'!$F:$F,1,0)),"No","Yes")</f>
        <v>Yes</v>
      </c>
      <c r="I40" s="129" t="str">
        <f>IF(ISNA(VLOOKUP($D40,'Apr 2'!$F:$F,1,0)),"No","Yes")</f>
        <v>Yes</v>
      </c>
      <c r="J40" s="129" t="str">
        <f>IF(ISNA(VLOOKUP($D40,'Mar 26'!$F:$F,1,0)),"No","Yes")</f>
        <v>Yes</v>
      </c>
      <c r="K40" s="129" t="str">
        <f>IF(ISNA(VLOOKUP($D40,'Mar 19'!$F:$F,1,0)),"No","Yes")</f>
        <v>Yes</v>
      </c>
      <c r="L40" s="129" t="str">
        <f>IF(ISNA(VLOOKUP($D40,'Mar 12'!$F:$F,1,0)),"No","Yes")</f>
        <v>Yes</v>
      </c>
      <c r="M40" s="129" t="str">
        <f>IF(ISNA(VLOOKUP($D40,'Mar 5'!$F:$F,1,0)),"No","Yes")</f>
        <v>Yes</v>
      </c>
      <c r="N40" s="129" t="str">
        <f>IF(ISNA(VLOOKUP($D40,'Feb 26'!$F:$F,1,0)),"No","Yes")</f>
        <v>Yes</v>
      </c>
      <c r="O40" s="107"/>
      <c r="P40" s="129" t="str">
        <f>IF(ISNA(VLOOKUP($D40,'Feb 12'!$F:$F,1,0)),"No","Yes")</f>
        <v>Yes</v>
      </c>
      <c r="Q40" s="129" t="str">
        <f>IF(ISNA(VLOOKUP($D40,'Feb 5'!$F:$F,1,0)),"No","Yes")</f>
        <v>Yes</v>
      </c>
      <c r="R40" s="129" t="str">
        <f>IF(ISNA(VLOOKUP($D40,'Jan 29'!$F:$F,1,0)),"No","Yes")</f>
        <v>Yes</v>
      </c>
      <c r="S40" s="129" t="str">
        <f>IF(ISNA(VLOOKUP(D40,'Jan 22'!F:F,1,0)),"No","Yes")</f>
        <v>Yes</v>
      </c>
      <c r="T40" s="124"/>
      <c r="U40" s="107"/>
      <c r="V40" s="122"/>
      <c r="W40" s="122"/>
      <c r="X40" s="107"/>
      <c r="Y40" s="107"/>
    </row>
    <row r="41" spans="1:39" x14ac:dyDescent="0.25">
      <c r="A41" s="187"/>
      <c r="B41" s="165" t="s">
        <v>1293</v>
      </c>
      <c r="C41" s="111" t="s">
        <v>3</v>
      </c>
      <c r="D41" s="111" t="s">
        <v>142</v>
      </c>
      <c r="E41" s="107" t="s">
        <v>143</v>
      </c>
      <c r="F41" s="107" t="s">
        <v>53</v>
      </c>
      <c r="G41" s="107" t="s">
        <v>1019</v>
      </c>
      <c r="H41" s="129" t="str">
        <f>IF(ISNA(VLOOKUP($D41,'Apr 9'!$F:$F,1,0)),"No","Yes")</f>
        <v>No</v>
      </c>
      <c r="I41" s="129" t="str">
        <f>IF(ISNA(VLOOKUP($D41,'Apr 2'!$F:$F,1,0)),"No","Yes")</f>
        <v>Yes</v>
      </c>
      <c r="J41" s="129" t="str">
        <f>IF(ISNA(VLOOKUP($D41,'Mar 26'!$F:$F,1,0)),"No","Yes")</f>
        <v>Yes</v>
      </c>
      <c r="K41" s="129" t="str">
        <f>IF(ISNA(VLOOKUP($D41,'Mar 19'!$F:$F,1,0)),"No","Yes")</f>
        <v>Yes</v>
      </c>
      <c r="L41" s="129" t="str">
        <f>IF(ISNA(VLOOKUP($D41,'Mar 12'!$F:$F,1,0)),"No","Yes")</f>
        <v>Yes</v>
      </c>
      <c r="M41" s="129" t="str">
        <f>IF(ISNA(VLOOKUP($D41,'Mar 5'!$F:$F,1,0)),"No","Yes")</f>
        <v>Yes</v>
      </c>
      <c r="N41" s="129" t="str">
        <f>IF(ISNA(VLOOKUP($D41,'Feb 26'!$F:$F,1,0)),"No","Yes")</f>
        <v>Yes</v>
      </c>
      <c r="O41" s="107"/>
      <c r="P41" s="129" t="str">
        <f>IF(ISNA(VLOOKUP($D41,'Feb 12'!$F:$F,1,0)),"No","Yes")</f>
        <v>Yes</v>
      </c>
      <c r="Q41" s="129" t="str">
        <f>IF(ISNA(VLOOKUP($D41,'Feb 5'!$F:$F,1,0)),"No","Yes")</f>
        <v>Yes</v>
      </c>
      <c r="R41" s="129" t="str">
        <f>IF(ISNA(VLOOKUP($D41,'Jan 29'!$F:$F,1,0)),"No","Yes")</f>
        <v>Yes</v>
      </c>
      <c r="S41" s="129" t="str">
        <f>IF(ISNA(VLOOKUP(D41,'Jan 22'!F:F,1,0)),"No","Yes")</f>
        <v>Yes</v>
      </c>
      <c r="T41" s="122"/>
      <c r="U41" s="107"/>
      <c r="V41" s="122"/>
      <c r="W41" s="122"/>
      <c r="X41" s="107"/>
      <c r="Y41" s="107"/>
    </row>
    <row r="42" spans="1:39" x14ac:dyDescent="0.25">
      <c r="A42" s="187"/>
      <c r="B42" s="101" t="s">
        <v>1294</v>
      </c>
      <c r="C42" s="111" t="s">
        <v>1428</v>
      </c>
      <c r="D42" s="111" t="s">
        <v>477</v>
      </c>
      <c r="E42" s="107" t="s">
        <v>478</v>
      </c>
      <c r="F42" s="107" t="s">
        <v>32</v>
      </c>
      <c r="G42" s="107" t="s">
        <v>1019</v>
      </c>
      <c r="H42" s="129" t="str">
        <f>IF(ISNA(VLOOKUP($D42,'Apr 9'!$F:$F,1,0)),"No","Yes")</f>
        <v>Yes</v>
      </c>
      <c r="I42" s="129" t="str">
        <f>IF(ISNA(VLOOKUP($D42,'Apr 2'!$F:$F,1,0)),"No","Yes")</f>
        <v>Yes</v>
      </c>
      <c r="J42" s="129" t="str">
        <f>IF(ISNA(VLOOKUP($D42,'Mar 26'!$F:$F,1,0)),"No","Yes")</f>
        <v>Yes</v>
      </c>
      <c r="K42" s="129" t="str">
        <f>IF(ISNA(VLOOKUP($D42,'Mar 19'!$F:$F,1,0)),"No","Yes")</f>
        <v>Yes</v>
      </c>
      <c r="L42" s="129" t="str">
        <f>IF(ISNA(VLOOKUP($D42,'Mar 12'!$F:$F,1,0)),"No","Yes")</f>
        <v>Yes</v>
      </c>
      <c r="M42" s="129" t="str">
        <f>IF(ISNA(VLOOKUP($D42,'Mar 5'!$F:$F,1,0)),"No","Yes")</f>
        <v>Yes</v>
      </c>
      <c r="N42" s="129" t="str">
        <f>IF(ISNA(VLOOKUP($D42,'Feb 26'!$F:$F,1,0)),"No","Yes")</f>
        <v>Yes</v>
      </c>
      <c r="O42" s="107"/>
      <c r="P42" s="129" t="str">
        <f>IF(ISNA(VLOOKUP($D42,'Feb 12'!$F:$F,1,0)),"No","Yes")</f>
        <v>Yes</v>
      </c>
      <c r="Q42" s="129" t="str">
        <f>IF(ISNA(VLOOKUP($D42,'Feb 5'!$F:$F,1,0)),"No","Yes")</f>
        <v>Yes</v>
      </c>
      <c r="R42" s="129" t="str">
        <f>IF(ISNA(VLOOKUP($D42,'Jan 29'!$F:$F,1,0)),"No","Yes")</f>
        <v>Yes</v>
      </c>
      <c r="S42" s="129" t="str">
        <f>IF(ISNA(VLOOKUP(D42,'Jan 22'!F:F,1,0)),"No","Yes")</f>
        <v>Yes</v>
      </c>
      <c r="T42" s="121"/>
      <c r="U42" s="107"/>
      <c r="V42" s="122"/>
      <c r="W42" s="122"/>
      <c r="X42" s="107"/>
      <c r="Y42" s="107"/>
      <c r="AG42" s="110"/>
      <c r="AH42" s="104"/>
      <c r="AI42" s="107"/>
      <c r="AJ42" s="107"/>
      <c r="AK42" s="107"/>
      <c r="AL42" s="107"/>
      <c r="AM42" s="107"/>
    </row>
    <row r="43" spans="1:39" x14ac:dyDescent="0.25">
      <c r="A43" s="187"/>
      <c r="B43" s="101" t="s">
        <v>1295</v>
      </c>
      <c r="C43" s="111" t="s">
        <v>1428</v>
      </c>
      <c r="D43" s="111" t="s">
        <v>593</v>
      </c>
      <c r="E43" s="107" t="s">
        <v>594</v>
      </c>
      <c r="F43" s="107" t="s">
        <v>32</v>
      </c>
      <c r="G43" s="107" t="s">
        <v>1131</v>
      </c>
      <c r="H43" s="129" t="str">
        <f>IF(ISNA(VLOOKUP($D43,'Apr 9'!$F:$F,1,0)),"No","Yes")</f>
        <v>Yes</v>
      </c>
      <c r="I43" s="129" t="str">
        <f>IF(ISNA(VLOOKUP($D43,'Apr 2'!$F:$F,1,0)),"No","Yes")</f>
        <v>Yes</v>
      </c>
      <c r="J43" s="129" t="str">
        <f>IF(ISNA(VLOOKUP($D43,'Mar 26'!$F:$F,1,0)),"No","Yes")</f>
        <v>Yes</v>
      </c>
      <c r="K43" s="129" t="str">
        <f>IF(ISNA(VLOOKUP($D43,'Mar 19'!$F:$F,1,0)),"No","Yes")</f>
        <v>Yes</v>
      </c>
      <c r="L43" s="129" t="str">
        <f>IF(ISNA(VLOOKUP($D43,'Mar 12'!$F:$F,1,0)),"No","Yes")</f>
        <v>Yes</v>
      </c>
      <c r="M43" s="129" t="str">
        <f>IF(ISNA(VLOOKUP($D43,'Mar 5'!$F:$F,1,0)),"No","Yes")</f>
        <v>Yes</v>
      </c>
      <c r="N43" s="129" t="str">
        <f>IF(ISNA(VLOOKUP($D43,'Feb 26'!$F:$F,1,0)),"No","Yes")</f>
        <v>Yes</v>
      </c>
      <c r="O43" s="107"/>
      <c r="P43" s="129" t="str">
        <f>IF(ISNA(VLOOKUP($D43,'Feb 12'!$F:$F,1,0)),"No","Yes")</f>
        <v>Yes</v>
      </c>
      <c r="Q43" s="129" t="str">
        <f>IF(ISNA(VLOOKUP($D43,'Feb 5'!$F:$F,1,0)),"No","Yes")</f>
        <v>Yes</v>
      </c>
      <c r="R43" s="129" t="str">
        <f>IF(ISNA(VLOOKUP($D43,'Jan 29'!$F:$F,1,0)),"No","Yes")</f>
        <v>Yes</v>
      </c>
      <c r="S43" s="129" t="str">
        <f>IF(ISNA(VLOOKUP(D43,'Jan 22'!F:F,1,0)),"No","Yes")</f>
        <v>Yes</v>
      </c>
      <c r="T43" s="124"/>
      <c r="U43" s="107"/>
      <c r="V43" s="118"/>
      <c r="W43" s="118"/>
      <c r="X43" s="107"/>
      <c r="Y43" s="107"/>
      <c r="AG43" s="110"/>
      <c r="AH43" s="104"/>
      <c r="AI43" s="107"/>
      <c r="AJ43" s="107"/>
      <c r="AK43" s="107"/>
      <c r="AL43" s="107"/>
      <c r="AM43" s="107"/>
    </row>
    <row r="44" spans="1:39" x14ac:dyDescent="0.25">
      <c r="A44" s="187"/>
      <c r="B44" s="101" t="s">
        <v>1296</v>
      </c>
      <c r="C44" s="111" t="s">
        <v>1428</v>
      </c>
      <c r="D44" s="111" t="s">
        <v>134</v>
      </c>
      <c r="E44" s="125" t="s">
        <v>135</v>
      </c>
      <c r="F44" s="125" t="s">
        <v>32</v>
      </c>
      <c r="G44" s="125" t="s">
        <v>666</v>
      </c>
      <c r="H44" s="129" t="str">
        <f>IF(ISNA(VLOOKUP($D44,'Apr 9'!$F:$F,1,0)),"No","Yes")</f>
        <v>No</v>
      </c>
      <c r="I44" s="129" t="str">
        <f>IF(ISNA(VLOOKUP($D44,'Apr 2'!$F:$F,1,0)),"No","Yes")</f>
        <v>No</v>
      </c>
      <c r="J44" s="129" t="str">
        <f>IF(ISNA(VLOOKUP($D44,'Mar 26'!$F:$F,1,0)),"No","Yes")</f>
        <v>No</v>
      </c>
      <c r="K44" s="129" t="str">
        <f>IF(ISNA(VLOOKUP($D44,'Mar 19'!$F:$F,1,0)),"No","Yes")</f>
        <v>No</v>
      </c>
      <c r="L44" s="129" t="str">
        <f>IF(ISNA(VLOOKUP($D44,'Mar 12'!$F:$F,1,0)),"No","Yes")</f>
        <v>No</v>
      </c>
      <c r="M44" s="129" t="str">
        <f>IF(ISNA(VLOOKUP($D44,'Mar 5'!$F:$F,1,0)),"No","Yes")</f>
        <v>No</v>
      </c>
      <c r="N44" s="129" t="str">
        <f>IF(ISNA(VLOOKUP($D44,'Feb 26'!$F:$F,1,0)),"No","Yes")</f>
        <v>No</v>
      </c>
      <c r="O44" s="125"/>
      <c r="P44" s="129" t="str">
        <f>IF(ISNA(VLOOKUP($D44,'Feb 12'!$F:$F,1,0)),"No","Yes")</f>
        <v>Yes</v>
      </c>
      <c r="Q44" s="129" t="str">
        <f>IF(ISNA(VLOOKUP($D44,'Feb 5'!$F:$F,1,0)),"No","Yes")</f>
        <v>Yes</v>
      </c>
      <c r="R44" s="129" t="str">
        <f>IF(ISNA(VLOOKUP($D44,'Jan 29'!$F:$F,1,0)),"No","Yes")</f>
        <v>Yes</v>
      </c>
      <c r="S44" s="129" t="str">
        <f>IF(ISNA(VLOOKUP(D44,'Jan 22'!F:F,1,0)),"No","Yes")</f>
        <v>Yes</v>
      </c>
      <c r="T44" s="101"/>
      <c r="U44" s="107"/>
      <c r="V44" s="107"/>
      <c r="W44" s="107"/>
      <c r="X44" s="107"/>
      <c r="Y44" s="107"/>
      <c r="AG44" s="110"/>
      <c r="AH44" s="104"/>
      <c r="AI44" s="107"/>
      <c r="AJ44" s="107"/>
      <c r="AK44" s="107"/>
      <c r="AL44" s="107"/>
      <c r="AM44" s="107"/>
    </row>
    <row r="45" spans="1:39" x14ac:dyDescent="0.25">
      <c r="A45" s="187"/>
      <c r="B45" s="101" t="s">
        <v>1297</v>
      </c>
      <c r="C45" s="111" t="s">
        <v>1428</v>
      </c>
      <c r="D45" s="111" t="s">
        <v>463</v>
      </c>
      <c r="E45" s="107" t="s">
        <v>464</v>
      </c>
      <c r="F45" s="107" t="s">
        <v>32</v>
      </c>
      <c r="G45" s="107" t="s">
        <v>1019</v>
      </c>
      <c r="H45" s="129" t="str">
        <f>IF(ISNA(VLOOKUP($D45,'Apr 9'!$F:$F,1,0)),"No","Yes")</f>
        <v>Yes</v>
      </c>
      <c r="I45" s="129" t="str">
        <f>IF(ISNA(VLOOKUP($D45,'Apr 2'!$F:$F,1,0)),"No","Yes")</f>
        <v>Yes</v>
      </c>
      <c r="J45" s="129" t="str">
        <f>IF(ISNA(VLOOKUP($D45,'Mar 26'!$F:$F,1,0)),"No","Yes")</f>
        <v>Yes</v>
      </c>
      <c r="K45" s="129" t="str">
        <f>IF(ISNA(VLOOKUP($D45,'Mar 19'!$F:$F,1,0)),"No","Yes")</f>
        <v>Yes</v>
      </c>
      <c r="L45" s="129" t="str">
        <f>IF(ISNA(VLOOKUP($D45,'Mar 12'!$F:$F,1,0)),"No","Yes")</f>
        <v>Yes</v>
      </c>
      <c r="M45" s="129" t="str">
        <f>IF(ISNA(VLOOKUP($D45,'Mar 5'!$F:$F,1,0)),"No","Yes")</f>
        <v>Yes</v>
      </c>
      <c r="N45" s="129" t="str">
        <f>IF(ISNA(VLOOKUP($D45,'Feb 26'!$F:$F,1,0)),"No","Yes")</f>
        <v>Yes</v>
      </c>
      <c r="O45" s="107"/>
      <c r="P45" s="129" t="str">
        <f>IF(ISNA(VLOOKUP($D45,'Feb 12'!$F:$F,1,0)),"No","Yes")</f>
        <v>Yes</v>
      </c>
      <c r="Q45" s="129" t="str">
        <f>IF(ISNA(VLOOKUP($D45,'Feb 5'!$F:$F,1,0)),"No","Yes")</f>
        <v>Yes</v>
      </c>
      <c r="R45" s="129" t="str">
        <f>IF(ISNA(VLOOKUP($D45,'Jan 29'!$F:$F,1,0)),"No","Yes")</f>
        <v>Yes</v>
      </c>
      <c r="S45" s="129" t="str">
        <f>IF(ISNA(VLOOKUP(D45,'Jan 22'!F:F,1,0)),"No","Yes")</f>
        <v>Yes</v>
      </c>
      <c r="T45" s="101"/>
      <c r="U45" s="107"/>
      <c r="V45" s="107"/>
      <c r="W45" s="107"/>
      <c r="X45" s="107"/>
      <c r="Y45" s="107"/>
      <c r="AG45" s="110"/>
      <c r="AH45" s="104"/>
      <c r="AI45" s="107"/>
      <c r="AJ45" s="107"/>
      <c r="AK45" s="107"/>
      <c r="AL45" s="107"/>
      <c r="AM45" s="107"/>
    </row>
    <row r="46" spans="1:39" x14ac:dyDescent="0.25">
      <c r="A46" s="187"/>
      <c r="B46" s="101" t="s">
        <v>1298</v>
      </c>
      <c r="C46" s="111" t="s">
        <v>1428</v>
      </c>
      <c r="D46" s="111" t="s">
        <v>74</v>
      </c>
      <c r="E46" s="107" t="s">
        <v>75</v>
      </c>
      <c r="F46" s="107" t="s">
        <v>32</v>
      </c>
      <c r="G46" s="107" t="s">
        <v>1019</v>
      </c>
      <c r="H46" s="129" t="str">
        <f>IF(ISNA(VLOOKUP($D46,'Apr 9'!$F:$F,1,0)),"No","Yes")</f>
        <v>Yes</v>
      </c>
      <c r="I46" s="129" t="str">
        <f>IF(ISNA(VLOOKUP($D46,'Apr 2'!$F:$F,1,0)),"No","Yes")</f>
        <v>Yes</v>
      </c>
      <c r="J46" s="129" t="str">
        <f>IF(ISNA(VLOOKUP($D46,'Mar 26'!$F:$F,1,0)),"No","Yes")</f>
        <v>Yes</v>
      </c>
      <c r="K46" s="129" t="str">
        <f>IF(ISNA(VLOOKUP($D46,'Mar 19'!$F:$F,1,0)),"No","Yes")</f>
        <v>Yes</v>
      </c>
      <c r="L46" s="129" t="str">
        <f>IF(ISNA(VLOOKUP($D46,'Mar 12'!$F:$F,1,0)),"No","Yes")</f>
        <v>Yes</v>
      </c>
      <c r="M46" s="129" t="str">
        <f>IF(ISNA(VLOOKUP($D46,'Mar 5'!$F:$F,1,0)),"No","Yes")</f>
        <v>Yes</v>
      </c>
      <c r="N46" s="129" t="str">
        <f>IF(ISNA(VLOOKUP($D46,'Feb 26'!$F:$F,1,0)),"No","Yes")</f>
        <v>Yes</v>
      </c>
      <c r="O46" s="107"/>
      <c r="P46" s="129" t="str">
        <f>IF(ISNA(VLOOKUP($D46,'Feb 12'!$F:$F,1,0)),"No","Yes")</f>
        <v>Yes</v>
      </c>
      <c r="Q46" s="129" t="str">
        <f>IF(ISNA(VLOOKUP($D46,'Feb 5'!$F:$F,1,0)),"No","Yes")</f>
        <v>Yes</v>
      </c>
      <c r="R46" s="129" t="str">
        <f>IF(ISNA(VLOOKUP($D46,'Jan 29'!$F:$F,1,0)),"No","Yes")</f>
        <v>Yes</v>
      </c>
      <c r="S46" s="129" t="str">
        <f>IF(ISNA(VLOOKUP(D46,'Jan 22'!F:F,1,0)),"No","Yes")</f>
        <v>Yes</v>
      </c>
      <c r="T46" s="101"/>
      <c r="U46" s="107"/>
      <c r="V46" s="107"/>
      <c r="W46" s="107"/>
      <c r="X46" s="107"/>
      <c r="Y46" s="107"/>
      <c r="AG46" s="110"/>
      <c r="AH46" s="104"/>
      <c r="AI46" s="107"/>
      <c r="AJ46" s="107"/>
      <c r="AK46" s="107"/>
      <c r="AL46" s="107"/>
      <c r="AM46" s="107"/>
    </row>
    <row r="47" spans="1:39" x14ac:dyDescent="0.25">
      <c r="A47" s="187"/>
      <c r="B47" s="101" t="s">
        <v>1299</v>
      </c>
      <c r="C47" s="111" t="s">
        <v>1428</v>
      </c>
      <c r="D47" s="111" t="s">
        <v>167</v>
      </c>
      <c r="E47" s="107" t="s">
        <v>168</v>
      </c>
      <c r="F47" s="107" t="s">
        <v>32</v>
      </c>
      <c r="G47" s="107" t="s">
        <v>1019</v>
      </c>
      <c r="H47" s="129" t="str">
        <f>IF(ISNA(VLOOKUP($D47,'Apr 9'!$F:$F,1,0)),"No","Yes")</f>
        <v>Yes</v>
      </c>
      <c r="I47" s="129" t="str">
        <f>IF(ISNA(VLOOKUP($D47,'Apr 2'!$F:$F,1,0)),"No","Yes")</f>
        <v>Yes</v>
      </c>
      <c r="J47" s="129" t="str">
        <f>IF(ISNA(VLOOKUP($D47,'Mar 26'!$F:$F,1,0)),"No","Yes")</f>
        <v>Yes</v>
      </c>
      <c r="K47" s="129" t="str">
        <f>IF(ISNA(VLOOKUP($D47,'Mar 19'!$F:$F,1,0)),"No","Yes")</f>
        <v>Yes</v>
      </c>
      <c r="L47" s="129" t="str">
        <f>IF(ISNA(VLOOKUP($D47,'Mar 12'!$F:$F,1,0)),"No","Yes")</f>
        <v>Yes</v>
      </c>
      <c r="M47" s="129" t="str">
        <f>IF(ISNA(VLOOKUP($D47,'Mar 5'!$F:$F,1,0)),"No","Yes")</f>
        <v>Yes</v>
      </c>
      <c r="N47" s="129" t="str">
        <f>IF(ISNA(VLOOKUP($D47,'Feb 26'!$F:$F,1,0)),"No","Yes")</f>
        <v>Yes</v>
      </c>
      <c r="O47" s="107"/>
      <c r="P47" s="129" t="str">
        <f>IF(ISNA(VLOOKUP($D47,'Feb 12'!$F:$F,1,0)),"No","Yes")</f>
        <v>Yes</v>
      </c>
      <c r="Q47" s="129" t="str">
        <f>IF(ISNA(VLOOKUP($D47,'Feb 5'!$F:$F,1,0)),"No","Yes")</f>
        <v>Yes</v>
      </c>
      <c r="R47" s="129" t="str">
        <f>IF(ISNA(VLOOKUP($D47,'Jan 29'!$F:$F,1,0)),"No","Yes")</f>
        <v>Yes</v>
      </c>
      <c r="S47" s="129" t="str">
        <f>IF(ISNA(VLOOKUP(D47,'Jan 22'!F:F,1,0)),"No","Yes")</f>
        <v>Yes</v>
      </c>
      <c r="T47" s="101"/>
      <c r="U47" s="107"/>
      <c r="V47" s="107"/>
      <c r="W47" s="107"/>
      <c r="X47" s="107"/>
      <c r="Y47" s="107"/>
      <c r="AG47" s="110"/>
      <c r="AH47" s="104"/>
      <c r="AI47" s="107"/>
      <c r="AJ47" s="107"/>
      <c r="AK47" s="107"/>
      <c r="AL47" s="107"/>
      <c r="AM47" s="107"/>
    </row>
    <row r="48" spans="1:39" x14ac:dyDescent="0.25">
      <c r="A48" s="187"/>
      <c r="B48" s="101" t="s">
        <v>1300</v>
      </c>
      <c r="C48" s="111" t="s">
        <v>1428</v>
      </c>
      <c r="D48" s="131" t="s">
        <v>1429</v>
      </c>
      <c r="E48" s="107" t="s">
        <v>194</v>
      </c>
      <c r="F48" s="107" t="s">
        <v>32</v>
      </c>
      <c r="G48" s="107" t="s">
        <v>1019</v>
      </c>
      <c r="H48" s="129" t="str">
        <f>IF(ISNA(VLOOKUP($D48,'Apr 9'!$F:$F,1,0)),"No","Yes")</f>
        <v>No</v>
      </c>
      <c r="I48" s="129" t="str">
        <f>IF(ISNA(VLOOKUP($D48,'Apr 2'!$F:$F,1,0)),"No","Yes")</f>
        <v>No</v>
      </c>
      <c r="J48" s="129" t="str">
        <f>IF(ISNA(VLOOKUP($D48,'Mar 26'!$F:$F,1,0)),"No","Yes")</f>
        <v>No</v>
      </c>
      <c r="K48" s="129" t="str">
        <f>IF(ISNA(VLOOKUP($D48,'Mar 19'!$F:$F,1,0)),"No","Yes")</f>
        <v>No</v>
      </c>
      <c r="L48" s="129" t="str">
        <f>IF(ISNA(VLOOKUP($D48,'Mar 12'!$F:$F,1,0)),"No","Yes")</f>
        <v>No</v>
      </c>
      <c r="M48" s="129" t="str">
        <f>IF(ISNA(VLOOKUP($D48,'Mar 5'!$F:$F,1,0)),"No","Yes")</f>
        <v>No</v>
      </c>
      <c r="N48" s="129" t="str">
        <f>IF(ISNA(VLOOKUP($D48,'Feb 26'!$F:$F,1,0)),"No","Yes")</f>
        <v>No</v>
      </c>
      <c r="O48" s="107"/>
      <c r="P48" s="129" t="str">
        <f>IF(ISNA(VLOOKUP($D48,'Feb 12'!$F:$F,1,0)),"No","Yes")</f>
        <v>No</v>
      </c>
      <c r="Q48" s="129" t="str">
        <f>IF(ISNA(VLOOKUP($D48,'Feb 5'!$F:$F,1,0)),"No","Yes")</f>
        <v>No</v>
      </c>
      <c r="R48" s="129" t="str">
        <f>IF(ISNA(VLOOKUP($D48,'Jan 29'!$F:$F,1,0)),"No","Yes")</f>
        <v>No</v>
      </c>
      <c r="S48" s="129" t="str">
        <f>IF(ISNA(VLOOKUP(D48,'Jan 22'!F:F,1,0)),"No","Yes")</f>
        <v>No</v>
      </c>
      <c r="T48" s="101"/>
      <c r="U48" s="107"/>
      <c r="V48" s="107"/>
      <c r="W48" s="107"/>
      <c r="X48" s="107"/>
      <c r="Y48" s="107"/>
      <c r="AG48" s="110"/>
      <c r="AH48" s="104"/>
      <c r="AI48" s="107"/>
      <c r="AJ48" s="107"/>
      <c r="AK48" s="107"/>
      <c r="AL48" s="107"/>
      <c r="AM48" s="107"/>
    </row>
    <row r="49" spans="1:39" x14ac:dyDescent="0.25">
      <c r="A49" s="187"/>
      <c r="B49" s="126" t="s">
        <v>1301</v>
      </c>
      <c r="C49" s="111" t="s">
        <v>1428</v>
      </c>
      <c r="D49" s="112" t="s">
        <v>945</v>
      </c>
      <c r="E49" s="107"/>
      <c r="F49" s="116"/>
      <c r="G49" s="116"/>
      <c r="H49" s="129" t="str">
        <f>IF(ISNA(VLOOKUP($D49,'Apr 9'!$F:$F,1,0)),"No","Yes")</f>
        <v>No</v>
      </c>
      <c r="I49" s="129" t="str">
        <f>IF(ISNA(VLOOKUP($D49,'Apr 2'!$F:$F,1,0)),"No","Yes")</f>
        <v>No</v>
      </c>
      <c r="J49" s="129" t="str">
        <f>IF(ISNA(VLOOKUP($D49,'Mar 26'!$F:$F,1,0)),"No","Yes")</f>
        <v>No</v>
      </c>
      <c r="K49" s="129" t="str">
        <f>IF(ISNA(VLOOKUP($D49,'Mar 19'!$F:$F,1,0)),"No","Yes")</f>
        <v>No</v>
      </c>
      <c r="L49" s="129" t="str">
        <f>IF(ISNA(VLOOKUP($D49,'Mar 12'!$F:$F,1,0)),"No","Yes")</f>
        <v>No</v>
      </c>
      <c r="M49" s="129" t="str">
        <f>IF(ISNA(VLOOKUP($D49,'Mar 5'!$F:$F,1,0)),"No","Yes")</f>
        <v>No</v>
      </c>
      <c r="N49" s="129" t="str">
        <f>IF(ISNA(VLOOKUP($D49,'Feb 26'!$F:$F,1,0)),"No","Yes")</f>
        <v>No</v>
      </c>
      <c r="O49" s="116"/>
      <c r="P49" s="129" t="str">
        <f>IF(ISNA(VLOOKUP($D49,'Feb 12'!$F:$F,1,0)),"No","Yes")</f>
        <v>No</v>
      </c>
      <c r="Q49" s="129" t="str">
        <f>IF(ISNA(VLOOKUP($D49,'Feb 5'!$F:$F,1,0)),"No","Yes")</f>
        <v>No</v>
      </c>
      <c r="R49" s="129" t="str">
        <f>IF(ISNA(VLOOKUP($D49,'Jan 29'!$F:$F,1,0)),"No","Yes")</f>
        <v>No</v>
      </c>
      <c r="S49" s="129" t="str">
        <f>IF(ISNA(VLOOKUP(D49,'Jan 22'!F:F,1,0)),"No","Yes")</f>
        <v>No</v>
      </c>
      <c r="T49" s="101"/>
      <c r="U49" s="107"/>
      <c r="V49" s="107"/>
      <c r="W49" s="107"/>
      <c r="X49" s="107"/>
      <c r="Y49" s="107"/>
      <c r="AG49" s="110"/>
      <c r="AH49" s="104"/>
      <c r="AI49" s="107"/>
      <c r="AJ49" s="107"/>
      <c r="AK49" s="107"/>
      <c r="AL49" s="107"/>
      <c r="AM49" s="107"/>
    </row>
    <row r="50" spans="1:39" x14ac:dyDescent="0.25">
      <c r="A50" s="187"/>
      <c r="B50" s="102" t="s">
        <v>1302</v>
      </c>
      <c r="C50" s="111" t="s">
        <v>1428</v>
      </c>
      <c r="D50" s="111" t="s">
        <v>29</v>
      </c>
      <c r="E50" s="107" t="s">
        <v>31</v>
      </c>
      <c r="F50" s="107" t="s">
        <v>32</v>
      </c>
      <c r="G50" s="107" t="s">
        <v>1019</v>
      </c>
      <c r="H50" s="129" t="str">
        <f>IF(ISNA(VLOOKUP($D50,'Apr 9'!$F:$F,1,0)),"No","Yes")</f>
        <v>Yes</v>
      </c>
      <c r="I50" s="129" t="str">
        <f>IF(ISNA(VLOOKUP($D50,'Apr 2'!$F:$F,1,0)),"No","Yes")</f>
        <v>Yes</v>
      </c>
      <c r="J50" s="129" t="str">
        <f>IF(ISNA(VLOOKUP($D50,'Mar 26'!$F:$F,1,0)),"No","Yes")</f>
        <v>Yes</v>
      </c>
      <c r="K50" s="129" t="str">
        <f>IF(ISNA(VLOOKUP($D50,'Mar 19'!$F:$F,1,0)),"No","Yes")</f>
        <v>Yes</v>
      </c>
      <c r="L50" s="129" t="str">
        <f>IF(ISNA(VLOOKUP($D50,'Mar 12'!$F:$F,1,0)),"No","Yes")</f>
        <v>Yes</v>
      </c>
      <c r="M50" s="129" t="str">
        <f>IF(ISNA(VLOOKUP($D50,'Mar 5'!$F:$F,1,0)),"No","Yes")</f>
        <v>Yes</v>
      </c>
      <c r="N50" s="129" t="str">
        <f>IF(ISNA(VLOOKUP($D50,'Feb 26'!$F:$F,1,0)),"No","Yes")</f>
        <v>Yes</v>
      </c>
      <c r="O50" s="107"/>
      <c r="P50" s="129" t="str">
        <f>IF(ISNA(VLOOKUP($D50,'Feb 12'!$F:$F,1,0)),"No","Yes")</f>
        <v>Yes</v>
      </c>
      <c r="Q50" s="129" t="str">
        <f>IF(ISNA(VLOOKUP($D50,'Feb 5'!$F:$F,1,0)),"No","Yes")</f>
        <v>Yes</v>
      </c>
      <c r="R50" s="129" t="str">
        <f>IF(ISNA(VLOOKUP($D50,'Jan 29'!$F:$F,1,0)),"No","Yes")</f>
        <v>Yes</v>
      </c>
      <c r="S50" s="129" t="str">
        <f>IF(ISNA(VLOOKUP(D50,'Jan 22'!F:F,1,0)),"No","Yes")</f>
        <v>Yes</v>
      </c>
      <c r="T50" s="102"/>
      <c r="U50" s="107"/>
      <c r="V50" s="107"/>
      <c r="W50" s="107"/>
      <c r="X50" s="107"/>
      <c r="Y50" s="107"/>
      <c r="AG50" s="110"/>
      <c r="AH50" s="105"/>
      <c r="AI50" s="107"/>
      <c r="AJ50" s="107"/>
      <c r="AK50" s="107"/>
      <c r="AL50" s="107"/>
      <c r="AM50" s="107"/>
    </row>
    <row r="51" spans="1:39" x14ac:dyDescent="0.25">
      <c r="A51" s="187"/>
      <c r="B51" s="126" t="s">
        <v>1303</v>
      </c>
      <c r="C51" s="111" t="s">
        <v>1428</v>
      </c>
      <c r="D51" s="111" t="s">
        <v>77</v>
      </c>
      <c r="E51" s="107"/>
      <c r="F51" s="116"/>
      <c r="G51" s="116"/>
      <c r="H51" s="129" t="str">
        <f>IF(ISNA(VLOOKUP($D51,'Apr 9'!$F:$F,1,0)),"No","Yes")</f>
        <v>No</v>
      </c>
      <c r="I51" s="129" t="str">
        <f>IF(ISNA(VLOOKUP($D51,'Apr 2'!$F:$F,1,0)),"No","Yes")</f>
        <v>No</v>
      </c>
      <c r="J51" s="129" t="str">
        <f>IF(ISNA(VLOOKUP($D51,'Mar 26'!$F:$F,1,0)),"No","Yes")</f>
        <v>No</v>
      </c>
      <c r="K51" s="129" t="str">
        <f>IF(ISNA(VLOOKUP($D51,'Mar 19'!$F:$F,1,0)),"No","Yes")</f>
        <v>No</v>
      </c>
      <c r="L51" s="129" t="str">
        <f>IF(ISNA(VLOOKUP($D51,'Mar 12'!$F:$F,1,0)),"No","Yes")</f>
        <v>No</v>
      </c>
      <c r="M51" s="129" t="str">
        <f>IF(ISNA(VLOOKUP($D51,'Mar 5'!$F:$F,1,0)),"No","Yes")</f>
        <v>No</v>
      </c>
      <c r="N51" s="129" t="str">
        <f>IF(ISNA(VLOOKUP($D51,'Feb 26'!$F:$F,1,0)),"No","Yes")</f>
        <v>No</v>
      </c>
      <c r="O51" s="116"/>
      <c r="P51" s="129" t="str">
        <f>IF(ISNA(VLOOKUP($D51,'Feb 12'!$F:$F,1,0)),"No","Yes")</f>
        <v>No</v>
      </c>
      <c r="Q51" s="129" t="str">
        <f>IF(ISNA(VLOOKUP($D51,'Feb 5'!$F:$F,1,0)),"No","Yes")</f>
        <v>No</v>
      </c>
      <c r="R51" s="129" t="str">
        <f>IF(ISNA(VLOOKUP($D51,'Jan 29'!$F:$F,1,0)),"No","Yes")</f>
        <v>No</v>
      </c>
      <c r="S51" s="129" t="str">
        <f>IF(ISNA(VLOOKUP(D51,'Jan 22'!F:F,1,0)),"No","Yes")</f>
        <v>No</v>
      </c>
      <c r="T51" s="101"/>
      <c r="U51" s="107"/>
      <c r="V51" s="107"/>
      <c r="W51" s="107"/>
      <c r="X51" s="107"/>
      <c r="Y51" s="107"/>
      <c r="AG51" s="110"/>
      <c r="AH51" s="104"/>
      <c r="AI51" s="107"/>
      <c r="AJ51" s="107"/>
      <c r="AK51" s="107"/>
      <c r="AL51" s="107"/>
      <c r="AM51" s="107"/>
    </row>
    <row r="52" spans="1:39" x14ac:dyDescent="0.25">
      <c r="A52" s="187"/>
      <c r="B52" s="126" t="s">
        <v>1304</v>
      </c>
      <c r="C52" s="111" t="s">
        <v>1428</v>
      </c>
      <c r="D52" s="111" t="s">
        <v>1430</v>
      </c>
      <c r="E52" s="107"/>
      <c r="F52" s="116"/>
      <c r="G52" s="116"/>
      <c r="H52" s="129" t="str">
        <f>IF(ISNA(VLOOKUP($D52,'Apr 9'!$F:$F,1,0)),"No","Yes")</f>
        <v>No</v>
      </c>
      <c r="I52" s="129" t="str">
        <f>IF(ISNA(VLOOKUP($D52,'Apr 2'!$F:$F,1,0)),"No","Yes")</f>
        <v>No</v>
      </c>
      <c r="J52" s="129" t="str">
        <f>IF(ISNA(VLOOKUP($D52,'Mar 26'!$F:$F,1,0)),"No","Yes")</f>
        <v>No</v>
      </c>
      <c r="K52" s="129" t="str">
        <f>IF(ISNA(VLOOKUP($D52,'Mar 19'!$F:$F,1,0)),"No","Yes")</f>
        <v>No</v>
      </c>
      <c r="L52" s="129" t="str">
        <f>IF(ISNA(VLOOKUP($D52,'Mar 12'!$F:$F,1,0)),"No","Yes")</f>
        <v>No</v>
      </c>
      <c r="M52" s="129" t="str">
        <f>IF(ISNA(VLOOKUP($D52,'Mar 5'!$F:$F,1,0)),"No","Yes")</f>
        <v>No</v>
      </c>
      <c r="N52" s="129" t="str">
        <f>IF(ISNA(VLOOKUP($D52,'Feb 26'!$F:$F,1,0)),"No","Yes")</f>
        <v>No</v>
      </c>
      <c r="O52" s="116"/>
      <c r="P52" s="129" t="str">
        <f>IF(ISNA(VLOOKUP($D52,'Feb 12'!$F:$F,1,0)),"No","Yes")</f>
        <v>No</v>
      </c>
      <c r="Q52" s="129" t="str">
        <f>IF(ISNA(VLOOKUP($D52,'Feb 5'!$F:$F,1,0)),"No","Yes")</f>
        <v>No</v>
      </c>
      <c r="R52" s="129" t="str">
        <f>IF(ISNA(VLOOKUP($D52,'Jan 29'!$F:$F,1,0)),"No","Yes")</f>
        <v>No</v>
      </c>
      <c r="S52" s="129" t="str">
        <f>IF(ISNA(VLOOKUP(D52,'Jan 22'!F:F,1,0)),"No","Yes")</f>
        <v>No</v>
      </c>
      <c r="T52" s="101"/>
      <c r="U52" s="107"/>
      <c r="V52" s="107"/>
      <c r="W52" s="107"/>
      <c r="X52" s="107"/>
      <c r="Y52" s="107"/>
      <c r="AG52" s="110"/>
      <c r="AH52" s="104"/>
      <c r="AI52" s="107"/>
      <c r="AJ52" s="107"/>
      <c r="AK52" s="107"/>
      <c r="AL52" s="107"/>
      <c r="AM52" s="107"/>
    </row>
    <row r="53" spans="1:39" x14ac:dyDescent="0.25">
      <c r="A53" s="187"/>
      <c r="B53" s="126" t="s">
        <v>1305</v>
      </c>
      <c r="C53" s="111" t="s">
        <v>1428</v>
      </c>
      <c r="D53" s="111" t="s">
        <v>202</v>
      </c>
      <c r="E53" s="107"/>
      <c r="F53" s="116"/>
      <c r="G53" s="116"/>
      <c r="H53" s="129" t="str">
        <f>IF(ISNA(VLOOKUP($D53,'Apr 9'!$F:$F,1,0)),"No","Yes")</f>
        <v>No</v>
      </c>
      <c r="I53" s="129" t="str">
        <f>IF(ISNA(VLOOKUP($D53,'Apr 2'!$F:$F,1,0)),"No","Yes")</f>
        <v>No</v>
      </c>
      <c r="J53" s="129" t="str">
        <f>IF(ISNA(VLOOKUP($D53,'Mar 26'!$F:$F,1,0)),"No","Yes")</f>
        <v>No</v>
      </c>
      <c r="K53" s="129" t="str">
        <f>IF(ISNA(VLOOKUP($D53,'Mar 19'!$F:$F,1,0)),"No","Yes")</f>
        <v>No</v>
      </c>
      <c r="L53" s="129" t="str">
        <f>IF(ISNA(VLOOKUP($D53,'Mar 12'!$F:$F,1,0)),"No","Yes")</f>
        <v>No</v>
      </c>
      <c r="M53" s="129" t="str">
        <f>IF(ISNA(VLOOKUP($D53,'Mar 5'!$F:$F,1,0)),"No","Yes")</f>
        <v>No</v>
      </c>
      <c r="N53" s="129" t="str">
        <f>IF(ISNA(VLOOKUP($D53,'Feb 26'!$F:$F,1,0)),"No","Yes")</f>
        <v>No</v>
      </c>
      <c r="O53" s="116"/>
      <c r="P53" s="129" t="str">
        <f>IF(ISNA(VLOOKUP($D53,'Feb 12'!$F:$F,1,0)),"No","Yes")</f>
        <v>No</v>
      </c>
      <c r="Q53" s="129" t="str">
        <f>IF(ISNA(VLOOKUP($D53,'Feb 5'!$F:$F,1,0)),"No","Yes")</f>
        <v>No</v>
      </c>
      <c r="R53" s="129" t="str">
        <f>IF(ISNA(VLOOKUP($D53,'Jan 29'!$F:$F,1,0)),"No","Yes")</f>
        <v>No</v>
      </c>
      <c r="S53" s="129" t="str">
        <f>IF(ISNA(VLOOKUP(D53,'Jan 22'!F:F,1,0)),"No","Yes")</f>
        <v>No</v>
      </c>
      <c r="T53" s="101"/>
      <c r="U53" s="107"/>
      <c r="V53" s="107"/>
      <c r="W53" s="107"/>
      <c r="X53" s="107"/>
      <c r="Y53" s="107"/>
      <c r="AG53" s="110"/>
      <c r="AH53" s="104"/>
      <c r="AI53" s="107"/>
      <c r="AJ53" s="107"/>
      <c r="AK53" s="107"/>
      <c r="AL53" s="107"/>
      <c r="AM53" s="107"/>
    </row>
    <row r="54" spans="1:39" x14ac:dyDescent="0.25">
      <c r="A54" s="187"/>
      <c r="B54" s="126" t="s">
        <v>1306</v>
      </c>
      <c r="C54" s="111" t="s">
        <v>1428</v>
      </c>
      <c r="D54" s="101" t="s">
        <v>163</v>
      </c>
      <c r="E54" s="107"/>
      <c r="F54" s="116"/>
      <c r="G54" s="116"/>
      <c r="H54" s="129" t="str">
        <f>IF(ISNA(VLOOKUP($D54,'Apr 9'!$F:$F,1,0)),"No","Yes")</f>
        <v>No</v>
      </c>
      <c r="I54" s="129" t="str">
        <f>IF(ISNA(VLOOKUP($D54,'Apr 2'!$F:$F,1,0)),"No","Yes")</f>
        <v>No</v>
      </c>
      <c r="J54" s="129" t="str">
        <f>IF(ISNA(VLOOKUP($D54,'Mar 26'!$F:$F,1,0)),"No","Yes")</f>
        <v>No</v>
      </c>
      <c r="K54" s="129" t="str">
        <f>IF(ISNA(VLOOKUP($D54,'Mar 19'!$F:$F,1,0)),"No","Yes")</f>
        <v>No</v>
      </c>
      <c r="L54" s="129" t="str">
        <f>IF(ISNA(VLOOKUP($D54,'Mar 12'!$F:$F,1,0)),"No","Yes")</f>
        <v>No</v>
      </c>
      <c r="M54" s="129" t="str">
        <f>IF(ISNA(VLOOKUP($D54,'Mar 5'!$F:$F,1,0)),"No","Yes")</f>
        <v>No</v>
      </c>
      <c r="N54" s="129" t="str">
        <f>IF(ISNA(VLOOKUP($D54,'Feb 26'!$F:$F,1,0)),"No","Yes")</f>
        <v>No</v>
      </c>
      <c r="O54" s="116"/>
      <c r="P54" s="129" t="str">
        <f>IF(ISNA(VLOOKUP($D54,'Feb 12'!$F:$F,1,0)),"No","Yes")</f>
        <v>No</v>
      </c>
      <c r="Q54" s="129" t="str">
        <f>IF(ISNA(VLOOKUP($D54,'Feb 5'!$F:$F,1,0)),"No","Yes")</f>
        <v>No</v>
      </c>
      <c r="R54" s="129" t="str">
        <f>IF(ISNA(VLOOKUP($D54,'Jan 29'!$F:$F,1,0)),"No","Yes")</f>
        <v>No</v>
      </c>
      <c r="S54" s="129" t="str">
        <f>IF(ISNA(VLOOKUP(D54,'Jan 22'!F:F,1,0)),"No","Yes")</f>
        <v>No</v>
      </c>
      <c r="T54" s="101"/>
      <c r="U54" s="107"/>
      <c r="V54" s="107"/>
      <c r="W54" s="107"/>
      <c r="X54" s="107"/>
      <c r="Y54" s="107"/>
      <c r="Z54" s="110"/>
      <c r="AA54" s="101"/>
      <c r="AB54" s="107"/>
      <c r="AC54" s="107"/>
      <c r="AD54" s="107"/>
      <c r="AE54" s="107"/>
      <c r="AF54" s="107"/>
      <c r="AG54" s="110"/>
      <c r="AH54" s="104"/>
      <c r="AI54" s="107"/>
      <c r="AJ54" s="107"/>
      <c r="AK54" s="107"/>
      <c r="AL54" s="107"/>
      <c r="AM54" s="107"/>
    </row>
    <row r="55" spans="1:39" x14ac:dyDescent="0.25">
      <c r="A55" s="187"/>
      <c r="B55" s="101" t="s">
        <v>1307</v>
      </c>
      <c r="C55" s="111" t="s">
        <v>1428</v>
      </c>
      <c r="D55" s="111" t="s">
        <v>67</v>
      </c>
      <c r="E55" s="107" t="s">
        <v>68</v>
      </c>
      <c r="F55" s="107" t="s">
        <v>32</v>
      </c>
      <c r="G55" s="107" t="s">
        <v>1019</v>
      </c>
      <c r="H55" s="129" t="str">
        <f>IF(ISNA(VLOOKUP($D55,'Apr 9'!$F:$F,1,0)),"No","Yes")</f>
        <v>Yes</v>
      </c>
      <c r="I55" s="129" t="str">
        <f>IF(ISNA(VLOOKUP($D55,'Apr 2'!$F:$F,1,0)),"No","Yes")</f>
        <v>Yes</v>
      </c>
      <c r="J55" s="129" t="str">
        <f>IF(ISNA(VLOOKUP($D55,'Mar 26'!$F:$F,1,0)),"No","Yes")</f>
        <v>Yes</v>
      </c>
      <c r="K55" s="129" t="str">
        <f>IF(ISNA(VLOOKUP($D55,'Mar 19'!$F:$F,1,0)),"No","Yes")</f>
        <v>Yes</v>
      </c>
      <c r="L55" s="129" t="str">
        <f>IF(ISNA(VLOOKUP($D55,'Mar 12'!$F:$F,1,0)),"No","Yes")</f>
        <v>Yes</v>
      </c>
      <c r="M55" s="129" t="str">
        <f>IF(ISNA(VLOOKUP($D55,'Mar 5'!$F:$F,1,0)),"No","Yes")</f>
        <v>Yes</v>
      </c>
      <c r="N55" s="129" t="str">
        <f>IF(ISNA(VLOOKUP($D55,'Feb 26'!$F:$F,1,0)),"No","Yes")</f>
        <v>Yes</v>
      </c>
      <c r="O55" s="107"/>
      <c r="P55" s="129" t="str">
        <f>IF(ISNA(VLOOKUP($D55,'Feb 12'!$F:$F,1,0)),"No","Yes")</f>
        <v>Yes</v>
      </c>
      <c r="Q55" s="129" t="str">
        <f>IF(ISNA(VLOOKUP($D55,'Feb 5'!$F:$F,1,0)),"No","Yes")</f>
        <v>Yes</v>
      </c>
      <c r="R55" s="129" t="str">
        <f>IF(ISNA(VLOOKUP($D55,'Jan 29'!$F:$F,1,0)),"No","Yes")</f>
        <v>Yes</v>
      </c>
      <c r="S55" s="129" t="str">
        <f>IF(ISNA(VLOOKUP(D55,'Jan 22'!F:F,1,0)),"No","Yes")</f>
        <v>Yes</v>
      </c>
      <c r="T55" s="104"/>
      <c r="U55" s="107"/>
      <c r="V55" s="107"/>
      <c r="W55" s="107"/>
      <c r="X55" s="107"/>
      <c r="Y55" s="107"/>
      <c r="Z55" s="110"/>
      <c r="AA55" s="101"/>
      <c r="AB55" s="107"/>
      <c r="AC55" s="107"/>
      <c r="AD55" s="107"/>
      <c r="AE55" s="107"/>
      <c r="AF55" s="107"/>
      <c r="AG55" s="110"/>
      <c r="AH55" s="104"/>
      <c r="AI55" s="107"/>
      <c r="AJ55" s="107"/>
      <c r="AK55" s="107"/>
      <c r="AL55" s="107"/>
      <c r="AM55" s="107"/>
    </row>
    <row r="56" spans="1:39" x14ac:dyDescent="0.25">
      <c r="A56" s="187"/>
      <c r="B56" s="101" t="s">
        <v>1308</v>
      </c>
      <c r="C56" s="111" t="s">
        <v>1428</v>
      </c>
      <c r="D56" s="131" t="s">
        <v>1431</v>
      </c>
      <c r="E56" s="125" t="s">
        <v>458</v>
      </c>
      <c r="F56" s="125" t="s">
        <v>32</v>
      </c>
      <c r="G56" s="125" t="s">
        <v>666</v>
      </c>
      <c r="H56" s="129" t="str">
        <f>IF(ISNA(VLOOKUP($D56,'Apr 9'!$F:$F,1,0)),"No","Yes")</f>
        <v>No</v>
      </c>
      <c r="I56" s="129" t="str">
        <f>IF(ISNA(VLOOKUP($D56,'Apr 2'!$F:$F,1,0)),"No","Yes")</f>
        <v>No</v>
      </c>
      <c r="J56" s="129" t="str">
        <f>IF(ISNA(VLOOKUP($D56,'Mar 26'!$F:$F,1,0)),"No","Yes")</f>
        <v>No</v>
      </c>
      <c r="K56" s="129" t="str">
        <f>IF(ISNA(VLOOKUP($D56,'Mar 19'!$F:$F,1,0)),"No","Yes")</f>
        <v>No</v>
      </c>
      <c r="L56" s="129" t="str">
        <f>IF(ISNA(VLOOKUP($D56,'Mar 12'!$F:$F,1,0)),"No","Yes")</f>
        <v>No</v>
      </c>
      <c r="M56" s="129" t="str">
        <f>IF(ISNA(VLOOKUP($D56,'Mar 5'!$F:$F,1,0)),"No","Yes")</f>
        <v>No</v>
      </c>
      <c r="N56" s="129" t="str">
        <f>IF(ISNA(VLOOKUP($D56,'Feb 26'!$F:$F,1,0)),"No","Yes")</f>
        <v>No</v>
      </c>
      <c r="O56" s="125"/>
      <c r="P56" s="129" t="str">
        <f>IF(ISNA(VLOOKUP($D56,'Feb 12'!$F:$F,1,0)),"No","Yes")</f>
        <v>No</v>
      </c>
      <c r="Q56" s="129" t="str">
        <f>IF(ISNA(VLOOKUP($D56,'Feb 5'!$F:$F,1,0)),"No","Yes")</f>
        <v>No</v>
      </c>
      <c r="R56" s="129" t="str">
        <f>IF(ISNA(VLOOKUP($D56,'Jan 29'!$F:$F,1,0)),"No","Yes")</f>
        <v>No</v>
      </c>
      <c r="S56" s="129" t="str">
        <f>IF(ISNA(VLOOKUP(D56,'Jan 22'!F:F,1,0)),"No","Yes")</f>
        <v>No</v>
      </c>
      <c r="T56" s="104"/>
      <c r="U56" s="107"/>
      <c r="V56" s="107"/>
      <c r="W56" s="107"/>
      <c r="X56" s="107"/>
      <c r="Y56" s="107"/>
      <c r="Z56" s="110"/>
      <c r="AA56" s="101"/>
      <c r="AB56" s="107"/>
      <c r="AC56" s="107"/>
      <c r="AD56" s="107"/>
      <c r="AE56" s="107"/>
      <c r="AF56" s="107"/>
      <c r="AG56" s="110"/>
      <c r="AH56" s="104"/>
      <c r="AI56" s="107"/>
      <c r="AJ56" s="107"/>
      <c r="AK56" s="107"/>
      <c r="AL56" s="107"/>
      <c r="AM56" s="107"/>
    </row>
    <row r="57" spans="1:39" x14ac:dyDescent="0.25">
      <c r="A57" s="187"/>
      <c r="B57" s="126" t="s">
        <v>1309</v>
      </c>
      <c r="C57" s="111" t="s">
        <v>1428</v>
      </c>
      <c r="D57" s="111" t="s">
        <v>1432</v>
      </c>
      <c r="E57" s="107"/>
      <c r="F57" s="116"/>
      <c r="G57" s="116"/>
      <c r="H57" s="129" t="str">
        <f>IF(ISNA(VLOOKUP($D57,'Apr 9'!$F:$F,1,0)),"No","Yes")</f>
        <v>No</v>
      </c>
      <c r="I57" s="129" t="str">
        <f>IF(ISNA(VLOOKUP($D57,'Apr 2'!$F:$F,1,0)),"No","Yes")</f>
        <v>No</v>
      </c>
      <c r="J57" s="129" t="str">
        <f>IF(ISNA(VLOOKUP($D57,'Mar 26'!$F:$F,1,0)),"No","Yes")</f>
        <v>No</v>
      </c>
      <c r="K57" s="129" t="str">
        <f>IF(ISNA(VLOOKUP($D57,'Mar 19'!$F:$F,1,0)),"No","Yes")</f>
        <v>No</v>
      </c>
      <c r="L57" s="129" t="str">
        <f>IF(ISNA(VLOOKUP($D57,'Mar 12'!$F:$F,1,0)),"No","Yes")</f>
        <v>No</v>
      </c>
      <c r="M57" s="129" t="str">
        <f>IF(ISNA(VLOOKUP($D57,'Mar 5'!$F:$F,1,0)),"No","Yes")</f>
        <v>No</v>
      </c>
      <c r="N57" s="129" t="str">
        <f>IF(ISNA(VLOOKUP($D57,'Feb 26'!$F:$F,1,0)),"No","Yes")</f>
        <v>No</v>
      </c>
      <c r="O57" s="116"/>
      <c r="P57" s="129" t="str">
        <f>IF(ISNA(VLOOKUP($D57,'Feb 12'!$F:$F,1,0)),"No","Yes")</f>
        <v>No</v>
      </c>
      <c r="Q57" s="129" t="str">
        <f>IF(ISNA(VLOOKUP($D57,'Feb 5'!$F:$F,1,0)),"No","Yes")</f>
        <v>No</v>
      </c>
      <c r="R57" s="129" t="str">
        <f>IF(ISNA(VLOOKUP($D57,'Jan 29'!$F:$F,1,0)),"No","Yes")</f>
        <v>No</v>
      </c>
      <c r="S57" s="129" t="str">
        <f>IF(ISNA(VLOOKUP(D57,'Jan 22'!F:F,1,0)),"No","Yes")</f>
        <v>No</v>
      </c>
      <c r="T57" s="104"/>
      <c r="U57" s="107"/>
      <c r="V57" s="107"/>
      <c r="W57" s="107"/>
      <c r="X57" s="107"/>
      <c r="Y57" s="107"/>
      <c r="Z57" s="110"/>
      <c r="AA57" s="101"/>
      <c r="AB57" s="107"/>
      <c r="AC57" s="107"/>
      <c r="AD57" s="107"/>
      <c r="AE57" s="107"/>
      <c r="AF57" s="107"/>
      <c r="AG57" s="110"/>
      <c r="AH57" s="104"/>
      <c r="AI57" s="107"/>
      <c r="AJ57" s="107"/>
      <c r="AK57" s="107"/>
      <c r="AL57" s="107"/>
      <c r="AM57" s="107"/>
    </row>
    <row ht="30" r="58" spans="1:39" x14ac:dyDescent="0.25">
      <c r="A58" s="187"/>
      <c r="B58" s="127" t="s">
        <v>1310</v>
      </c>
      <c r="C58" s="111" t="s">
        <v>1428</v>
      </c>
      <c r="D58" s="101" t="s">
        <v>440</v>
      </c>
      <c r="E58" s="107"/>
      <c r="F58" s="116"/>
      <c r="G58" s="116"/>
      <c r="H58" s="129" t="str">
        <f>IF(ISNA(VLOOKUP($D58,'Apr 9'!$F:$F,1,0)),"No","Yes")</f>
        <v>No</v>
      </c>
      <c r="I58" s="129" t="str">
        <f>IF(ISNA(VLOOKUP($D58,'Apr 2'!$F:$F,1,0)),"No","Yes")</f>
        <v>No</v>
      </c>
      <c r="J58" s="129" t="str">
        <f>IF(ISNA(VLOOKUP($D58,'Mar 26'!$F:$F,1,0)),"No","Yes")</f>
        <v>No</v>
      </c>
      <c r="K58" s="129" t="str">
        <f>IF(ISNA(VLOOKUP($D58,'Mar 19'!$F:$F,1,0)),"No","Yes")</f>
        <v>No</v>
      </c>
      <c r="L58" s="129" t="str">
        <f>IF(ISNA(VLOOKUP($D58,'Mar 12'!$F:$F,1,0)),"No","Yes")</f>
        <v>No</v>
      </c>
      <c r="M58" s="129" t="str">
        <f>IF(ISNA(VLOOKUP($D58,'Mar 5'!$F:$F,1,0)),"No","Yes")</f>
        <v>No</v>
      </c>
      <c r="N58" s="129" t="str">
        <f>IF(ISNA(VLOOKUP($D58,'Feb 26'!$F:$F,1,0)),"No","Yes")</f>
        <v>No</v>
      </c>
      <c r="O58" s="116"/>
      <c r="P58" s="129" t="str">
        <f>IF(ISNA(VLOOKUP($D58,'Feb 12'!$F:$F,1,0)),"No","Yes")</f>
        <v>No</v>
      </c>
      <c r="Q58" s="129" t="str">
        <f>IF(ISNA(VLOOKUP($D58,'Feb 5'!$F:$F,1,0)),"No","Yes")</f>
        <v>No</v>
      </c>
      <c r="R58" s="129" t="str">
        <f>IF(ISNA(VLOOKUP($D58,'Jan 29'!$F:$F,1,0)),"No","Yes")</f>
        <v>No</v>
      </c>
      <c r="S58" s="129" t="str">
        <f>IF(ISNA(VLOOKUP(D58,'Jan 22'!F:F,1,0)),"No","Yes")</f>
        <v>No</v>
      </c>
      <c r="T58" s="105"/>
      <c r="U58" s="107"/>
      <c r="V58" s="107"/>
      <c r="W58" s="107"/>
      <c r="X58" s="107"/>
      <c r="Y58" s="107"/>
      <c r="Z58" s="110"/>
      <c r="AA58" s="102"/>
      <c r="AB58" s="107"/>
      <c r="AC58" s="107"/>
      <c r="AD58" s="107"/>
      <c r="AE58" s="107"/>
      <c r="AF58" s="107"/>
      <c r="AG58" s="110"/>
      <c r="AH58" s="105"/>
      <c r="AI58" s="107"/>
      <c r="AJ58" s="107"/>
      <c r="AK58" s="107"/>
      <c r="AL58" s="107"/>
      <c r="AM58" s="107"/>
    </row>
    <row r="59" spans="1:39" x14ac:dyDescent="0.25">
      <c r="A59" s="187"/>
      <c r="B59" s="101" t="s">
        <v>1311</v>
      </c>
      <c r="C59" s="113" t="s">
        <v>294</v>
      </c>
      <c r="D59" s="101" t="s">
        <v>400</v>
      </c>
      <c r="E59" s="107" t="s">
        <v>401</v>
      </c>
      <c r="F59" s="107" t="s">
        <v>289</v>
      </c>
      <c r="G59" s="107" t="s">
        <v>1019</v>
      </c>
      <c r="H59" s="129" t="str">
        <f>IF(ISNA(VLOOKUP($D59,'Apr 9'!$F:$F,1,0)),"No","Yes")</f>
        <v>Yes</v>
      </c>
      <c r="I59" s="129" t="str">
        <f>IF(ISNA(VLOOKUP($D59,'Apr 2'!$F:$F,1,0)),"No","Yes")</f>
        <v>Yes</v>
      </c>
      <c r="J59" s="129" t="str">
        <f>IF(ISNA(VLOOKUP($D59,'Mar 26'!$F:$F,1,0)),"No","Yes")</f>
        <v>Yes</v>
      </c>
      <c r="K59" s="129" t="str">
        <f>IF(ISNA(VLOOKUP($D59,'Mar 19'!$F:$F,1,0)),"No","Yes")</f>
        <v>Yes</v>
      </c>
      <c r="L59" s="129" t="str">
        <f>IF(ISNA(VLOOKUP($D59,'Mar 12'!$F:$F,1,0)),"No","Yes")</f>
        <v>Yes</v>
      </c>
      <c r="M59" s="129" t="str">
        <f>IF(ISNA(VLOOKUP($D59,'Mar 5'!$F:$F,1,0)),"No","Yes")</f>
        <v>Yes</v>
      </c>
      <c r="N59" s="129" t="str">
        <f>IF(ISNA(VLOOKUP($D59,'Feb 26'!$F:$F,1,0)),"No","Yes")</f>
        <v>Yes</v>
      </c>
      <c r="O59" s="107"/>
      <c r="P59" s="129" t="str">
        <f>IF(ISNA(VLOOKUP($D59,'Feb 12'!$F:$F,1,0)),"No","Yes")</f>
        <v>Yes</v>
      </c>
      <c r="Q59" s="129" t="str">
        <f>IF(ISNA(VLOOKUP($D59,'Feb 5'!$F:$F,1,0)),"No","Yes")</f>
        <v>Yes</v>
      </c>
      <c r="R59" s="129" t="str">
        <f>IF(ISNA(VLOOKUP($D59,'Jan 29'!$F:$F,1,0)),"No","Yes")</f>
        <v>Yes</v>
      </c>
      <c r="S59" s="129" t="str">
        <f>IF(ISNA(VLOOKUP(D59,'Jan 22'!F:F,1,0)),"No","Yes")</f>
        <v>Yes</v>
      </c>
      <c r="T59" s="104"/>
      <c r="U59" s="107"/>
      <c r="V59" s="107"/>
      <c r="W59" s="107"/>
      <c r="X59" s="107"/>
      <c r="Y59" s="107"/>
      <c r="Z59" s="110"/>
      <c r="AA59" s="101"/>
      <c r="AB59" s="107"/>
      <c r="AC59" s="107"/>
      <c r="AD59" s="107"/>
      <c r="AE59" s="107"/>
      <c r="AF59" s="107"/>
      <c r="AG59" s="110"/>
      <c r="AH59" s="104"/>
      <c r="AI59" s="107"/>
      <c r="AJ59" s="107"/>
      <c r="AK59" s="107"/>
      <c r="AL59" s="107"/>
      <c r="AM59" s="107"/>
    </row>
    <row r="60" spans="1:39" x14ac:dyDescent="0.25">
      <c r="A60" s="187"/>
      <c r="B60" s="102" t="s">
        <v>1312</v>
      </c>
      <c r="C60" s="113" t="s">
        <v>294</v>
      </c>
      <c r="D60" s="113" t="s">
        <v>433</v>
      </c>
      <c r="E60" s="107" t="s">
        <v>434</v>
      </c>
      <c r="F60" s="107" t="s">
        <v>289</v>
      </c>
      <c r="G60" s="107" t="s">
        <v>1019</v>
      </c>
      <c r="H60" s="129" t="str">
        <f>IF(ISNA(VLOOKUP($D60,'Apr 9'!$F:$F,1,0)),"No","Yes")</f>
        <v>Yes</v>
      </c>
      <c r="I60" s="129" t="str">
        <f>IF(ISNA(VLOOKUP($D60,'Apr 2'!$F:$F,1,0)),"No","Yes")</f>
        <v>Yes</v>
      </c>
      <c r="J60" s="129" t="str">
        <f>IF(ISNA(VLOOKUP($D60,'Mar 26'!$F:$F,1,0)),"No","Yes")</f>
        <v>Yes</v>
      </c>
      <c r="K60" s="129" t="str">
        <f>IF(ISNA(VLOOKUP($D60,'Mar 19'!$F:$F,1,0)),"No","Yes")</f>
        <v>Yes</v>
      </c>
      <c r="L60" s="129" t="str">
        <f>IF(ISNA(VLOOKUP($D60,'Mar 12'!$F:$F,1,0)),"No","Yes")</f>
        <v>Yes</v>
      </c>
      <c r="M60" s="129" t="str">
        <f>IF(ISNA(VLOOKUP($D60,'Mar 5'!$F:$F,1,0)),"No","Yes")</f>
        <v>Yes</v>
      </c>
      <c r="N60" s="129" t="str">
        <f>IF(ISNA(VLOOKUP($D60,'Feb 26'!$F:$F,1,0)),"No","Yes")</f>
        <v>Yes</v>
      </c>
      <c r="O60" s="107"/>
      <c r="P60" s="129" t="str">
        <f>IF(ISNA(VLOOKUP($D60,'Feb 12'!$F:$F,1,0)),"No","Yes")</f>
        <v>Yes</v>
      </c>
      <c r="Q60" s="129" t="str">
        <f>IF(ISNA(VLOOKUP($D60,'Feb 5'!$F:$F,1,0)),"No","Yes")</f>
        <v>Yes</v>
      </c>
      <c r="R60" s="129" t="str">
        <f>IF(ISNA(VLOOKUP($D60,'Jan 29'!$F:$F,1,0)),"No","Yes")</f>
        <v>Yes</v>
      </c>
      <c r="S60" s="129" t="str">
        <f>IF(ISNA(VLOOKUP(D60,'Jan 22'!F:F,1,0)),"No","Yes")</f>
        <v>Yes</v>
      </c>
      <c r="T60" s="105"/>
      <c r="U60" s="107"/>
      <c r="V60" s="107"/>
      <c r="W60" s="107"/>
      <c r="X60" s="107"/>
      <c r="Y60" s="107"/>
      <c r="Z60" s="110"/>
      <c r="AA60" s="102"/>
      <c r="AB60" s="107"/>
      <c r="AC60" s="107"/>
      <c r="AD60" s="107"/>
      <c r="AE60" s="107"/>
      <c r="AF60" s="107"/>
      <c r="AG60" s="110"/>
      <c r="AH60" s="105"/>
      <c r="AI60" s="107"/>
      <c r="AJ60" s="107"/>
      <c r="AK60" s="107"/>
      <c r="AL60" s="107"/>
      <c r="AM60" s="107"/>
    </row>
    <row r="61" spans="1:39" x14ac:dyDescent="0.25">
      <c r="A61" s="187"/>
      <c r="B61" s="127" t="s">
        <v>1313</v>
      </c>
      <c r="C61" s="113" t="s">
        <v>294</v>
      </c>
      <c r="D61" s="113" t="s">
        <v>374</v>
      </c>
      <c r="E61" s="107"/>
      <c r="F61" s="116"/>
      <c r="G61" s="116"/>
      <c r="H61" s="129" t="str">
        <f>IF(ISNA(VLOOKUP($D61,'Apr 9'!$F:$F,1,0)),"No","Yes")</f>
        <v>No</v>
      </c>
      <c r="I61" s="129" t="str">
        <f>IF(ISNA(VLOOKUP($D61,'Apr 2'!$F:$F,1,0)),"No","Yes")</f>
        <v>No</v>
      </c>
      <c r="J61" s="129" t="str">
        <f>IF(ISNA(VLOOKUP($D61,'Mar 26'!$F:$F,1,0)),"No","Yes")</f>
        <v>No</v>
      </c>
      <c r="K61" s="129" t="str">
        <f>IF(ISNA(VLOOKUP($D61,'Mar 19'!$F:$F,1,0)),"No","Yes")</f>
        <v>No</v>
      </c>
      <c r="L61" s="129" t="str">
        <f>IF(ISNA(VLOOKUP($D61,'Mar 12'!$F:$F,1,0)),"No","Yes")</f>
        <v>No</v>
      </c>
      <c r="M61" s="129" t="str">
        <f>IF(ISNA(VLOOKUP($D61,'Mar 5'!$F:$F,1,0)),"No","Yes")</f>
        <v>No</v>
      </c>
      <c r="N61" s="129" t="str">
        <f>IF(ISNA(VLOOKUP($D61,'Feb 26'!$F:$F,1,0)),"No","Yes")</f>
        <v>No</v>
      </c>
      <c r="O61" s="116"/>
      <c r="P61" s="129" t="str">
        <f>IF(ISNA(VLOOKUP($D61,'Feb 12'!$F:$F,1,0)),"No","Yes")</f>
        <v>No</v>
      </c>
      <c r="Q61" s="129" t="str">
        <f>IF(ISNA(VLOOKUP($D61,'Feb 5'!$F:$F,1,0)),"No","Yes")</f>
        <v>No</v>
      </c>
      <c r="R61" s="129" t="str">
        <f>IF(ISNA(VLOOKUP($D61,'Jan 29'!$F:$F,1,0)),"No","Yes")</f>
        <v>No</v>
      </c>
      <c r="S61" s="129" t="str">
        <f>IF(ISNA(VLOOKUP(D61,'Jan 22'!F:F,1,0)),"No","Yes")</f>
        <v>No</v>
      </c>
      <c r="T61" s="105"/>
      <c r="U61" s="107"/>
      <c r="V61" s="107"/>
      <c r="W61" s="107"/>
      <c r="X61" s="107"/>
      <c r="Y61" s="107"/>
      <c r="Z61" s="110"/>
      <c r="AA61" s="102"/>
      <c r="AB61" s="107"/>
      <c r="AC61" s="107"/>
      <c r="AD61" s="107"/>
      <c r="AE61" s="107"/>
      <c r="AF61" s="107"/>
      <c r="AG61" s="110"/>
      <c r="AH61" s="105"/>
      <c r="AI61" s="107"/>
      <c r="AJ61" s="107"/>
      <c r="AK61" s="107"/>
      <c r="AL61" s="107"/>
      <c r="AM61" s="107"/>
    </row>
    <row r="62" spans="1:39" x14ac:dyDescent="0.25">
      <c r="A62" s="187"/>
      <c r="B62" s="102" t="s">
        <v>1314</v>
      </c>
      <c r="C62" s="113" t="s">
        <v>294</v>
      </c>
      <c r="D62" s="113" t="s">
        <v>298</v>
      </c>
      <c r="E62" s="107" t="s">
        <v>299</v>
      </c>
      <c r="F62" s="107" t="s">
        <v>289</v>
      </c>
      <c r="G62" s="107" t="s">
        <v>1019</v>
      </c>
      <c r="H62" s="129" t="str">
        <f>IF(ISNA(VLOOKUP($D62,'Apr 9'!$F:$F,1,0)),"No","Yes")</f>
        <v>No</v>
      </c>
      <c r="I62" s="129" t="str">
        <f>IF(ISNA(VLOOKUP($D62,'Apr 2'!$F:$F,1,0)),"No","Yes")</f>
        <v>No</v>
      </c>
      <c r="J62" s="129" t="str">
        <f>IF(ISNA(VLOOKUP($D62,'Mar 26'!$F:$F,1,0)),"No","Yes")</f>
        <v>Yes</v>
      </c>
      <c r="K62" s="129" t="str">
        <f>IF(ISNA(VLOOKUP($D62,'Mar 19'!$F:$F,1,0)),"No","Yes")</f>
        <v>Yes</v>
      </c>
      <c r="L62" s="129" t="str">
        <f>IF(ISNA(VLOOKUP($D62,'Mar 12'!$F:$F,1,0)),"No","Yes")</f>
        <v>Yes</v>
      </c>
      <c r="M62" s="129" t="str">
        <f>IF(ISNA(VLOOKUP($D62,'Mar 5'!$F:$F,1,0)),"No","Yes")</f>
        <v>Yes</v>
      </c>
      <c r="N62" s="129" t="str">
        <f>IF(ISNA(VLOOKUP($D62,'Feb 26'!$F:$F,1,0)),"No","Yes")</f>
        <v>Yes</v>
      </c>
      <c r="O62" s="107"/>
      <c r="P62" s="129" t="str">
        <f>IF(ISNA(VLOOKUP($D62,'Feb 12'!$F:$F,1,0)),"No","Yes")</f>
        <v>Yes</v>
      </c>
      <c r="Q62" s="129" t="str">
        <f>IF(ISNA(VLOOKUP($D62,'Feb 5'!$F:$F,1,0)),"No","Yes")</f>
        <v>Yes</v>
      </c>
      <c r="R62" s="129" t="str">
        <f>IF(ISNA(VLOOKUP($D62,'Jan 29'!$F:$F,1,0)),"No","Yes")</f>
        <v>Yes</v>
      </c>
      <c r="S62" s="129" t="str">
        <f>IF(ISNA(VLOOKUP(D62,'Jan 22'!F:F,1,0)),"No","Yes")</f>
        <v>Yes</v>
      </c>
      <c r="T62" s="105"/>
      <c r="U62" s="107"/>
      <c r="V62" s="107"/>
      <c r="W62" s="107"/>
      <c r="X62" s="107"/>
      <c r="Y62" s="107"/>
      <c r="Z62" s="110"/>
      <c r="AA62" s="102"/>
      <c r="AB62" s="107"/>
      <c r="AC62" s="107"/>
      <c r="AD62" s="107"/>
      <c r="AE62" s="107"/>
      <c r="AF62" s="107"/>
      <c r="AG62" s="110"/>
      <c r="AH62" s="105"/>
      <c r="AI62" s="107"/>
      <c r="AJ62" s="107"/>
      <c r="AK62" s="107"/>
      <c r="AL62" s="107"/>
      <c r="AM62" s="107"/>
    </row>
    <row r="63" spans="1:39" x14ac:dyDescent="0.25">
      <c r="A63" s="187"/>
      <c r="B63" s="102" t="s">
        <v>1315</v>
      </c>
      <c r="C63" s="113" t="s">
        <v>294</v>
      </c>
      <c r="D63" s="113" t="s">
        <v>303</v>
      </c>
      <c r="E63" s="125" t="s">
        <v>304</v>
      </c>
      <c r="F63" s="125" t="s">
        <v>289</v>
      </c>
      <c r="G63" s="125" t="s">
        <v>938</v>
      </c>
      <c r="H63" s="129" t="str">
        <f>IF(ISNA(VLOOKUP($D63,'Apr 9'!$F:$F,1,0)),"No","Yes")</f>
        <v>No</v>
      </c>
      <c r="I63" s="129" t="str">
        <f>IF(ISNA(VLOOKUP($D63,'Apr 2'!$F:$F,1,0)),"No","Yes")</f>
        <v>No</v>
      </c>
      <c r="J63" s="129" t="str">
        <f>IF(ISNA(VLOOKUP($D63,'Mar 26'!$F:$F,1,0)),"No","Yes")</f>
        <v>No</v>
      </c>
      <c r="K63" s="129" t="str">
        <f>IF(ISNA(VLOOKUP($D63,'Mar 19'!$F:$F,1,0)),"No","Yes")</f>
        <v>No</v>
      </c>
      <c r="L63" s="129" t="str">
        <f>IF(ISNA(VLOOKUP($D63,'Mar 12'!$F:$F,1,0)),"No","Yes")</f>
        <v>No</v>
      </c>
      <c r="M63" s="129" t="str">
        <f>IF(ISNA(VLOOKUP($D63,'Mar 5'!$F:$F,1,0)),"No","Yes")</f>
        <v>No</v>
      </c>
      <c r="N63" s="129" t="str">
        <f>IF(ISNA(VLOOKUP($D63,'Feb 26'!$F:$F,1,0)),"No","Yes")</f>
        <v>No</v>
      </c>
      <c r="O63" s="125"/>
      <c r="P63" s="129" t="str">
        <f>IF(ISNA(VLOOKUP($D63,'Feb 12'!$F:$F,1,0)),"No","Yes")</f>
        <v>Yes</v>
      </c>
      <c r="Q63" s="129" t="str">
        <f>IF(ISNA(VLOOKUP($D63,'Feb 5'!$F:$F,1,0)),"No","Yes")</f>
        <v>No</v>
      </c>
      <c r="R63" s="129" t="str">
        <f>IF(ISNA(VLOOKUP($D63,'Jan 29'!$F:$F,1,0)),"No","Yes")</f>
        <v>Yes</v>
      </c>
      <c r="S63" s="129" t="str">
        <f>IF(ISNA(VLOOKUP(D63,'Jan 22'!F:F,1,0)),"No","Yes")</f>
        <v>Yes</v>
      </c>
      <c r="T63" s="105"/>
      <c r="U63" s="107"/>
      <c r="V63" s="107"/>
      <c r="W63" s="107"/>
      <c r="X63" s="107"/>
      <c r="Y63" s="107"/>
      <c r="Z63" s="110"/>
      <c r="AA63" s="105"/>
      <c r="AB63" s="107"/>
      <c r="AC63" s="107"/>
      <c r="AD63" s="107"/>
      <c r="AE63" s="107"/>
      <c r="AF63" s="107"/>
      <c r="AG63" s="110"/>
      <c r="AH63" s="105"/>
      <c r="AI63" s="107"/>
      <c r="AJ63" s="107"/>
      <c r="AK63" s="107"/>
      <c r="AL63" s="107"/>
      <c r="AM63" s="107"/>
    </row>
    <row r="64" spans="1:39" x14ac:dyDescent="0.25">
      <c r="A64" s="187"/>
      <c r="B64" s="103" t="s">
        <v>1316</v>
      </c>
      <c r="C64" s="111" t="s">
        <v>294</v>
      </c>
      <c r="D64" s="149" t="s">
        <v>540</v>
      </c>
      <c r="E64" s="107" t="s">
        <v>541</v>
      </c>
      <c r="F64" s="107" t="s">
        <v>289</v>
      </c>
      <c r="G64" s="107" t="s">
        <v>1019</v>
      </c>
      <c r="H64" s="129" t="str">
        <f>IF(ISNA(VLOOKUP($D64,'Apr 9'!$F:$F,1,0)),"No","Yes")</f>
        <v>Yes</v>
      </c>
      <c r="I64" s="129" t="str">
        <f>IF(ISNA(VLOOKUP($D64,'Apr 2'!$F:$F,1,0)),"No","Yes")</f>
        <v>Yes</v>
      </c>
      <c r="J64" s="129" t="str">
        <f>IF(ISNA(VLOOKUP($D64,'Mar 26'!$F:$F,1,0)),"No","Yes")</f>
        <v>Yes</v>
      </c>
      <c r="K64" s="129" t="str">
        <f>IF(ISNA(VLOOKUP($D64,'Mar 19'!$F:$F,1,0)),"No","Yes")</f>
        <v>Yes</v>
      </c>
      <c r="L64" s="129" t="str">
        <f>IF(ISNA(VLOOKUP($D64,'Mar 12'!$F:$F,1,0)),"No","Yes")</f>
        <v>Yes</v>
      </c>
      <c r="M64" s="129" t="str">
        <f>IF(ISNA(VLOOKUP($D64,'Mar 5'!$F:$F,1,0)),"No","Yes")</f>
        <v>Yes</v>
      </c>
      <c r="N64" s="129" t="str">
        <f>IF(ISNA(VLOOKUP($D64,'Feb 26'!$F:$F,1,0)),"No","Yes")</f>
        <v>Yes</v>
      </c>
      <c r="O64" s="107"/>
      <c r="P64" s="129" t="str">
        <f>IF(ISNA(VLOOKUP($D64,'Feb 12'!$F:$F,1,0)),"No","Yes")</f>
        <v>Yes</v>
      </c>
      <c r="Q64" s="129" t="str">
        <f>IF(ISNA(VLOOKUP($D64,'Feb 5'!$F:$F,1,0)),"No","Yes")</f>
        <v>Yes</v>
      </c>
      <c r="R64" s="129" t="str">
        <f>IF(ISNA(VLOOKUP($D64,'Jan 29'!$F:$F,1,0)),"No","Yes")</f>
        <v>Yes</v>
      </c>
      <c r="S64" s="129" t="str">
        <f>IF(ISNA(VLOOKUP(D64,'Jan 22'!F:F,1,0)),"No","Yes")</f>
        <v>Yes</v>
      </c>
      <c r="T64" s="106"/>
      <c r="U64" s="107"/>
      <c r="V64" s="107"/>
      <c r="W64" s="107"/>
      <c r="X64" s="107"/>
      <c r="Y64" s="107"/>
      <c r="Z64" s="110"/>
      <c r="AA64" s="106"/>
      <c r="AB64" s="107"/>
      <c r="AC64" s="107"/>
      <c r="AD64" s="107"/>
      <c r="AE64" s="107"/>
      <c r="AF64" s="107"/>
      <c r="AG64" s="110"/>
      <c r="AH64" s="106"/>
      <c r="AI64" s="107"/>
      <c r="AJ64" s="107"/>
      <c r="AK64" s="107"/>
      <c r="AL64" s="107"/>
      <c r="AM64" s="107"/>
    </row>
    <row r="65" spans="1:39" x14ac:dyDescent="0.25">
      <c r="A65" s="187"/>
      <c r="B65" s="102" t="s">
        <v>1317</v>
      </c>
      <c r="C65" s="113" t="s">
        <v>294</v>
      </c>
      <c r="D65" s="113" t="s">
        <v>379</v>
      </c>
      <c r="E65" s="125" t="s">
        <v>380</v>
      </c>
      <c r="F65" s="125" t="s">
        <v>289</v>
      </c>
      <c r="G65" s="125" t="s">
        <v>666</v>
      </c>
      <c r="H65" s="129" t="str">
        <f>IF(ISNA(VLOOKUP($D65,'Apr 9'!$F:$F,1,0)),"No","Yes")</f>
        <v>Yes</v>
      </c>
      <c r="I65" s="129" t="str">
        <f>IF(ISNA(VLOOKUP($D65,'Apr 2'!$F:$F,1,0)),"No","Yes")</f>
        <v>Yes</v>
      </c>
      <c r="J65" s="129" t="str">
        <f>IF(ISNA(VLOOKUP($D65,'Mar 26'!$F:$F,1,0)),"No","Yes")</f>
        <v>Yes</v>
      </c>
      <c r="K65" s="129" t="str">
        <f>IF(ISNA(VLOOKUP($D65,'Mar 19'!$F:$F,1,0)),"No","Yes")</f>
        <v>Yes</v>
      </c>
      <c r="L65" s="129" t="str">
        <f>IF(ISNA(VLOOKUP($D65,'Mar 12'!$F:$F,1,0)),"No","Yes")</f>
        <v>Yes</v>
      </c>
      <c r="M65" s="129" t="str">
        <f>IF(ISNA(VLOOKUP($D65,'Mar 5'!$F:$F,1,0)),"No","Yes")</f>
        <v>Yes</v>
      </c>
      <c r="N65" s="129" t="str">
        <f>IF(ISNA(VLOOKUP($D65,'Feb 26'!$F:$F,1,0)),"No","Yes")</f>
        <v>Yes</v>
      </c>
      <c r="O65" s="125"/>
      <c r="P65" s="129" t="str">
        <f>IF(ISNA(VLOOKUP($D65,'Feb 12'!$F:$F,1,0)),"No","Yes")</f>
        <v>Yes</v>
      </c>
      <c r="Q65" s="129" t="str">
        <f>IF(ISNA(VLOOKUP($D65,'Feb 5'!$F:$F,1,0)),"No","Yes")</f>
        <v>Yes</v>
      </c>
      <c r="R65" s="129" t="str">
        <f>IF(ISNA(VLOOKUP($D65,'Jan 29'!$F:$F,1,0)),"No","Yes")</f>
        <v>Yes</v>
      </c>
      <c r="S65" s="129" t="str">
        <f>IF(ISNA(VLOOKUP(D65,'Jan 22'!F:F,1,0)),"No","Yes")</f>
        <v>Yes</v>
      </c>
      <c r="T65" s="105"/>
      <c r="U65" s="107"/>
      <c r="V65" s="107"/>
      <c r="W65" s="107"/>
      <c r="X65" s="107"/>
      <c r="Y65" s="107"/>
      <c r="Z65" s="110"/>
      <c r="AA65" s="105"/>
      <c r="AB65" s="107"/>
      <c r="AC65" s="107"/>
      <c r="AD65" s="107"/>
      <c r="AE65" s="107"/>
      <c r="AF65" s="107"/>
      <c r="AG65" s="110"/>
      <c r="AH65" s="105"/>
      <c r="AI65" s="107"/>
      <c r="AJ65" s="107"/>
      <c r="AK65" s="107"/>
      <c r="AL65" s="107"/>
      <c r="AM65" s="107"/>
    </row>
    <row r="66" spans="1:39" x14ac:dyDescent="0.25">
      <c r="A66" s="187"/>
      <c r="B66" s="102" t="s">
        <v>1318</v>
      </c>
      <c r="C66" s="113" t="s">
        <v>294</v>
      </c>
      <c r="D66" s="113" t="s">
        <v>391</v>
      </c>
      <c r="E66" s="107" t="s">
        <v>392</v>
      </c>
      <c r="F66" s="107" t="s">
        <v>289</v>
      </c>
      <c r="G66" s="107" t="s">
        <v>1019</v>
      </c>
      <c r="H66" s="129" t="str">
        <f>IF(ISNA(VLOOKUP($D66,'Apr 9'!$F:$F,1,0)),"No","Yes")</f>
        <v>Yes</v>
      </c>
      <c r="I66" s="129" t="str">
        <f>IF(ISNA(VLOOKUP($D66,'Apr 2'!$F:$F,1,0)),"No","Yes")</f>
        <v>Yes</v>
      </c>
      <c r="J66" s="129" t="str">
        <f>IF(ISNA(VLOOKUP($D66,'Mar 26'!$F:$F,1,0)),"No","Yes")</f>
        <v>Yes</v>
      </c>
      <c r="K66" s="129" t="str">
        <f>IF(ISNA(VLOOKUP($D66,'Mar 19'!$F:$F,1,0)),"No","Yes")</f>
        <v>Yes</v>
      </c>
      <c r="L66" s="129" t="str">
        <f>IF(ISNA(VLOOKUP($D66,'Mar 12'!$F:$F,1,0)),"No","Yes")</f>
        <v>Yes</v>
      </c>
      <c r="M66" s="129" t="str">
        <f>IF(ISNA(VLOOKUP($D66,'Mar 5'!$F:$F,1,0)),"No","Yes")</f>
        <v>Yes</v>
      </c>
      <c r="N66" s="129" t="str">
        <f>IF(ISNA(VLOOKUP($D66,'Feb 26'!$F:$F,1,0)),"No","Yes")</f>
        <v>Yes</v>
      </c>
      <c r="O66" s="107"/>
      <c r="P66" s="129" t="str">
        <f>IF(ISNA(VLOOKUP($D66,'Feb 12'!$F:$F,1,0)),"No","Yes")</f>
        <v>Yes</v>
      </c>
      <c r="Q66" s="129" t="str">
        <f>IF(ISNA(VLOOKUP($D66,'Feb 5'!$F:$F,1,0)),"No","Yes")</f>
        <v>Yes</v>
      </c>
      <c r="R66" s="129" t="str">
        <f>IF(ISNA(VLOOKUP($D66,'Jan 29'!$F:$F,1,0)),"No","Yes")</f>
        <v>Yes</v>
      </c>
      <c r="S66" s="129" t="str">
        <f>IF(ISNA(VLOOKUP(D66,'Jan 22'!F:F,1,0)),"No","Yes")</f>
        <v>Yes</v>
      </c>
      <c r="T66" s="105"/>
      <c r="U66" s="107"/>
      <c r="V66" s="107"/>
      <c r="W66" s="107"/>
      <c r="X66" s="107"/>
      <c r="Y66" s="107"/>
      <c r="Z66" s="110"/>
      <c r="AA66" s="105"/>
      <c r="AB66" s="107"/>
      <c r="AC66" s="107"/>
      <c r="AD66" s="107"/>
      <c r="AE66" s="107"/>
      <c r="AF66" s="107"/>
      <c r="AG66" s="110"/>
      <c r="AH66" s="105"/>
      <c r="AI66" s="107"/>
      <c r="AJ66" s="107"/>
      <c r="AK66" s="107"/>
      <c r="AL66" s="107"/>
      <c r="AM66" s="107"/>
    </row>
    <row r="67" spans="1:39" x14ac:dyDescent="0.25">
      <c r="A67" s="187"/>
      <c r="B67" s="103" t="s">
        <v>1319</v>
      </c>
      <c r="C67" s="113" t="s">
        <v>294</v>
      </c>
      <c r="D67" s="113" t="s">
        <v>314</v>
      </c>
      <c r="E67" s="107" t="s">
        <v>315</v>
      </c>
      <c r="F67" s="107" t="s">
        <v>289</v>
      </c>
      <c r="G67" s="107" t="s">
        <v>1019</v>
      </c>
      <c r="H67" s="129" t="str">
        <f>IF(ISNA(VLOOKUP($D67,'Apr 9'!$F:$F,1,0)),"No","Yes")</f>
        <v>Yes</v>
      </c>
      <c r="I67" s="129" t="str">
        <f>IF(ISNA(VLOOKUP($D67,'Apr 2'!$F:$F,1,0)),"No","Yes")</f>
        <v>Yes</v>
      </c>
      <c r="J67" s="129" t="str">
        <f>IF(ISNA(VLOOKUP($D67,'Mar 26'!$F:$F,1,0)),"No","Yes")</f>
        <v>Yes</v>
      </c>
      <c r="K67" s="129" t="str">
        <f>IF(ISNA(VLOOKUP($D67,'Mar 19'!$F:$F,1,0)),"No","Yes")</f>
        <v>Yes</v>
      </c>
      <c r="L67" s="129" t="str">
        <f>IF(ISNA(VLOOKUP($D67,'Mar 12'!$F:$F,1,0)),"No","Yes")</f>
        <v>Yes</v>
      </c>
      <c r="M67" s="129" t="str">
        <f>IF(ISNA(VLOOKUP($D67,'Mar 5'!$F:$F,1,0)),"No","Yes")</f>
        <v>Yes</v>
      </c>
      <c r="N67" s="129" t="str">
        <f>IF(ISNA(VLOOKUP($D67,'Feb 26'!$F:$F,1,0)),"No","Yes")</f>
        <v>Yes</v>
      </c>
      <c r="O67" s="107"/>
      <c r="P67" s="129" t="str">
        <f>IF(ISNA(VLOOKUP($D67,'Feb 12'!$F:$F,1,0)),"No","Yes")</f>
        <v>Yes</v>
      </c>
      <c r="Q67" s="129" t="str">
        <f>IF(ISNA(VLOOKUP($D67,'Feb 5'!$F:$F,1,0)),"No","Yes")</f>
        <v>Yes</v>
      </c>
      <c r="R67" s="129" t="str">
        <f>IF(ISNA(VLOOKUP($D67,'Jan 29'!$F:$F,1,0)),"No","Yes")</f>
        <v>Yes</v>
      </c>
      <c r="S67" s="129" t="str">
        <f>IF(ISNA(VLOOKUP(D67,'Jan 22'!F:F,1,0)),"No","Yes")</f>
        <v>Yes</v>
      </c>
      <c r="T67" s="106"/>
      <c r="U67" s="107"/>
      <c r="V67" s="107"/>
      <c r="W67" s="107"/>
      <c r="X67" s="107"/>
      <c r="Y67" s="107"/>
      <c r="Z67" s="110"/>
      <c r="AA67" s="106"/>
      <c r="AB67" s="107"/>
      <c r="AC67" s="107"/>
      <c r="AD67" s="107"/>
      <c r="AE67" s="107"/>
      <c r="AF67" s="107"/>
      <c r="AG67" s="110"/>
      <c r="AH67" s="106"/>
      <c r="AI67" s="107"/>
      <c r="AJ67" s="107"/>
      <c r="AK67" s="107"/>
      <c r="AL67" s="107"/>
      <c r="AM67" s="107"/>
    </row>
    <row r="68" spans="1:39" x14ac:dyDescent="0.25">
      <c r="A68" s="187"/>
      <c r="B68" s="103" t="s">
        <v>1320</v>
      </c>
      <c r="C68" s="113" t="s">
        <v>294</v>
      </c>
      <c r="D68" s="113" t="s">
        <v>293</v>
      </c>
      <c r="E68" s="107" t="s">
        <v>295</v>
      </c>
      <c r="F68" s="107" t="s">
        <v>289</v>
      </c>
      <c r="G68" s="107" t="s">
        <v>1019</v>
      </c>
      <c r="H68" s="129" t="str">
        <f>IF(ISNA(VLOOKUP($D68,'Apr 9'!$F:$F,1,0)),"No","Yes")</f>
        <v>Yes</v>
      </c>
      <c r="I68" s="129" t="str">
        <f>IF(ISNA(VLOOKUP($D68,'Apr 2'!$F:$F,1,0)),"No","Yes")</f>
        <v>Yes</v>
      </c>
      <c r="J68" s="129" t="str">
        <f>IF(ISNA(VLOOKUP($D68,'Mar 26'!$F:$F,1,0)),"No","Yes")</f>
        <v>Yes</v>
      </c>
      <c r="K68" s="129" t="str">
        <f>IF(ISNA(VLOOKUP($D68,'Mar 19'!$F:$F,1,0)),"No","Yes")</f>
        <v>Yes</v>
      </c>
      <c r="L68" s="129" t="str">
        <f>IF(ISNA(VLOOKUP($D68,'Mar 12'!$F:$F,1,0)),"No","Yes")</f>
        <v>Yes</v>
      </c>
      <c r="M68" s="129" t="str">
        <f>IF(ISNA(VLOOKUP($D68,'Mar 5'!$F:$F,1,0)),"No","Yes")</f>
        <v>Yes</v>
      </c>
      <c r="N68" s="129" t="str">
        <f>IF(ISNA(VLOOKUP($D68,'Feb 26'!$F:$F,1,0)),"No","Yes")</f>
        <v>Yes</v>
      </c>
      <c r="O68" s="107"/>
      <c r="P68" s="129" t="str">
        <f>IF(ISNA(VLOOKUP($D68,'Feb 12'!$F:$F,1,0)),"No","Yes")</f>
        <v>Yes</v>
      </c>
      <c r="Q68" s="129" t="str">
        <f>IF(ISNA(VLOOKUP($D68,'Feb 5'!$F:$F,1,0)),"No","Yes")</f>
        <v>Yes</v>
      </c>
      <c r="R68" s="129" t="str">
        <f>IF(ISNA(VLOOKUP($D68,'Jan 29'!$F:$F,1,0)),"No","Yes")</f>
        <v>Yes</v>
      </c>
      <c r="S68" s="129" t="str">
        <f>IF(ISNA(VLOOKUP(D68,'Jan 22'!F:F,1,0)),"No","Yes")</f>
        <v>Yes</v>
      </c>
      <c r="T68" s="106"/>
      <c r="U68" s="107"/>
      <c r="V68" s="107"/>
      <c r="W68" s="107"/>
      <c r="X68" s="107"/>
      <c r="Y68" s="107"/>
      <c r="Z68" s="110"/>
      <c r="AA68" s="106"/>
      <c r="AB68" s="107"/>
      <c r="AC68" s="107"/>
      <c r="AD68" s="107"/>
      <c r="AE68" s="107"/>
      <c r="AF68" s="107"/>
      <c r="AG68" s="110"/>
      <c r="AH68" s="106"/>
      <c r="AI68" s="107"/>
      <c r="AJ68" s="107"/>
      <c r="AK68" s="107"/>
      <c r="AL68" s="107"/>
      <c r="AM68" s="107"/>
    </row>
    <row r="69" spans="1:39" x14ac:dyDescent="0.25">
      <c r="A69" s="187"/>
      <c r="B69" s="101" t="s">
        <v>1321</v>
      </c>
      <c r="C69" s="113" t="s">
        <v>294</v>
      </c>
      <c r="D69" s="101" t="s">
        <v>357</v>
      </c>
      <c r="E69" s="107" t="s">
        <v>358</v>
      </c>
      <c r="F69" s="107" t="s">
        <v>289</v>
      </c>
      <c r="G69" s="107" t="s">
        <v>1019</v>
      </c>
      <c r="H69" s="129" t="str">
        <f>IF(ISNA(VLOOKUP($D69,'Apr 9'!$F:$F,1,0)),"No","Yes")</f>
        <v>Yes</v>
      </c>
      <c r="I69" s="129" t="str">
        <f>IF(ISNA(VLOOKUP($D69,'Apr 2'!$F:$F,1,0)),"No","Yes")</f>
        <v>Yes</v>
      </c>
      <c r="J69" s="129" t="str">
        <f>IF(ISNA(VLOOKUP($D69,'Mar 26'!$F:$F,1,0)),"No","Yes")</f>
        <v>Yes</v>
      </c>
      <c r="K69" s="129" t="str">
        <f>IF(ISNA(VLOOKUP($D69,'Mar 19'!$F:$F,1,0)),"No","Yes")</f>
        <v>Yes</v>
      </c>
      <c r="L69" s="129" t="str">
        <f>IF(ISNA(VLOOKUP($D69,'Mar 12'!$F:$F,1,0)),"No","Yes")</f>
        <v>No</v>
      </c>
      <c r="M69" s="129" t="str">
        <f>IF(ISNA(VLOOKUP($D69,'Mar 5'!$F:$F,1,0)),"No","Yes")</f>
        <v>No</v>
      </c>
      <c r="N69" s="129" t="str">
        <f>IF(ISNA(VLOOKUP($D69,'Feb 26'!$F:$F,1,0)),"No","Yes")</f>
        <v>No</v>
      </c>
      <c r="O69" s="107"/>
      <c r="P69" s="129" t="str">
        <f>IF(ISNA(VLOOKUP($D69,'Feb 12'!$F:$F,1,0)),"No","Yes")</f>
        <v>No</v>
      </c>
      <c r="Q69" s="129" t="str">
        <f>IF(ISNA(VLOOKUP($D69,'Feb 5'!$F:$F,1,0)),"No","Yes")</f>
        <v>No</v>
      </c>
      <c r="R69" s="129" t="str">
        <f>IF(ISNA(VLOOKUP($D69,'Jan 29'!$F:$F,1,0)),"No","Yes")</f>
        <v>No</v>
      </c>
      <c r="S69" s="129" t="str">
        <f>IF(ISNA(VLOOKUP(D69,'Jan 22'!F:F,1,0)),"No","Yes")</f>
        <v>Yes</v>
      </c>
      <c r="T69" s="104"/>
      <c r="U69" s="107"/>
      <c r="V69" s="107"/>
      <c r="W69" s="107"/>
      <c r="X69" s="107"/>
      <c r="Y69" s="107"/>
      <c r="Z69" s="110"/>
      <c r="AA69" s="104"/>
      <c r="AB69" s="107"/>
      <c r="AC69" s="107"/>
      <c r="AD69" s="107"/>
      <c r="AE69" s="107"/>
      <c r="AF69" s="107"/>
      <c r="AG69" s="110"/>
      <c r="AH69" s="104"/>
      <c r="AI69" s="107"/>
      <c r="AJ69" s="107"/>
      <c r="AK69" s="107"/>
      <c r="AL69" s="107"/>
      <c r="AM69" s="107"/>
    </row>
    <row r="70" spans="1:39" x14ac:dyDescent="0.25">
      <c r="A70" s="187"/>
      <c r="B70" s="126" t="s">
        <v>1322</v>
      </c>
      <c r="C70" s="113" t="s">
        <v>294</v>
      </c>
      <c r="D70" s="113" t="s">
        <v>412</v>
      </c>
      <c r="E70" s="107"/>
      <c r="F70" s="116"/>
      <c r="G70" s="116"/>
      <c r="H70" s="129" t="str">
        <f>IF(ISNA(VLOOKUP($D70,'Apr 9'!$F:$F,1,0)),"No","Yes")</f>
        <v>No</v>
      </c>
      <c r="I70" s="129" t="str">
        <f>IF(ISNA(VLOOKUP($D70,'Apr 2'!$F:$F,1,0)),"No","Yes")</f>
        <v>No</v>
      </c>
      <c r="J70" s="129" t="str">
        <f>IF(ISNA(VLOOKUP($D70,'Mar 26'!$F:$F,1,0)),"No","Yes")</f>
        <v>No</v>
      </c>
      <c r="K70" s="129" t="str">
        <f>IF(ISNA(VLOOKUP($D70,'Mar 19'!$F:$F,1,0)),"No","Yes")</f>
        <v>No</v>
      </c>
      <c r="L70" s="129" t="str">
        <f>IF(ISNA(VLOOKUP($D70,'Mar 12'!$F:$F,1,0)),"No","Yes")</f>
        <v>No</v>
      </c>
      <c r="M70" s="129" t="str">
        <f>IF(ISNA(VLOOKUP($D70,'Mar 5'!$F:$F,1,0)),"No","Yes")</f>
        <v>No</v>
      </c>
      <c r="N70" s="129" t="str">
        <f>IF(ISNA(VLOOKUP($D70,'Feb 26'!$F:$F,1,0)),"No","Yes")</f>
        <v>No</v>
      </c>
      <c r="O70" s="116"/>
      <c r="P70" s="129" t="str">
        <f>IF(ISNA(VLOOKUP($D70,'Feb 12'!$F:$F,1,0)),"No","Yes")</f>
        <v>No</v>
      </c>
      <c r="Q70" s="129" t="str">
        <f>IF(ISNA(VLOOKUP($D70,'Feb 5'!$F:$F,1,0)),"No","Yes")</f>
        <v>No</v>
      </c>
      <c r="R70" s="129" t="str">
        <f>IF(ISNA(VLOOKUP($D70,'Jan 29'!$F:$F,1,0)),"No","Yes")</f>
        <v>No</v>
      </c>
      <c r="S70" s="129" t="str">
        <f>IF(ISNA(VLOOKUP(D70,'Jan 22'!F:F,1,0)),"No","Yes")</f>
        <v>No</v>
      </c>
      <c r="T70" s="104"/>
      <c r="U70" s="107"/>
      <c r="V70" s="107"/>
      <c r="W70" s="107"/>
      <c r="X70" s="107"/>
      <c r="Y70" s="107"/>
      <c r="Z70" s="110"/>
      <c r="AA70" s="104"/>
      <c r="AB70" s="107"/>
      <c r="AC70" s="107"/>
      <c r="AD70" s="107"/>
      <c r="AE70" s="107"/>
      <c r="AF70" s="107"/>
      <c r="AG70" s="110"/>
      <c r="AH70" s="104"/>
      <c r="AI70" s="107"/>
      <c r="AJ70" s="107"/>
      <c r="AK70" s="107"/>
      <c r="AL70" s="107"/>
      <c r="AM70" s="107"/>
    </row>
    <row r="71" spans="1:39" x14ac:dyDescent="0.25">
      <c r="A71" s="187"/>
      <c r="B71" s="101" t="s">
        <v>1323</v>
      </c>
      <c r="C71" s="111" t="s">
        <v>294</v>
      </c>
      <c r="D71" s="114" t="s">
        <v>609</v>
      </c>
      <c r="E71" s="107" t="s">
        <v>610</v>
      </c>
      <c r="F71" s="107" t="s">
        <v>289</v>
      </c>
      <c r="G71" s="107" t="s">
        <v>1019</v>
      </c>
      <c r="H71" s="129" t="str">
        <f>IF(ISNA(VLOOKUP($D71,'Apr 9'!$F:$F,1,0)),"No","Yes")</f>
        <v>Yes</v>
      </c>
      <c r="I71" s="129" t="str">
        <f>IF(ISNA(VLOOKUP($D71,'Apr 2'!$F:$F,1,0)),"No","Yes")</f>
        <v>Yes</v>
      </c>
      <c r="J71" s="129" t="str">
        <f>IF(ISNA(VLOOKUP($D71,'Mar 26'!$F:$F,1,0)),"No","Yes")</f>
        <v>Yes</v>
      </c>
      <c r="K71" s="129" t="str">
        <f>IF(ISNA(VLOOKUP($D71,'Mar 19'!$F:$F,1,0)),"No","Yes")</f>
        <v>Yes</v>
      </c>
      <c r="L71" s="129" t="str">
        <f>IF(ISNA(VLOOKUP($D71,'Mar 12'!$F:$F,1,0)),"No","Yes")</f>
        <v>Yes</v>
      </c>
      <c r="M71" s="129" t="str">
        <f>IF(ISNA(VLOOKUP($D71,'Mar 5'!$F:$F,1,0)),"No","Yes")</f>
        <v>Yes</v>
      </c>
      <c r="N71" s="129" t="str">
        <f>IF(ISNA(VLOOKUP($D71,'Feb 26'!$F:$F,1,0)),"No","Yes")</f>
        <v>Yes</v>
      </c>
      <c r="O71" s="107"/>
      <c r="P71" s="129" t="str">
        <f>IF(ISNA(VLOOKUP($D71,'Feb 12'!$F:$F,1,0)),"No","Yes")</f>
        <v>Yes</v>
      </c>
      <c r="Q71" s="129" t="str">
        <f>IF(ISNA(VLOOKUP($D71,'Feb 5'!$F:$F,1,0)),"No","Yes")</f>
        <v>Yes</v>
      </c>
      <c r="R71" s="129" t="str">
        <f>IF(ISNA(VLOOKUP($D71,'Jan 29'!$F:$F,1,0)),"No","Yes")</f>
        <v>Yes</v>
      </c>
      <c r="S71" s="129" t="str">
        <f>IF(ISNA(VLOOKUP(D71,'Jan 22'!F:F,1,0)),"No","Yes")</f>
        <v>Yes</v>
      </c>
      <c r="T71" s="104"/>
      <c r="U71" s="107"/>
      <c r="V71" s="107"/>
      <c r="W71" s="107"/>
      <c r="X71" s="107"/>
      <c r="Y71" s="107"/>
      <c r="Z71" s="110"/>
      <c r="AA71" s="104"/>
      <c r="AB71" s="107"/>
      <c r="AC71" s="107"/>
      <c r="AD71" s="107"/>
      <c r="AE71" s="107"/>
      <c r="AF71" s="107"/>
      <c r="AG71" s="110"/>
      <c r="AH71" s="104"/>
      <c r="AI71" s="107"/>
      <c r="AJ71" s="107"/>
      <c r="AK71" s="107"/>
      <c r="AL71" s="107"/>
      <c r="AM71" s="107"/>
    </row>
    <row r="72" spans="1:39" x14ac:dyDescent="0.25">
      <c r="A72" s="187"/>
      <c r="B72" s="126" t="s">
        <v>1324</v>
      </c>
      <c r="C72" s="111" t="s">
        <v>294</v>
      </c>
      <c r="D72" s="114" t="s">
        <v>834</v>
      </c>
      <c r="E72" s="107"/>
      <c r="F72" s="116"/>
      <c r="G72" s="116"/>
      <c r="H72" s="129" t="str">
        <f>IF(ISNA(VLOOKUP($D72,'Apr 9'!$F:$F,1,0)),"No","Yes")</f>
        <v>No</v>
      </c>
      <c r="I72" s="129" t="str">
        <f>IF(ISNA(VLOOKUP($D72,'Apr 2'!$F:$F,1,0)),"No","Yes")</f>
        <v>No</v>
      </c>
      <c r="J72" s="129" t="str">
        <f>IF(ISNA(VLOOKUP($D72,'Mar 26'!$F:$F,1,0)),"No","Yes")</f>
        <v>No</v>
      </c>
      <c r="K72" s="129" t="str">
        <f>IF(ISNA(VLOOKUP($D72,'Mar 19'!$F:$F,1,0)),"No","Yes")</f>
        <v>No</v>
      </c>
      <c r="L72" s="129" t="str">
        <f>IF(ISNA(VLOOKUP($D72,'Mar 12'!$F:$F,1,0)),"No","Yes")</f>
        <v>No</v>
      </c>
      <c r="M72" s="129" t="str">
        <f>IF(ISNA(VLOOKUP($D72,'Mar 5'!$F:$F,1,0)),"No","Yes")</f>
        <v>No</v>
      </c>
      <c r="N72" s="129" t="str">
        <f>IF(ISNA(VLOOKUP($D72,'Feb 26'!$F:$F,1,0)),"No","Yes")</f>
        <v>No</v>
      </c>
      <c r="O72" s="116"/>
      <c r="P72" s="129" t="str">
        <f>IF(ISNA(VLOOKUP($D72,'Feb 12'!$F:$F,1,0)),"No","Yes")</f>
        <v>No</v>
      </c>
      <c r="Q72" s="129" t="str">
        <f>IF(ISNA(VLOOKUP($D72,'Feb 5'!$F:$F,1,0)),"No","Yes")</f>
        <v>No</v>
      </c>
      <c r="R72" s="129" t="str">
        <f>IF(ISNA(VLOOKUP($D72,'Jan 29'!$F:$F,1,0)),"No","Yes")</f>
        <v>No</v>
      </c>
      <c r="S72" s="129" t="str">
        <f>IF(ISNA(VLOOKUP(D72,'Jan 22'!F:F,1,0)),"No","Yes")</f>
        <v>No</v>
      </c>
      <c r="T72" s="104"/>
      <c r="U72" s="107"/>
      <c r="V72" s="107"/>
      <c r="W72" s="107"/>
      <c r="X72" s="107"/>
      <c r="Y72" s="107"/>
      <c r="Z72" s="110"/>
      <c r="AA72" s="104"/>
      <c r="AB72" s="107"/>
      <c r="AC72" s="107"/>
      <c r="AD72" s="107"/>
      <c r="AE72" s="107"/>
      <c r="AF72" s="107"/>
      <c r="AG72" s="110"/>
      <c r="AH72" s="104"/>
      <c r="AI72" s="107"/>
      <c r="AJ72" s="107"/>
      <c r="AK72" s="107"/>
      <c r="AL72" s="107"/>
      <c r="AM72" s="107"/>
    </row>
    <row r="73" spans="1:39" x14ac:dyDescent="0.25">
      <c r="A73" s="187"/>
      <c r="B73" s="102" t="s">
        <v>1325</v>
      </c>
      <c r="C73" s="113" t="s">
        <v>294</v>
      </c>
      <c r="D73" s="113" t="s">
        <v>369</v>
      </c>
      <c r="E73" s="107" t="s">
        <v>370</v>
      </c>
      <c r="F73" s="107" t="s">
        <v>289</v>
      </c>
      <c r="G73" s="107" t="s">
        <v>1019</v>
      </c>
      <c r="H73" s="129" t="str">
        <f>IF(ISNA(VLOOKUP($D73,'Apr 9'!$F:$F,1,0)),"No","Yes")</f>
        <v>Yes</v>
      </c>
      <c r="I73" s="129" t="str">
        <f>IF(ISNA(VLOOKUP($D73,'Apr 2'!$F:$F,1,0)),"No","Yes")</f>
        <v>Yes</v>
      </c>
      <c r="J73" s="129" t="str">
        <f>IF(ISNA(VLOOKUP($D73,'Mar 26'!$F:$F,1,0)),"No","Yes")</f>
        <v>Yes</v>
      </c>
      <c r="K73" s="129" t="str">
        <f>IF(ISNA(VLOOKUP($D73,'Mar 19'!$F:$F,1,0)),"No","Yes")</f>
        <v>Yes</v>
      </c>
      <c r="L73" s="129" t="str">
        <f>IF(ISNA(VLOOKUP($D73,'Mar 12'!$F:$F,1,0)),"No","Yes")</f>
        <v>Yes</v>
      </c>
      <c r="M73" s="129" t="str">
        <f>IF(ISNA(VLOOKUP($D73,'Mar 5'!$F:$F,1,0)),"No","Yes")</f>
        <v>Yes</v>
      </c>
      <c r="N73" s="129" t="str">
        <f>IF(ISNA(VLOOKUP($D73,'Feb 26'!$F:$F,1,0)),"No","Yes")</f>
        <v>Yes</v>
      </c>
      <c r="O73" s="107"/>
      <c r="P73" s="129" t="str">
        <f>IF(ISNA(VLOOKUP($D73,'Feb 12'!$F:$F,1,0)),"No","Yes")</f>
        <v>Yes</v>
      </c>
      <c r="Q73" s="129" t="str">
        <f>IF(ISNA(VLOOKUP($D73,'Feb 5'!$F:$F,1,0)),"No","Yes")</f>
        <v>Yes</v>
      </c>
      <c r="R73" s="129" t="str">
        <f>IF(ISNA(VLOOKUP($D73,'Jan 29'!$F:$F,1,0)),"No","Yes")</f>
        <v>Yes</v>
      </c>
      <c r="S73" s="129" t="str">
        <f>IF(ISNA(VLOOKUP(D73,'Jan 22'!F:F,1,0)),"No","Yes")</f>
        <v>Yes</v>
      </c>
      <c r="T73" s="105"/>
      <c r="U73" s="107"/>
      <c r="V73" s="107"/>
      <c r="W73" s="107"/>
      <c r="X73" s="107"/>
      <c r="Y73" s="107"/>
      <c r="Z73" s="110"/>
      <c r="AA73" s="105"/>
      <c r="AB73" s="107"/>
      <c r="AC73" s="107"/>
      <c r="AD73" s="107"/>
      <c r="AE73" s="107"/>
      <c r="AF73" s="107"/>
      <c r="AG73" s="110"/>
      <c r="AH73" s="105"/>
      <c r="AI73" s="107"/>
      <c r="AJ73" s="107"/>
      <c r="AK73" s="107"/>
      <c r="AL73" s="107"/>
      <c r="AM73" s="107"/>
    </row>
    <row r="74" spans="1:39" x14ac:dyDescent="0.25">
      <c r="A74" s="187"/>
      <c r="B74" s="126" t="s">
        <v>1326</v>
      </c>
      <c r="C74" s="111" t="s">
        <v>294</v>
      </c>
      <c r="D74" s="114" t="s">
        <v>620</v>
      </c>
      <c r="E74" s="107"/>
      <c r="F74" s="116"/>
      <c r="G74" s="116"/>
      <c r="H74" s="129" t="str">
        <f>IF(ISNA(VLOOKUP($D74,'Apr 9'!$F:$F,1,0)),"No","Yes")</f>
        <v>No</v>
      </c>
      <c r="I74" s="129" t="str">
        <f>IF(ISNA(VLOOKUP($D74,'Apr 2'!$F:$F,1,0)),"No","Yes")</f>
        <v>No</v>
      </c>
      <c r="J74" s="129" t="str">
        <f>IF(ISNA(VLOOKUP($D74,'Mar 26'!$F:$F,1,0)),"No","Yes")</f>
        <v>No</v>
      </c>
      <c r="K74" s="129" t="str">
        <f>IF(ISNA(VLOOKUP($D74,'Mar 19'!$F:$F,1,0)),"No","Yes")</f>
        <v>No</v>
      </c>
      <c r="L74" s="129" t="str">
        <f>IF(ISNA(VLOOKUP($D74,'Mar 12'!$F:$F,1,0)),"No","Yes")</f>
        <v>No</v>
      </c>
      <c r="M74" s="129" t="str">
        <f>IF(ISNA(VLOOKUP($D74,'Mar 5'!$F:$F,1,0)),"No","Yes")</f>
        <v>No</v>
      </c>
      <c r="N74" s="129" t="str">
        <f>IF(ISNA(VLOOKUP($D74,'Feb 26'!$F:$F,1,0)),"No","Yes")</f>
        <v>No</v>
      </c>
      <c r="O74" s="116"/>
      <c r="P74" s="129" t="str">
        <f>IF(ISNA(VLOOKUP($D74,'Feb 12'!$F:$F,1,0)),"No","Yes")</f>
        <v>No</v>
      </c>
      <c r="Q74" s="129" t="str">
        <f>IF(ISNA(VLOOKUP($D74,'Feb 5'!$F:$F,1,0)),"No","Yes")</f>
        <v>No</v>
      </c>
      <c r="R74" s="129" t="str">
        <f>IF(ISNA(VLOOKUP($D74,'Jan 29'!$F:$F,1,0)),"No","Yes")</f>
        <v>No</v>
      </c>
      <c r="S74" s="129" t="str">
        <f>IF(ISNA(VLOOKUP(D74,'Jan 22'!F:F,1,0)),"No","Yes")</f>
        <v>No</v>
      </c>
      <c r="T74" s="104"/>
      <c r="U74" s="107"/>
      <c r="V74" s="107"/>
      <c r="W74" s="107"/>
      <c r="X74" s="107"/>
      <c r="Y74" s="107"/>
      <c r="Z74" s="110"/>
      <c r="AA74" s="104"/>
      <c r="AB74" s="107"/>
      <c r="AC74" s="107"/>
      <c r="AD74" s="107"/>
      <c r="AE74" s="107"/>
      <c r="AF74" s="107"/>
      <c r="AG74" s="110"/>
      <c r="AH74" s="104"/>
      <c r="AI74" s="107"/>
      <c r="AJ74" s="107"/>
      <c r="AK74" s="107"/>
      <c r="AL74" s="107"/>
      <c r="AM74" s="107"/>
    </row>
    <row r="75" spans="1:39" x14ac:dyDescent="0.25">
      <c r="A75" s="187"/>
      <c r="B75" s="102" t="s">
        <v>1327</v>
      </c>
      <c r="C75" s="113" t="s">
        <v>287</v>
      </c>
      <c r="D75" s="113" t="s">
        <v>428</v>
      </c>
      <c r="E75" s="107" t="s">
        <v>429</v>
      </c>
      <c r="F75" s="107" t="s">
        <v>289</v>
      </c>
      <c r="G75" s="107" t="s">
        <v>1019</v>
      </c>
      <c r="H75" s="129" t="str">
        <f>IF(ISNA(VLOOKUP($D75,'Apr 9'!$F:$F,1,0)),"No","Yes")</f>
        <v>Yes</v>
      </c>
      <c r="I75" s="129" t="str">
        <f>IF(ISNA(VLOOKUP($D75,'Apr 2'!$F:$F,1,0)),"No","Yes")</f>
        <v>Yes</v>
      </c>
      <c r="J75" s="129" t="str">
        <f>IF(ISNA(VLOOKUP($D75,'Mar 26'!$F:$F,1,0)),"No","Yes")</f>
        <v>Yes</v>
      </c>
      <c r="K75" s="129" t="str">
        <f>IF(ISNA(VLOOKUP($D75,'Mar 19'!$F:$F,1,0)),"No","Yes")</f>
        <v>Yes</v>
      </c>
      <c r="L75" s="129" t="str">
        <f>IF(ISNA(VLOOKUP($D75,'Mar 12'!$F:$F,1,0)),"No","Yes")</f>
        <v>Yes</v>
      </c>
      <c r="M75" s="129" t="str">
        <f>IF(ISNA(VLOOKUP($D75,'Mar 5'!$F:$F,1,0)),"No","Yes")</f>
        <v>Yes</v>
      </c>
      <c r="N75" s="129" t="str">
        <f>IF(ISNA(VLOOKUP($D75,'Feb 26'!$F:$F,1,0)),"No","Yes")</f>
        <v>Yes</v>
      </c>
      <c r="O75" s="107"/>
      <c r="P75" s="129" t="str">
        <f>IF(ISNA(VLOOKUP($D75,'Feb 12'!$F:$F,1,0)),"No","Yes")</f>
        <v>Yes</v>
      </c>
      <c r="Q75" s="129" t="str">
        <f>IF(ISNA(VLOOKUP($D75,'Feb 5'!$F:$F,1,0)),"No","Yes")</f>
        <v>Yes</v>
      </c>
      <c r="R75" s="129" t="str">
        <f>IF(ISNA(VLOOKUP($D75,'Jan 29'!$F:$F,1,0)),"No","Yes")</f>
        <v>Yes</v>
      </c>
      <c r="S75" s="129" t="str">
        <f>IF(ISNA(VLOOKUP(D75,'Jan 22'!F:F,1,0)),"No","Yes")</f>
        <v>Yes</v>
      </c>
      <c r="T75" s="105"/>
      <c r="U75" s="107"/>
      <c r="V75" s="107"/>
      <c r="W75" s="107"/>
      <c r="X75" s="107"/>
      <c r="Y75" s="107"/>
      <c r="Z75" s="110"/>
      <c r="AA75" s="105"/>
      <c r="AB75" s="107"/>
      <c r="AC75" s="107"/>
      <c r="AD75" s="107"/>
      <c r="AE75" s="107"/>
      <c r="AF75" s="107"/>
      <c r="AG75" s="110"/>
      <c r="AH75" s="105"/>
      <c r="AI75" s="107"/>
      <c r="AJ75" s="107"/>
      <c r="AK75" s="107"/>
      <c r="AL75" s="107"/>
      <c r="AM75" s="107"/>
    </row>
    <row r="76" spans="1:39" x14ac:dyDescent="0.25">
      <c r="A76" s="187"/>
      <c r="B76" s="108" t="s">
        <v>1328</v>
      </c>
      <c r="C76" s="111" t="s">
        <v>287</v>
      </c>
      <c r="D76" s="113" t="s">
        <v>578</v>
      </c>
      <c r="E76" s="107"/>
      <c r="F76" s="116"/>
      <c r="G76" s="116"/>
      <c r="H76" s="129" t="str">
        <f>IF(ISNA(VLOOKUP($D76,'Apr 9'!$F:$F,1,0)),"No","Yes")</f>
        <v>No</v>
      </c>
      <c r="I76" s="129" t="str">
        <f>IF(ISNA(VLOOKUP($D76,'Apr 2'!$F:$F,1,0)),"No","Yes")</f>
        <v>No</v>
      </c>
      <c r="J76" s="129" t="str">
        <f>IF(ISNA(VLOOKUP($D76,'Mar 26'!$F:$F,1,0)),"No","Yes")</f>
        <v>No</v>
      </c>
      <c r="K76" s="129" t="str">
        <f>IF(ISNA(VLOOKUP($D76,'Mar 19'!$F:$F,1,0)),"No","Yes")</f>
        <v>No</v>
      </c>
      <c r="L76" s="129" t="str">
        <f>IF(ISNA(VLOOKUP($D76,'Mar 12'!$F:$F,1,0)),"No","Yes")</f>
        <v>No</v>
      </c>
      <c r="M76" s="129" t="str">
        <f>IF(ISNA(VLOOKUP($D76,'Mar 5'!$F:$F,1,0)),"No","Yes")</f>
        <v>No</v>
      </c>
      <c r="N76" s="129" t="str">
        <f>IF(ISNA(VLOOKUP($D76,'Feb 26'!$F:$F,1,0)),"No","Yes")</f>
        <v>No</v>
      </c>
      <c r="O76" s="116"/>
      <c r="P76" s="129" t="str">
        <f>IF(ISNA(VLOOKUP($D76,'Feb 12'!$F:$F,1,0)),"No","Yes")</f>
        <v>No</v>
      </c>
      <c r="Q76" s="129" t="str">
        <f>IF(ISNA(VLOOKUP($D76,'Feb 5'!$F:$F,1,0)),"No","Yes")</f>
        <v>No</v>
      </c>
      <c r="R76" s="129" t="str">
        <f>IF(ISNA(VLOOKUP($D76,'Jan 29'!$F:$F,1,0)),"No","Yes")</f>
        <v>No</v>
      </c>
      <c r="S76" s="129" t="str">
        <f>IF(ISNA(VLOOKUP(D76,'Jan 22'!F:F,1,0)),"No","Yes")</f>
        <v>No</v>
      </c>
      <c r="T76" s="106"/>
      <c r="U76" s="107"/>
      <c r="V76" s="107"/>
      <c r="W76" s="107"/>
      <c r="X76" s="107"/>
      <c r="Y76" s="107"/>
      <c r="Z76" s="110"/>
      <c r="AA76" s="106"/>
      <c r="AB76" s="107"/>
      <c r="AC76" s="107"/>
      <c r="AD76" s="107"/>
      <c r="AE76" s="107"/>
      <c r="AF76" s="107"/>
      <c r="AG76" s="110"/>
      <c r="AH76" s="106"/>
      <c r="AI76" s="107"/>
      <c r="AJ76" s="107"/>
      <c r="AK76" s="107"/>
      <c r="AL76" s="107"/>
      <c r="AM76" s="107"/>
    </row>
    <row r="77" spans="1:39" x14ac:dyDescent="0.25">
      <c r="A77" s="187"/>
      <c r="B77" s="101" t="s">
        <v>1329</v>
      </c>
      <c r="C77" s="111" t="s">
        <v>287</v>
      </c>
      <c r="D77" s="101" t="s">
        <v>347</v>
      </c>
      <c r="E77" s="107"/>
      <c r="F77" s="116"/>
      <c r="G77" s="116"/>
      <c r="H77" s="129" t="str">
        <f>IF(ISNA(VLOOKUP($D77,'Apr 9'!$F:$F,1,0)),"No","Yes")</f>
        <v>No</v>
      </c>
      <c r="I77" s="129" t="str">
        <f>IF(ISNA(VLOOKUP($D77,'Apr 2'!$F:$F,1,0)),"No","Yes")</f>
        <v>No</v>
      </c>
      <c r="J77" s="129" t="str">
        <f>IF(ISNA(VLOOKUP($D77,'Mar 26'!$F:$F,1,0)),"No","Yes")</f>
        <v>No</v>
      </c>
      <c r="K77" s="129" t="str">
        <f>IF(ISNA(VLOOKUP($D77,'Mar 19'!$F:$F,1,0)),"No","Yes")</f>
        <v>No</v>
      </c>
      <c r="L77" s="129" t="str">
        <f>IF(ISNA(VLOOKUP($D77,'Mar 12'!$F:$F,1,0)),"No","Yes")</f>
        <v>No</v>
      </c>
      <c r="M77" s="129" t="str">
        <f>IF(ISNA(VLOOKUP($D77,'Mar 5'!$F:$F,1,0)),"No","Yes")</f>
        <v>No</v>
      </c>
      <c r="N77" s="129" t="str">
        <f>IF(ISNA(VLOOKUP($D77,'Feb 26'!$F:$F,1,0)),"No","Yes")</f>
        <v>No</v>
      </c>
      <c r="O77" s="116"/>
      <c r="P77" s="129" t="str">
        <f>IF(ISNA(VLOOKUP($D77,'Feb 12'!$F:$F,1,0)),"No","Yes")</f>
        <v>No</v>
      </c>
      <c r="Q77" s="129" t="str">
        <f>IF(ISNA(VLOOKUP($D77,'Feb 5'!$F:$F,1,0)),"No","Yes")</f>
        <v>No</v>
      </c>
      <c r="R77" s="129" t="str">
        <f>IF(ISNA(VLOOKUP($D77,'Jan 29'!$F:$F,1,0)),"No","Yes")</f>
        <v>No</v>
      </c>
      <c r="S77" s="129" t="str">
        <f>IF(ISNA(VLOOKUP(D77,'Jan 22'!F:F,1,0)),"No","Yes")</f>
        <v>No</v>
      </c>
      <c r="T77" s="104"/>
      <c r="U77" s="107"/>
      <c r="V77" s="107"/>
      <c r="W77" s="107"/>
      <c r="X77" s="107"/>
      <c r="Y77" s="107"/>
      <c r="Z77" s="110"/>
      <c r="AA77" s="104"/>
      <c r="AB77" s="107"/>
      <c r="AC77" s="107"/>
      <c r="AD77" s="107"/>
      <c r="AE77" s="107"/>
      <c r="AF77" s="107"/>
      <c r="AG77" s="110"/>
      <c r="AH77" s="104"/>
      <c r="AI77" s="107"/>
      <c r="AJ77" s="107"/>
      <c r="AK77" s="107"/>
      <c r="AL77" s="107"/>
      <c r="AM77" s="107"/>
    </row>
    <row r="78" spans="1:39" x14ac:dyDescent="0.25">
      <c r="A78" s="187"/>
      <c r="B78" s="103" t="s">
        <v>1330</v>
      </c>
      <c r="C78" s="111" t="s">
        <v>287</v>
      </c>
      <c r="D78" s="113" t="s">
        <v>329</v>
      </c>
      <c r="E78" s="107"/>
      <c r="F78" s="116"/>
      <c r="G78" s="116"/>
      <c r="H78" s="129" t="str">
        <f>IF(ISNA(VLOOKUP($D78,'Apr 9'!$F:$F,1,0)),"No","Yes")</f>
        <v>No</v>
      </c>
      <c r="I78" s="129" t="str">
        <f>IF(ISNA(VLOOKUP($D78,'Apr 2'!$F:$F,1,0)),"No","Yes")</f>
        <v>No</v>
      </c>
      <c r="J78" s="129" t="str">
        <f>IF(ISNA(VLOOKUP($D78,'Mar 26'!$F:$F,1,0)),"No","Yes")</f>
        <v>No</v>
      </c>
      <c r="K78" s="129" t="str">
        <f>IF(ISNA(VLOOKUP($D78,'Mar 19'!$F:$F,1,0)),"No","Yes")</f>
        <v>No</v>
      </c>
      <c r="L78" s="129" t="str">
        <f>IF(ISNA(VLOOKUP($D78,'Mar 12'!$F:$F,1,0)),"No","Yes")</f>
        <v>No</v>
      </c>
      <c r="M78" s="129" t="str">
        <f>IF(ISNA(VLOOKUP($D78,'Mar 5'!$F:$F,1,0)),"No","Yes")</f>
        <v>No</v>
      </c>
      <c r="N78" s="129" t="str">
        <f>IF(ISNA(VLOOKUP($D78,'Feb 26'!$F:$F,1,0)),"No","Yes")</f>
        <v>No</v>
      </c>
      <c r="O78" s="116"/>
      <c r="P78" s="129" t="str">
        <f>IF(ISNA(VLOOKUP($D78,'Feb 12'!$F:$F,1,0)),"No","Yes")</f>
        <v>No</v>
      </c>
      <c r="Q78" s="129" t="str">
        <f>IF(ISNA(VLOOKUP($D78,'Feb 5'!$F:$F,1,0)),"No","Yes")</f>
        <v>No</v>
      </c>
      <c r="R78" s="129" t="str">
        <f>IF(ISNA(VLOOKUP($D78,'Jan 29'!$F:$F,1,0)),"No","Yes")</f>
        <v>No</v>
      </c>
      <c r="S78" s="129" t="str">
        <f>IF(ISNA(VLOOKUP(D78,'Jan 22'!F:F,1,0)),"No","Yes")</f>
        <v>No</v>
      </c>
      <c r="T78" s="106"/>
      <c r="U78" s="107"/>
      <c r="V78" s="107"/>
      <c r="W78" s="107"/>
      <c r="X78" s="107"/>
      <c r="Y78" s="107"/>
      <c r="Z78" s="110"/>
      <c r="AA78" s="106"/>
      <c r="AB78" s="107"/>
      <c r="AC78" s="107"/>
      <c r="AD78" s="107"/>
      <c r="AE78" s="107"/>
      <c r="AF78" s="107"/>
      <c r="AG78" s="110"/>
      <c r="AH78" s="106"/>
      <c r="AI78" s="107"/>
      <c r="AJ78" s="107"/>
      <c r="AK78" s="107"/>
      <c r="AL78" s="107"/>
      <c r="AM78" s="107"/>
    </row>
    <row r="79" spans="1:39" x14ac:dyDescent="0.25">
      <c r="A79" s="187"/>
      <c r="B79" s="103" t="s">
        <v>1331</v>
      </c>
      <c r="C79" s="111" t="s">
        <v>287</v>
      </c>
      <c r="D79" s="113" t="s">
        <v>286</v>
      </c>
      <c r="E79" s="107"/>
      <c r="F79" s="116"/>
      <c r="G79" s="116"/>
      <c r="H79" s="129" t="str">
        <f>IF(ISNA(VLOOKUP($D79,'Apr 9'!$F:$F,1,0)),"No","Yes")</f>
        <v>No</v>
      </c>
      <c r="I79" s="129" t="str">
        <f>IF(ISNA(VLOOKUP($D79,'Apr 2'!$F:$F,1,0)),"No","Yes")</f>
        <v>No</v>
      </c>
      <c r="J79" s="129" t="str">
        <f>IF(ISNA(VLOOKUP($D79,'Mar 26'!$F:$F,1,0)),"No","Yes")</f>
        <v>No</v>
      </c>
      <c r="K79" s="129" t="str">
        <f>IF(ISNA(VLOOKUP($D79,'Mar 19'!$F:$F,1,0)),"No","Yes")</f>
        <v>No</v>
      </c>
      <c r="L79" s="129" t="str">
        <f>IF(ISNA(VLOOKUP($D79,'Mar 12'!$F:$F,1,0)),"No","Yes")</f>
        <v>No</v>
      </c>
      <c r="M79" s="129" t="str">
        <f>IF(ISNA(VLOOKUP($D79,'Mar 5'!$F:$F,1,0)),"No","Yes")</f>
        <v>No</v>
      </c>
      <c r="N79" s="129" t="str">
        <f>IF(ISNA(VLOOKUP($D79,'Feb 26'!$F:$F,1,0)),"No","Yes")</f>
        <v>No</v>
      </c>
      <c r="O79" s="116"/>
      <c r="P79" s="129" t="str">
        <f>IF(ISNA(VLOOKUP($D79,'Feb 12'!$F:$F,1,0)),"No","Yes")</f>
        <v>No</v>
      </c>
      <c r="Q79" s="129" t="str">
        <f>IF(ISNA(VLOOKUP($D79,'Feb 5'!$F:$F,1,0)),"No","Yes")</f>
        <v>No</v>
      </c>
      <c r="R79" s="129" t="str">
        <f>IF(ISNA(VLOOKUP($D79,'Jan 29'!$F:$F,1,0)),"No","Yes")</f>
        <v>No</v>
      </c>
      <c r="S79" s="129" t="str">
        <f>IF(ISNA(VLOOKUP(D79,'Jan 22'!F:F,1,0)),"No","Yes")</f>
        <v>No</v>
      </c>
      <c r="T79" s="106"/>
      <c r="U79" s="107"/>
      <c r="V79" s="107"/>
      <c r="W79" s="107"/>
      <c r="X79" s="107"/>
      <c r="Y79" s="107"/>
      <c r="Z79" s="110"/>
      <c r="AA79" s="106"/>
      <c r="AB79" s="107"/>
      <c r="AC79" s="107"/>
      <c r="AD79" s="107"/>
      <c r="AE79" s="107"/>
      <c r="AF79" s="107"/>
      <c r="AG79" s="110"/>
      <c r="AH79" s="106"/>
      <c r="AI79" s="107"/>
      <c r="AJ79" s="107"/>
      <c r="AK79" s="107"/>
      <c r="AL79" s="107"/>
      <c r="AM79" s="107"/>
    </row>
    <row r="80" spans="1:39" x14ac:dyDescent="0.25">
      <c r="A80" s="187"/>
      <c r="B80" s="108" t="s">
        <v>1332</v>
      </c>
      <c r="C80" s="111" t="s">
        <v>287</v>
      </c>
      <c r="D80" s="113" t="s">
        <v>308</v>
      </c>
      <c r="E80" s="107"/>
      <c r="F80" s="116"/>
      <c r="G80" s="116"/>
      <c r="H80" s="129" t="str">
        <f>IF(ISNA(VLOOKUP($D80,'Apr 9'!$F:$F,1,0)),"No","Yes")</f>
        <v>No</v>
      </c>
      <c r="I80" s="129" t="str">
        <f>IF(ISNA(VLOOKUP($D80,'Apr 2'!$F:$F,1,0)),"No","Yes")</f>
        <v>No</v>
      </c>
      <c r="J80" s="129" t="str">
        <f>IF(ISNA(VLOOKUP($D80,'Mar 26'!$F:$F,1,0)),"No","Yes")</f>
        <v>No</v>
      </c>
      <c r="K80" s="129" t="str">
        <f>IF(ISNA(VLOOKUP($D80,'Mar 19'!$F:$F,1,0)),"No","Yes")</f>
        <v>No</v>
      </c>
      <c r="L80" s="129" t="str">
        <f>IF(ISNA(VLOOKUP($D80,'Mar 12'!$F:$F,1,0)),"No","Yes")</f>
        <v>No</v>
      </c>
      <c r="M80" s="129" t="str">
        <f>IF(ISNA(VLOOKUP($D80,'Mar 5'!$F:$F,1,0)),"No","Yes")</f>
        <v>No</v>
      </c>
      <c r="N80" s="129" t="str">
        <f>IF(ISNA(VLOOKUP($D80,'Feb 26'!$F:$F,1,0)),"No","Yes")</f>
        <v>No</v>
      </c>
      <c r="O80" s="116"/>
      <c r="P80" s="129" t="str">
        <f>IF(ISNA(VLOOKUP($D80,'Feb 12'!$F:$F,1,0)),"No","Yes")</f>
        <v>No</v>
      </c>
      <c r="Q80" s="129" t="str">
        <f>IF(ISNA(VLOOKUP($D80,'Feb 5'!$F:$F,1,0)),"No","Yes")</f>
        <v>No</v>
      </c>
      <c r="R80" s="129" t="str">
        <f>IF(ISNA(VLOOKUP($D80,'Jan 29'!$F:$F,1,0)),"No","Yes")</f>
        <v>No</v>
      </c>
      <c r="S80" s="129" t="str">
        <f>IF(ISNA(VLOOKUP(D80,'Jan 22'!F:F,1,0)),"No","Yes")</f>
        <v>No</v>
      </c>
      <c r="T80" s="106"/>
      <c r="U80" s="107"/>
      <c r="V80" s="107"/>
      <c r="W80" s="107"/>
      <c r="X80" s="107"/>
      <c r="Y80" s="107"/>
      <c r="Z80" s="110"/>
      <c r="AA80" s="106"/>
      <c r="AB80" s="107"/>
      <c r="AC80" s="107"/>
      <c r="AD80" s="107"/>
      <c r="AE80" s="107"/>
      <c r="AF80" s="107"/>
      <c r="AG80" s="110"/>
      <c r="AH80" s="106"/>
      <c r="AI80" s="107"/>
      <c r="AJ80" s="107"/>
      <c r="AK80" s="107"/>
      <c r="AL80" s="107"/>
      <c r="AM80" s="107"/>
    </row>
    <row r="81" spans="1:39" x14ac:dyDescent="0.25">
      <c r="A81" s="187"/>
      <c r="B81" s="103" t="s">
        <v>1333</v>
      </c>
      <c r="C81" s="111" t="s">
        <v>287</v>
      </c>
      <c r="D81" s="113" t="s">
        <v>319</v>
      </c>
      <c r="E81" s="107" t="s">
        <v>320</v>
      </c>
      <c r="F81" s="107" t="s">
        <v>289</v>
      </c>
      <c r="G81" s="107" t="s">
        <v>1019</v>
      </c>
      <c r="H81" s="129" t="str">
        <f>IF(ISNA(VLOOKUP($D81,'Apr 9'!$F:$F,1,0)),"No","Yes")</f>
        <v>Yes</v>
      </c>
      <c r="I81" s="129" t="str">
        <f>IF(ISNA(VLOOKUP($D81,'Apr 2'!$F:$F,1,0)),"No","Yes")</f>
        <v>Yes</v>
      </c>
      <c r="J81" s="129" t="str">
        <f>IF(ISNA(VLOOKUP($D81,'Mar 26'!$F:$F,1,0)),"No","Yes")</f>
        <v>Yes</v>
      </c>
      <c r="K81" s="129" t="str">
        <f>IF(ISNA(VLOOKUP($D81,'Mar 19'!$F:$F,1,0)),"No","Yes")</f>
        <v>Yes</v>
      </c>
      <c r="L81" s="129" t="str">
        <f>IF(ISNA(VLOOKUP($D81,'Mar 12'!$F:$F,1,0)),"No","Yes")</f>
        <v>Yes</v>
      </c>
      <c r="M81" s="129" t="str">
        <f>IF(ISNA(VLOOKUP($D81,'Mar 5'!$F:$F,1,0)),"No","Yes")</f>
        <v>Yes</v>
      </c>
      <c r="N81" s="129" t="str">
        <f>IF(ISNA(VLOOKUP($D81,'Feb 26'!$F:$F,1,0)),"No","Yes")</f>
        <v>Yes</v>
      </c>
      <c r="O81" s="107"/>
      <c r="P81" s="129" t="str">
        <f>IF(ISNA(VLOOKUP($D81,'Feb 12'!$F:$F,1,0)),"No","Yes")</f>
        <v>Yes</v>
      </c>
      <c r="Q81" s="129" t="str">
        <f>IF(ISNA(VLOOKUP($D81,'Feb 5'!$F:$F,1,0)),"No","Yes")</f>
        <v>Yes</v>
      </c>
      <c r="R81" s="129" t="str">
        <f>IF(ISNA(VLOOKUP($D81,'Jan 29'!$F:$F,1,0)),"No","Yes")</f>
        <v>Yes</v>
      </c>
      <c r="S81" s="129" t="str">
        <f>IF(ISNA(VLOOKUP(D81,'Jan 22'!F:F,1,0)),"No","Yes")</f>
        <v>Yes</v>
      </c>
      <c r="T81" s="106"/>
      <c r="U81" s="107"/>
      <c r="V81" s="107"/>
      <c r="W81" s="107"/>
      <c r="X81" s="107"/>
      <c r="Y81" s="107"/>
      <c r="Z81" s="110"/>
      <c r="AA81" s="106"/>
      <c r="AB81" s="107"/>
      <c r="AC81" s="107"/>
      <c r="AD81" s="107"/>
      <c r="AE81" s="107"/>
      <c r="AF81" s="107"/>
      <c r="AG81" s="110"/>
      <c r="AH81" s="106"/>
      <c r="AI81" s="107"/>
      <c r="AJ81" s="107"/>
      <c r="AK81" s="107"/>
      <c r="AL81" s="107"/>
      <c r="AM81" s="107"/>
    </row>
    <row r="82" spans="1:39" x14ac:dyDescent="0.25">
      <c r="A82" s="187"/>
      <c r="B82" s="103" t="s">
        <v>1334</v>
      </c>
      <c r="C82" s="111" t="s">
        <v>287</v>
      </c>
      <c r="D82" s="101" t="s">
        <v>384</v>
      </c>
      <c r="E82" s="107"/>
      <c r="F82" s="116"/>
      <c r="G82" s="116"/>
      <c r="H82" s="129" t="str">
        <f>IF(ISNA(VLOOKUP($D82,'Apr 9'!$F:$F,1,0)),"No","Yes")</f>
        <v>No</v>
      </c>
      <c r="I82" s="129" t="str">
        <f>IF(ISNA(VLOOKUP($D82,'Apr 2'!$F:$F,1,0)),"No","Yes")</f>
        <v>No</v>
      </c>
      <c r="J82" s="129" t="str">
        <f>IF(ISNA(VLOOKUP($D82,'Mar 26'!$F:$F,1,0)),"No","Yes")</f>
        <v>No</v>
      </c>
      <c r="K82" s="129" t="str">
        <f>IF(ISNA(VLOOKUP($D82,'Mar 19'!$F:$F,1,0)),"No","Yes")</f>
        <v>No</v>
      </c>
      <c r="L82" s="129" t="str">
        <f>IF(ISNA(VLOOKUP($D82,'Mar 12'!$F:$F,1,0)),"No","Yes")</f>
        <v>No</v>
      </c>
      <c r="M82" s="129" t="str">
        <f>IF(ISNA(VLOOKUP($D82,'Mar 5'!$F:$F,1,0)),"No","Yes")</f>
        <v>No</v>
      </c>
      <c r="N82" s="129" t="str">
        <f>IF(ISNA(VLOOKUP($D82,'Feb 26'!$F:$F,1,0)),"No","Yes")</f>
        <v>No</v>
      </c>
      <c r="O82" s="116"/>
      <c r="P82" s="129" t="str">
        <f>IF(ISNA(VLOOKUP($D82,'Feb 12'!$F:$F,1,0)),"No","Yes")</f>
        <v>No</v>
      </c>
      <c r="Q82" s="129" t="str">
        <f>IF(ISNA(VLOOKUP($D82,'Feb 5'!$F:$F,1,0)),"No","Yes")</f>
        <v>No</v>
      </c>
      <c r="R82" s="129" t="str">
        <f>IF(ISNA(VLOOKUP($D82,'Jan 29'!$F:$F,1,0)),"No","Yes")</f>
        <v>No</v>
      </c>
      <c r="S82" s="129" t="str">
        <f>IF(ISNA(VLOOKUP(D82,'Jan 22'!F:F,1,0)),"No","Yes")</f>
        <v>No</v>
      </c>
      <c r="T82" s="106"/>
      <c r="U82" s="107"/>
      <c r="V82" s="107"/>
      <c r="W82" s="107"/>
      <c r="X82" s="107"/>
      <c r="Y82" s="107"/>
      <c r="Z82" s="110"/>
      <c r="AA82" s="106"/>
      <c r="AB82" s="107"/>
      <c r="AC82" s="107"/>
      <c r="AD82" s="107"/>
      <c r="AE82" s="107"/>
      <c r="AF82" s="107"/>
      <c r="AG82" s="110"/>
      <c r="AH82" s="106"/>
      <c r="AI82" s="107"/>
      <c r="AJ82" s="107"/>
      <c r="AK82" s="107"/>
      <c r="AL82" s="107"/>
      <c r="AM82" s="107"/>
    </row>
    <row r="83" spans="1:39" x14ac:dyDescent="0.25">
      <c r="A83" s="187"/>
      <c r="B83" s="101" t="s">
        <v>1335</v>
      </c>
      <c r="C83" s="111" t="s">
        <v>287</v>
      </c>
      <c r="D83" s="101" t="s">
        <v>352</v>
      </c>
      <c r="E83" s="107"/>
      <c r="F83" s="116"/>
      <c r="G83" s="116"/>
      <c r="H83" s="129" t="str">
        <f>IF(ISNA(VLOOKUP($D83,'Apr 9'!$F:$F,1,0)),"No","Yes")</f>
        <v>No</v>
      </c>
      <c r="I83" s="129" t="str">
        <f>IF(ISNA(VLOOKUP($D83,'Apr 2'!$F:$F,1,0)),"No","Yes")</f>
        <v>No</v>
      </c>
      <c r="J83" s="129" t="str">
        <f>IF(ISNA(VLOOKUP($D83,'Mar 26'!$F:$F,1,0)),"No","Yes")</f>
        <v>No</v>
      </c>
      <c r="K83" s="129" t="str">
        <f>IF(ISNA(VLOOKUP($D83,'Mar 19'!$F:$F,1,0)),"No","Yes")</f>
        <v>No</v>
      </c>
      <c r="L83" s="129" t="str">
        <f>IF(ISNA(VLOOKUP($D83,'Mar 12'!$F:$F,1,0)),"No","Yes")</f>
        <v>No</v>
      </c>
      <c r="M83" s="129" t="str">
        <f>IF(ISNA(VLOOKUP($D83,'Mar 5'!$F:$F,1,0)),"No","Yes")</f>
        <v>No</v>
      </c>
      <c r="N83" s="129" t="str">
        <f>IF(ISNA(VLOOKUP($D83,'Feb 26'!$F:$F,1,0)),"No","Yes")</f>
        <v>No</v>
      </c>
      <c r="O83" s="116"/>
      <c r="P83" s="129" t="str">
        <f>IF(ISNA(VLOOKUP($D83,'Feb 12'!$F:$F,1,0)),"No","Yes")</f>
        <v>No</v>
      </c>
      <c r="Q83" s="129" t="str">
        <f>IF(ISNA(VLOOKUP($D83,'Feb 5'!$F:$F,1,0)),"No","Yes")</f>
        <v>No</v>
      </c>
      <c r="R83" s="129" t="str">
        <f>IF(ISNA(VLOOKUP($D83,'Jan 29'!$F:$F,1,0)),"No","Yes")</f>
        <v>No</v>
      </c>
      <c r="S83" s="129" t="str">
        <f>IF(ISNA(VLOOKUP(D83,'Jan 22'!F:F,1,0)),"No","Yes")</f>
        <v>No</v>
      </c>
      <c r="T83" s="104"/>
      <c r="U83" s="107"/>
      <c r="V83" s="107"/>
      <c r="W83" s="107"/>
      <c r="X83" s="107"/>
      <c r="Y83" s="107"/>
      <c r="Z83" s="110"/>
      <c r="AA83" s="104"/>
      <c r="AB83" s="107"/>
      <c r="AC83" s="107"/>
      <c r="AD83" s="107"/>
      <c r="AE83" s="107"/>
      <c r="AF83" s="107"/>
      <c r="AG83" s="110"/>
      <c r="AH83" s="104"/>
      <c r="AI83" s="107"/>
      <c r="AJ83" s="107"/>
      <c r="AK83" s="107"/>
      <c r="AL83" s="107"/>
      <c r="AM83" s="107"/>
    </row>
    <row r="84" spans="1:39" x14ac:dyDescent="0.25">
      <c r="A84" s="187"/>
      <c r="B84" s="101" t="s">
        <v>1336</v>
      </c>
      <c r="C84" s="111" t="s">
        <v>287</v>
      </c>
      <c r="D84" s="101" t="s">
        <v>336</v>
      </c>
      <c r="E84" s="125" t="s">
        <v>337</v>
      </c>
      <c r="F84" s="125" t="s">
        <v>289</v>
      </c>
      <c r="G84" s="125" t="s">
        <v>666</v>
      </c>
      <c r="H84" s="129" t="str">
        <f>IF(ISNA(VLOOKUP($D84,'Apr 9'!$F:$F,1,0)),"No","Yes")</f>
        <v>Yes</v>
      </c>
      <c r="I84" s="129" t="str">
        <f>IF(ISNA(VLOOKUP($D84,'Apr 2'!$F:$F,1,0)),"No","Yes")</f>
        <v>Yes</v>
      </c>
      <c r="J84" s="129" t="str">
        <f>IF(ISNA(VLOOKUP($D84,'Mar 26'!$F:$F,1,0)),"No","Yes")</f>
        <v>Yes</v>
      </c>
      <c r="K84" s="129" t="str">
        <f>IF(ISNA(VLOOKUP($D84,'Mar 19'!$F:$F,1,0)),"No","Yes")</f>
        <v>Yes</v>
      </c>
      <c r="L84" s="129" t="str">
        <f>IF(ISNA(VLOOKUP($D84,'Mar 12'!$F:$F,1,0)),"No","Yes")</f>
        <v>Yes</v>
      </c>
      <c r="M84" s="129" t="str">
        <f>IF(ISNA(VLOOKUP($D84,'Mar 5'!$F:$F,1,0)),"No","Yes")</f>
        <v>Yes</v>
      </c>
      <c r="N84" s="129" t="str">
        <f>IF(ISNA(VLOOKUP($D84,'Feb 26'!$F:$F,1,0)),"No","Yes")</f>
        <v>Yes</v>
      </c>
      <c r="O84" s="125"/>
      <c r="P84" s="129" t="str">
        <f>IF(ISNA(VLOOKUP($D84,'Feb 12'!$F:$F,1,0)),"No","Yes")</f>
        <v>Yes</v>
      </c>
      <c r="Q84" s="129" t="str">
        <f>IF(ISNA(VLOOKUP($D84,'Feb 5'!$F:$F,1,0)),"No","Yes")</f>
        <v>Yes</v>
      </c>
      <c r="R84" s="129" t="str">
        <f>IF(ISNA(VLOOKUP($D84,'Jan 29'!$F:$F,1,0)),"No","Yes")</f>
        <v>Yes</v>
      </c>
      <c r="S84" s="129" t="str">
        <f>IF(ISNA(VLOOKUP(D84,'Jan 22'!F:F,1,0)),"No","Yes")</f>
        <v>Yes</v>
      </c>
      <c r="T84" s="104"/>
      <c r="U84" s="107"/>
      <c r="V84" s="107"/>
      <c r="W84" s="107"/>
      <c r="X84" s="107"/>
      <c r="Y84" s="107"/>
      <c r="Z84" s="110"/>
      <c r="AA84" s="104"/>
      <c r="AB84" s="107"/>
      <c r="AC84" s="107"/>
      <c r="AD84" s="107"/>
      <c r="AE84" s="107"/>
      <c r="AF84" s="107"/>
      <c r="AG84" s="110"/>
      <c r="AH84" s="104"/>
      <c r="AI84" s="107"/>
      <c r="AJ84" s="107"/>
      <c r="AK84" s="107"/>
      <c r="AL84" s="107"/>
      <c r="AM84" s="107"/>
    </row>
    <row r="85" spans="1:39" x14ac:dyDescent="0.25">
      <c r="A85" s="187"/>
      <c r="B85" s="101" t="s">
        <v>1337</v>
      </c>
      <c r="C85" s="111" t="s">
        <v>287</v>
      </c>
      <c r="D85" s="101" t="s">
        <v>404</v>
      </c>
      <c r="E85" s="107" t="s">
        <v>405</v>
      </c>
      <c r="F85" s="107" t="s">
        <v>289</v>
      </c>
      <c r="G85" s="107" t="s">
        <v>1019</v>
      </c>
      <c r="H85" s="129" t="str">
        <f>IF(ISNA(VLOOKUP($D85,'Apr 9'!$F:$F,1,0)),"No","Yes")</f>
        <v>Yes</v>
      </c>
      <c r="I85" s="129" t="str">
        <f>IF(ISNA(VLOOKUP($D85,'Apr 2'!$F:$F,1,0)),"No","Yes")</f>
        <v>Yes</v>
      </c>
      <c r="J85" s="129" t="str">
        <f>IF(ISNA(VLOOKUP($D85,'Mar 26'!$F:$F,1,0)),"No","Yes")</f>
        <v>Yes</v>
      </c>
      <c r="K85" s="129" t="str">
        <f>IF(ISNA(VLOOKUP($D85,'Mar 19'!$F:$F,1,0)),"No","Yes")</f>
        <v>Yes</v>
      </c>
      <c r="L85" s="129" t="str">
        <f>IF(ISNA(VLOOKUP($D85,'Mar 12'!$F:$F,1,0)),"No","Yes")</f>
        <v>Yes</v>
      </c>
      <c r="M85" s="129" t="str">
        <f>IF(ISNA(VLOOKUP($D85,'Mar 5'!$F:$F,1,0)),"No","Yes")</f>
        <v>Yes</v>
      </c>
      <c r="N85" s="129" t="str">
        <f>IF(ISNA(VLOOKUP($D85,'Feb 26'!$F:$F,1,0)),"No","Yes")</f>
        <v>Yes</v>
      </c>
      <c r="O85" s="107"/>
      <c r="P85" s="129" t="str">
        <f>IF(ISNA(VLOOKUP($D85,'Feb 12'!$F:$F,1,0)),"No","Yes")</f>
        <v>Yes</v>
      </c>
      <c r="Q85" s="129" t="str">
        <f>IF(ISNA(VLOOKUP($D85,'Feb 5'!$F:$F,1,0)),"No","Yes")</f>
        <v>Yes</v>
      </c>
      <c r="R85" s="129" t="str">
        <f>IF(ISNA(VLOOKUP($D85,'Jan 29'!$F:$F,1,0)),"No","Yes")</f>
        <v>Yes</v>
      </c>
      <c r="S85" s="129" t="str">
        <f>IF(ISNA(VLOOKUP(D85,'Jan 22'!F:F,1,0)),"No","Yes")</f>
        <v>Yes</v>
      </c>
      <c r="T85" s="104"/>
      <c r="U85" s="107"/>
      <c r="V85" s="107"/>
      <c r="W85" s="107"/>
      <c r="X85" s="107"/>
      <c r="Y85" s="107"/>
      <c r="Z85" s="110"/>
      <c r="AA85" s="104"/>
      <c r="AB85" s="107"/>
      <c r="AC85" s="107"/>
      <c r="AD85" s="107"/>
      <c r="AE85" s="107"/>
      <c r="AF85" s="107"/>
      <c r="AG85" s="110"/>
      <c r="AH85" s="104"/>
      <c r="AI85" s="107"/>
      <c r="AJ85" s="107"/>
      <c r="AK85" s="107"/>
      <c r="AL85" s="107"/>
      <c r="AM85" s="107"/>
    </row>
    <row customFormat="1" r="86" s="161" spans="1:39" x14ac:dyDescent="0.25">
      <c r="A86" s="187"/>
      <c r="B86" s="155" t="s">
        <v>1338</v>
      </c>
      <c r="C86" s="156" t="s">
        <v>287</v>
      </c>
      <c r="D86" s="155" t="s">
        <v>388</v>
      </c>
      <c r="E86" s="157" t="s">
        <v>389</v>
      </c>
      <c r="F86" s="157" t="s">
        <v>289</v>
      </c>
      <c r="G86" s="157" t="s">
        <v>666</v>
      </c>
      <c r="H86" s="158" t="str">
        <f>IF(ISNA(VLOOKUP($D86,'Apr 9'!$F:$F,1,0)),"No","Yes")</f>
        <v>No</v>
      </c>
      <c r="I86" s="158" t="str">
        <f>IF(ISNA(VLOOKUP($D86,'Apr 2'!$F:$F,1,0)),"No","Yes")</f>
        <v>No</v>
      </c>
      <c r="J86" s="158" t="str">
        <f>IF(ISNA(VLOOKUP($D86,'Mar 26'!$F:$F,1,0)),"No","Yes")</f>
        <v>No</v>
      </c>
      <c r="K86" s="158" t="str">
        <f>IF(ISNA(VLOOKUP($D86,'Mar 19'!$F:$F,1,0)),"No","Yes")</f>
        <v>No</v>
      </c>
      <c r="L86" s="158" t="str">
        <f>IF(ISNA(VLOOKUP($D86,'Mar 12'!$F:$F,1,0)),"No","Yes")</f>
        <v>No</v>
      </c>
      <c r="M86" s="158" t="str">
        <f>IF(ISNA(VLOOKUP($D86,'Mar 5'!$F:$F,1,0)),"No","Yes")</f>
        <v>No</v>
      </c>
      <c r="N86" s="158" t="str">
        <f>IF(ISNA(VLOOKUP($D86,'Feb 26'!$F:$F,1,0)),"No","Yes")</f>
        <v>Yes</v>
      </c>
      <c r="O86" s="157"/>
      <c r="P86" s="158" t="str">
        <f>IF(ISNA(VLOOKUP($D86,'Feb 12'!$F:$F,1,0)),"No","Yes")</f>
        <v>Yes</v>
      </c>
      <c r="Q86" s="158" t="str">
        <f>IF(ISNA(VLOOKUP($D86,'Feb 5'!$F:$F,1,0)),"No","Yes")</f>
        <v>Yes</v>
      </c>
      <c r="R86" s="158" t="str">
        <f>IF(ISNA(VLOOKUP($D86,'Jan 29'!$F:$F,1,0)),"No","Yes")</f>
        <v>Yes</v>
      </c>
      <c r="S86" s="158" t="str">
        <f>IF(ISNA(VLOOKUP(D86,'Jan 22'!F:F,1,0)),"No","Yes")</f>
        <v>Yes</v>
      </c>
      <c r="T86" s="159"/>
      <c r="U86" s="157"/>
      <c r="V86" s="157"/>
      <c r="W86" s="157"/>
      <c r="X86" s="157"/>
      <c r="Y86" s="157"/>
      <c r="Z86" s="160"/>
      <c r="AA86" s="159"/>
      <c r="AB86" s="157"/>
      <c r="AC86" s="157"/>
      <c r="AD86" s="157"/>
      <c r="AE86" s="157"/>
      <c r="AF86" s="157"/>
      <c r="AG86" s="160"/>
      <c r="AH86" s="159"/>
      <c r="AI86" s="157"/>
      <c r="AJ86" s="157"/>
      <c r="AK86" s="157"/>
      <c r="AL86" s="157"/>
      <c r="AM86" s="157"/>
    </row>
    <row r="87" spans="1:39" x14ac:dyDescent="0.25">
      <c r="A87" s="187"/>
      <c r="B87" s="102" t="s">
        <v>1339</v>
      </c>
      <c r="C87" s="113" t="s">
        <v>287</v>
      </c>
      <c r="D87" s="115" t="s">
        <v>418</v>
      </c>
      <c r="E87" s="107"/>
      <c r="F87" s="116"/>
      <c r="G87" s="116"/>
      <c r="H87" s="129" t="str">
        <f>IF(ISNA(VLOOKUP($D87,'Apr 9'!$F:$F,1,0)),"No","Yes")</f>
        <v>No</v>
      </c>
      <c r="I87" s="129" t="str">
        <f>IF(ISNA(VLOOKUP($D87,'Apr 2'!$F:$F,1,0)),"No","Yes")</f>
        <v>No</v>
      </c>
      <c r="J87" s="129" t="str">
        <f>IF(ISNA(VLOOKUP($D87,'Mar 26'!$F:$F,1,0)),"No","Yes")</f>
        <v>No</v>
      </c>
      <c r="K87" s="129" t="str">
        <f>IF(ISNA(VLOOKUP($D87,'Mar 19'!$F:$F,1,0)),"No","Yes")</f>
        <v>No</v>
      </c>
      <c r="L87" s="129" t="str">
        <f>IF(ISNA(VLOOKUP($D87,'Mar 12'!$F:$F,1,0)),"No","Yes")</f>
        <v>No</v>
      </c>
      <c r="M87" s="129" t="str">
        <f>IF(ISNA(VLOOKUP($D87,'Mar 5'!$F:$F,1,0)),"No","Yes")</f>
        <v>No</v>
      </c>
      <c r="N87" s="129" t="str">
        <f>IF(ISNA(VLOOKUP($D87,'Feb 26'!$F:$F,1,0)),"No","Yes")</f>
        <v>No</v>
      </c>
      <c r="O87" s="116"/>
      <c r="P87" s="129" t="str">
        <f>IF(ISNA(VLOOKUP($D87,'Feb 12'!$F:$F,1,0)),"No","Yes")</f>
        <v>No</v>
      </c>
      <c r="Q87" s="129" t="str">
        <f>IF(ISNA(VLOOKUP($D87,'Feb 5'!$F:$F,1,0)),"No","Yes")</f>
        <v>No</v>
      </c>
      <c r="R87" s="129" t="str">
        <f>IF(ISNA(VLOOKUP($D87,'Jan 29'!$F:$F,1,0)),"No","Yes")</f>
        <v>No</v>
      </c>
      <c r="S87" s="129" t="str">
        <f>IF(ISNA(VLOOKUP(D87,'Jan 22'!F:F,1,0)),"No","Yes")</f>
        <v>No</v>
      </c>
      <c r="T87" s="105"/>
      <c r="U87" s="107"/>
      <c r="V87" s="107"/>
      <c r="W87" s="107"/>
      <c r="X87" s="107"/>
      <c r="Y87" s="107"/>
      <c r="Z87" s="110"/>
      <c r="AA87" s="105"/>
      <c r="AB87" s="107"/>
      <c r="AC87" s="107"/>
      <c r="AD87" s="107"/>
      <c r="AE87" s="107"/>
      <c r="AF87" s="107"/>
      <c r="AG87" s="110"/>
      <c r="AH87" s="105"/>
      <c r="AI87" s="107"/>
      <c r="AJ87" s="107"/>
      <c r="AK87" s="107"/>
      <c r="AL87" s="107"/>
      <c r="AM87" s="107"/>
    </row>
    <row r="88" spans="1:39" x14ac:dyDescent="0.25">
      <c r="A88" s="187"/>
      <c r="B88" s="101" t="s">
        <v>1340</v>
      </c>
      <c r="C88" s="111" t="s">
        <v>287</v>
      </c>
      <c r="D88" s="101" t="s">
        <v>557</v>
      </c>
      <c r="E88" s="107" t="s">
        <v>558</v>
      </c>
      <c r="F88" s="107" t="s">
        <v>289</v>
      </c>
      <c r="G88" s="107" t="s">
        <v>1019</v>
      </c>
      <c r="H88" s="129" t="str">
        <f>IF(ISNA(VLOOKUP($D88,'Apr 9'!$F:$F,1,0)),"No","Yes")</f>
        <v>Yes</v>
      </c>
      <c r="I88" s="129" t="str">
        <f>IF(ISNA(VLOOKUP($D88,'Apr 2'!$F:$F,1,0)),"No","Yes")</f>
        <v>Yes</v>
      </c>
      <c r="J88" s="129" t="str">
        <f>IF(ISNA(VLOOKUP($D88,'Mar 26'!$F:$F,1,0)),"No","Yes")</f>
        <v>Yes</v>
      </c>
      <c r="K88" s="129" t="str">
        <f>IF(ISNA(VLOOKUP($D88,'Mar 19'!$F:$F,1,0)),"No","Yes")</f>
        <v>Yes</v>
      </c>
      <c r="L88" s="129" t="str">
        <f>IF(ISNA(VLOOKUP($D88,'Mar 12'!$F:$F,1,0)),"No","Yes")</f>
        <v>Yes</v>
      </c>
      <c r="M88" s="129" t="str">
        <f>IF(ISNA(VLOOKUP($D88,'Mar 5'!$F:$F,1,0)),"No","Yes")</f>
        <v>Yes</v>
      </c>
      <c r="N88" s="129" t="str">
        <f>IF(ISNA(VLOOKUP($D88,'Feb 26'!$F:$F,1,0)),"No","Yes")</f>
        <v>Yes</v>
      </c>
      <c r="O88" s="107"/>
      <c r="P88" s="129" t="str">
        <f>IF(ISNA(VLOOKUP($D88,'Feb 12'!$F:$F,1,0)),"No","Yes")</f>
        <v>Yes</v>
      </c>
      <c r="Q88" s="129" t="str">
        <f>IF(ISNA(VLOOKUP($D88,'Feb 5'!$F:$F,1,0)),"No","Yes")</f>
        <v>Yes</v>
      </c>
      <c r="R88" s="129" t="str">
        <f>IF(ISNA(VLOOKUP($D88,'Jan 29'!$F:$F,1,0)),"No","Yes")</f>
        <v>Yes</v>
      </c>
      <c r="S88" s="129" t="str">
        <f>IF(ISNA(VLOOKUP(D88,'Jan 22'!F:F,1,0)),"No","Yes")</f>
        <v>Yes</v>
      </c>
      <c r="T88" s="104"/>
      <c r="U88" s="107"/>
      <c r="V88" s="107"/>
      <c r="W88" s="107"/>
      <c r="X88" s="107"/>
      <c r="Y88" s="107"/>
      <c r="Z88" s="110"/>
      <c r="AA88" s="104"/>
      <c r="AB88" s="107"/>
      <c r="AC88" s="107"/>
      <c r="AD88" s="107"/>
      <c r="AE88" s="107"/>
      <c r="AF88" s="107"/>
      <c r="AG88" s="110"/>
      <c r="AH88" s="104"/>
      <c r="AI88" s="107"/>
      <c r="AJ88" s="107"/>
      <c r="AK88" s="107"/>
      <c r="AL88" s="107"/>
      <c r="AM88" s="107"/>
    </row>
    <row r="89" spans="1:39" x14ac:dyDescent="0.25">
      <c r="A89" s="187"/>
      <c r="B89" s="103" t="s">
        <v>1341</v>
      </c>
      <c r="C89" s="111" t="s">
        <v>287</v>
      </c>
      <c r="D89" s="149" t="s">
        <v>572</v>
      </c>
      <c r="E89" s="107" t="s">
        <v>573</v>
      </c>
      <c r="F89" s="107" t="s">
        <v>289</v>
      </c>
      <c r="G89" s="107" t="s">
        <v>1019</v>
      </c>
      <c r="H89" s="129" t="str">
        <f>IF(ISNA(VLOOKUP($D89,'Apr 9'!$F:$F,1,0)),"No","Yes")</f>
        <v>Yes</v>
      </c>
      <c r="I89" s="129" t="str">
        <f>IF(ISNA(VLOOKUP($D89,'Apr 2'!$F:$F,1,0)),"No","Yes")</f>
        <v>Yes</v>
      </c>
      <c r="J89" s="129" t="str">
        <f>IF(ISNA(VLOOKUP($D89,'Mar 26'!$F:$F,1,0)),"No","Yes")</f>
        <v>Yes</v>
      </c>
      <c r="K89" s="129" t="str">
        <f>IF(ISNA(VLOOKUP($D89,'Mar 19'!$F:$F,1,0)),"No","Yes")</f>
        <v>Yes</v>
      </c>
      <c r="L89" s="129" t="str">
        <f>IF(ISNA(VLOOKUP($D89,'Mar 12'!$F:$F,1,0)),"No","Yes")</f>
        <v>Yes</v>
      </c>
      <c r="M89" s="129" t="str">
        <f>IF(ISNA(VLOOKUP($D89,'Mar 5'!$F:$F,1,0)),"No","Yes")</f>
        <v>Yes</v>
      </c>
      <c r="N89" s="129" t="str">
        <f>IF(ISNA(VLOOKUP($D89,'Feb 26'!$F:$F,1,0)),"No","Yes")</f>
        <v>Yes</v>
      </c>
      <c r="O89" s="107"/>
      <c r="P89" s="129" t="str">
        <f>IF(ISNA(VLOOKUP($D89,'Feb 12'!$F:$F,1,0)),"No","Yes")</f>
        <v>Yes</v>
      </c>
      <c r="Q89" s="129" t="str">
        <f>IF(ISNA(VLOOKUP($D89,'Feb 5'!$F:$F,1,0)),"No","Yes")</f>
        <v>Yes</v>
      </c>
      <c r="R89" s="129" t="str">
        <f>IF(ISNA(VLOOKUP($D89,'Jan 29'!$F:$F,1,0)),"No","Yes")</f>
        <v>Yes</v>
      </c>
      <c r="S89" s="129" t="str">
        <f>IF(ISNA(VLOOKUP(D89,'Jan 22'!F:F,1,0)),"No","Yes")</f>
        <v>Yes</v>
      </c>
      <c r="T89" s="106"/>
      <c r="U89" s="107"/>
      <c r="V89" s="107"/>
      <c r="W89" s="107"/>
      <c r="X89" s="107"/>
      <c r="Y89" s="107"/>
      <c r="Z89" s="110"/>
      <c r="AA89" s="106"/>
      <c r="AB89" s="107"/>
      <c r="AC89" s="107"/>
      <c r="AD89" s="107"/>
      <c r="AE89" s="107"/>
      <c r="AF89" s="107"/>
      <c r="AG89" s="110"/>
      <c r="AH89" s="106"/>
      <c r="AI89" s="107"/>
      <c r="AJ89" s="107"/>
      <c r="AK89" s="107"/>
      <c r="AL89" s="107"/>
      <c r="AM89" s="107"/>
    </row>
    <row r="90" spans="1:39" x14ac:dyDescent="0.25">
      <c r="A90" s="187"/>
      <c r="B90" s="101" t="s">
        <v>1342</v>
      </c>
      <c r="C90" s="111" t="s">
        <v>287</v>
      </c>
      <c r="D90" s="101" t="s">
        <v>324</v>
      </c>
      <c r="E90" s="107" t="s">
        <v>325</v>
      </c>
      <c r="F90" s="107" t="s">
        <v>289</v>
      </c>
      <c r="G90" s="107" t="s">
        <v>1019</v>
      </c>
      <c r="H90" s="129" t="str">
        <f>IF(ISNA(VLOOKUP($D90,'Apr 9'!$F:$F,1,0)),"No","Yes")</f>
        <v>Yes</v>
      </c>
      <c r="I90" s="129" t="str">
        <f>IF(ISNA(VLOOKUP($D90,'Apr 2'!$F:$F,1,0)),"No","Yes")</f>
        <v>Yes</v>
      </c>
      <c r="J90" s="129" t="str">
        <f>IF(ISNA(VLOOKUP($D90,'Mar 26'!$F:$F,1,0)),"No","Yes")</f>
        <v>Yes</v>
      </c>
      <c r="K90" s="129" t="str">
        <f>IF(ISNA(VLOOKUP($D90,'Mar 19'!$F:$F,1,0)),"No","Yes")</f>
        <v>Yes</v>
      </c>
      <c r="L90" s="129" t="str">
        <f>IF(ISNA(VLOOKUP($D90,'Mar 12'!$F:$F,1,0)),"No","Yes")</f>
        <v>Yes</v>
      </c>
      <c r="M90" s="129" t="str">
        <f>IF(ISNA(VLOOKUP($D90,'Mar 5'!$F:$F,1,0)),"No","Yes")</f>
        <v>Yes</v>
      </c>
      <c r="N90" s="129" t="str">
        <f>IF(ISNA(VLOOKUP($D90,'Feb 26'!$F:$F,1,0)),"No","Yes")</f>
        <v>Yes</v>
      </c>
      <c r="O90" s="107"/>
      <c r="P90" s="129" t="str">
        <f>IF(ISNA(VLOOKUP($D90,'Feb 12'!$F:$F,1,0)),"No","Yes")</f>
        <v>Yes</v>
      </c>
      <c r="Q90" s="129" t="str">
        <f>IF(ISNA(VLOOKUP($D90,'Feb 5'!$F:$F,1,0)),"No","Yes")</f>
        <v>Yes</v>
      </c>
      <c r="R90" s="129" t="str">
        <f>IF(ISNA(VLOOKUP($D90,'Jan 29'!$F:$F,1,0)),"No","Yes")</f>
        <v>Yes</v>
      </c>
      <c r="S90" s="129" t="str">
        <f>IF(ISNA(VLOOKUP(D90,'Jan 22'!F:F,1,0)),"No","Yes")</f>
        <v>Yes</v>
      </c>
      <c r="T90" s="104"/>
      <c r="U90" s="107"/>
      <c r="V90" s="107"/>
      <c r="W90" s="107"/>
      <c r="X90" s="107"/>
      <c r="Y90" s="107"/>
      <c r="Z90" s="110"/>
      <c r="AA90" s="104"/>
      <c r="AB90" s="107"/>
      <c r="AC90" s="107"/>
      <c r="AD90" s="107"/>
      <c r="AE90" s="107"/>
      <c r="AF90" s="107"/>
      <c r="AG90" s="110"/>
      <c r="AH90" s="104"/>
      <c r="AI90" s="107"/>
      <c r="AJ90" s="107"/>
      <c r="AK90" s="107"/>
      <c r="AL90" s="107"/>
      <c r="AM90" s="107"/>
    </row>
    <row r="91" spans="1:39" x14ac:dyDescent="0.25">
      <c r="A91" s="187"/>
      <c r="B91" s="101" t="s">
        <v>1343</v>
      </c>
      <c r="C91" s="111" t="s">
        <v>287</v>
      </c>
      <c r="D91" s="101" t="s">
        <v>866</v>
      </c>
      <c r="E91" s="107"/>
      <c r="F91" s="116"/>
      <c r="G91" s="116"/>
      <c r="H91" s="129" t="str">
        <f>IF(ISNA(VLOOKUP($D91,'Apr 9'!$F:$F,1,0)),"No","Yes")</f>
        <v>No</v>
      </c>
      <c r="I91" s="129" t="str">
        <f>IF(ISNA(VLOOKUP($D91,'Apr 2'!$F:$F,1,0)),"No","Yes")</f>
        <v>No</v>
      </c>
      <c r="J91" s="129" t="str">
        <f>IF(ISNA(VLOOKUP($D91,'Mar 26'!$F:$F,1,0)),"No","Yes")</f>
        <v>No</v>
      </c>
      <c r="K91" s="129" t="str">
        <f>IF(ISNA(VLOOKUP($D91,'Mar 19'!$F:$F,1,0)),"No","Yes")</f>
        <v>No</v>
      </c>
      <c r="L91" s="129" t="str">
        <f>IF(ISNA(VLOOKUP($D91,'Mar 12'!$F:$F,1,0)),"No","Yes")</f>
        <v>No</v>
      </c>
      <c r="M91" s="129" t="str">
        <f>IF(ISNA(VLOOKUP($D91,'Mar 5'!$F:$F,1,0)),"No","Yes")</f>
        <v>No</v>
      </c>
      <c r="N91" s="129" t="str">
        <f>IF(ISNA(VLOOKUP($D91,'Feb 26'!$F:$F,1,0)),"No","Yes")</f>
        <v>No</v>
      </c>
      <c r="O91" s="116"/>
      <c r="P91" s="129" t="str">
        <f>IF(ISNA(VLOOKUP($D91,'Feb 12'!$F:$F,1,0)),"No","Yes")</f>
        <v>No</v>
      </c>
      <c r="Q91" s="129" t="str">
        <f>IF(ISNA(VLOOKUP($D91,'Feb 5'!$F:$F,1,0)),"No","Yes")</f>
        <v>No</v>
      </c>
      <c r="R91" s="129" t="str">
        <f>IF(ISNA(VLOOKUP($D91,'Jan 29'!$F:$F,1,0)),"No","Yes")</f>
        <v>No</v>
      </c>
      <c r="S91" s="129" t="str">
        <f>IF(ISNA(VLOOKUP(D91,'Jan 22'!F:F,1,0)),"No","Yes")</f>
        <v>No</v>
      </c>
      <c r="T91" s="104"/>
      <c r="U91" s="107"/>
      <c r="V91" s="107"/>
      <c r="W91" s="107"/>
      <c r="X91" s="107"/>
      <c r="Y91" s="107"/>
      <c r="Z91" s="110"/>
      <c r="AA91" s="104"/>
      <c r="AB91" s="107"/>
      <c r="AC91" s="107"/>
      <c r="AD91" s="107"/>
      <c r="AE91" s="107"/>
      <c r="AF91" s="107"/>
      <c r="AG91" s="110"/>
      <c r="AH91" s="104"/>
      <c r="AI91" s="107"/>
      <c r="AJ91" s="107"/>
      <c r="AK91" s="107"/>
      <c r="AL91" s="107"/>
      <c r="AM91" s="107"/>
    </row>
    <row r="92" spans="1:39" x14ac:dyDescent="0.25">
      <c r="A92" s="187"/>
      <c r="B92" s="101" t="s">
        <v>1344</v>
      </c>
      <c r="C92" s="111" t="s">
        <v>287</v>
      </c>
      <c r="D92" s="101" t="s">
        <v>342</v>
      </c>
      <c r="E92" s="107"/>
      <c r="F92" s="116"/>
      <c r="G92" s="116"/>
      <c r="H92" s="129" t="str">
        <f>IF(ISNA(VLOOKUP($D92,'Apr 9'!$F:$F,1,0)),"No","Yes")</f>
        <v>No</v>
      </c>
      <c r="I92" s="129" t="str">
        <f>IF(ISNA(VLOOKUP($D92,'Apr 2'!$F:$F,1,0)),"No","Yes")</f>
        <v>No</v>
      </c>
      <c r="J92" s="129" t="str">
        <f>IF(ISNA(VLOOKUP($D92,'Mar 26'!$F:$F,1,0)),"No","Yes")</f>
        <v>No</v>
      </c>
      <c r="K92" s="129" t="str">
        <f>IF(ISNA(VLOOKUP($D92,'Mar 19'!$F:$F,1,0)),"No","Yes")</f>
        <v>No</v>
      </c>
      <c r="L92" s="129" t="str">
        <f>IF(ISNA(VLOOKUP($D92,'Mar 12'!$F:$F,1,0)),"No","Yes")</f>
        <v>No</v>
      </c>
      <c r="M92" s="129" t="str">
        <f>IF(ISNA(VLOOKUP($D92,'Mar 5'!$F:$F,1,0)),"No","Yes")</f>
        <v>No</v>
      </c>
      <c r="N92" s="129" t="str">
        <f>IF(ISNA(VLOOKUP($D92,'Feb 26'!$F:$F,1,0)),"No","Yes")</f>
        <v>No</v>
      </c>
      <c r="O92" s="116"/>
      <c r="P92" s="129" t="str">
        <f>IF(ISNA(VLOOKUP($D92,'Feb 12'!$F:$F,1,0)),"No","Yes")</f>
        <v>No</v>
      </c>
      <c r="Q92" s="129" t="str">
        <f>IF(ISNA(VLOOKUP($D92,'Feb 5'!$F:$F,1,0)),"No","Yes")</f>
        <v>No</v>
      </c>
      <c r="R92" s="129" t="str">
        <f>IF(ISNA(VLOOKUP($D92,'Jan 29'!$F:$F,1,0)),"No","Yes")</f>
        <v>No</v>
      </c>
      <c r="S92" s="129" t="str">
        <f>IF(ISNA(VLOOKUP(D92,'Jan 22'!F:F,1,0)),"No","Yes")</f>
        <v>No</v>
      </c>
      <c r="T92" s="104"/>
      <c r="U92" s="107"/>
      <c r="V92" s="107"/>
      <c r="W92" s="107"/>
      <c r="X92" s="107"/>
      <c r="Y92" s="107"/>
      <c r="Z92" s="110"/>
      <c r="AA92" s="104"/>
      <c r="AB92" s="107"/>
      <c r="AC92" s="107"/>
      <c r="AD92" s="107"/>
      <c r="AE92" s="107"/>
      <c r="AF92" s="107"/>
      <c r="AG92" s="110"/>
      <c r="AH92" s="104"/>
      <c r="AI92" s="107"/>
      <c r="AJ92" s="107"/>
      <c r="AK92" s="107"/>
      <c r="AL92" s="107"/>
      <c r="AM92" s="107"/>
    </row>
    <row r="93" spans="1:39" x14ac:dyDescent="0.25">
      <c r="A93" s="187"/>
      <c r="B93" s="101" t="s">
        <v>1345</v>
      </c>
      <c r="C93" s="111" t="s">
        <v>287</v>
      </c>
      <c r="D93" s="101" t="s">
        <v>654</v>
      </c>
      <c r="E93" s="107" t="s">
        <v>655</v>
      </c>
      <c r="F93" s="107" t="s">
        <v>289</v>
      </c>
      <c r="G93" s="107" t="s">
        <v>1019</v>
      </c>
      <c r="H93" s="129" t="str">
        <f>IF(ISNA(VLOOKUP($D93,'Apr 9'!$F:$F,1,0)),"No","Yes")</f>
        <v>Yes</v>
      </c>
      <c r="I93" s="129" t="str">
        <f>IF(ISNA(VLOOKUP($D93,'Apr 2'!$F:$F,1,0)),"No","Yes")</f>
        <v>Yes</v>
      </c>
      <c r="J93" s="129" t="str">
        <f>IF(ISNA(VLOOKUP($D93,'Mar 26'!$F:$F,1,0)),"No","Yes")</f>
        <v>Yes</v>
      </c>
      <c r="K93" s="129" t="str">
        <f>IF(ISNA(VLOOKUP($D93,'Mar 19'!$F:$F,1,0)),"No","Yes")</f>
        <v>Yes</v>
      </c>
      <c r="L93" s="129" t="str">
        <f>IF(ISNA(VLOOKUP($D93,'Mar 12'!$F:$F,1,0)),"No","Yes")</f>
        <v>Yes</v>
      </c>
      <c r="M93" s="129" t="str">
        <f>IF(ISNA(VLOOKUP($D93,'Mar 5'!$F:$F,1,0)),"No","Yes")</f>
        <v>Yes</v>
      </c>
      <c r="N93" s="129" t="str">
        <f>IF(ISNA(VLOOKUP($D93,'Feb 26'!$F:$F,1,0)),"No","Yes")</f>
        <v>Yes</v>
      </c>
      <c r="O93" s="107"/>
      <c r="P93" s="129" t="str">
        <f>IF(ISNA(VLOOKUP($D93,'Feb 12'!$F:$F,1,0)),"No","Yes")</f>
        <v>Yes</v>
      </c>
      <c r="Q93" s="129" t="str">
        <f>IF(ISNA(VLOOKUP($D93,'Feb 5'!$F:$F,1,0)),"No","Yes")</f>
        <v>Yes</v>
      </c>
      <c r="R93" s="129" t="str">
        <f>IF(ISNA(VLOOKUP($D93,'Jan 29'!$F:$F,1,0)),"No","Yes")</f>
        <v>Yes</v>
      </c>
      <c r="S93" s="129" t="str">
        <f>IF(ISNA(VLOOKUP(D93,'Jan 22'!F:F,1,0)),"No","Yes")</f>
        <v>Yes</v>
      </c>
      <c r="T93" s="104"/>
      <c r="U93" s="107"/>
      <c r="V93" s="107"/>
      <c r="W93" s="107"/>
      <c r="X93" s="107"/>
      <c r="Y93" s="107"/>
      <c r="Z93" s="110"/>
      <c r="AA93" s="104"/>
      <c r="AB93" s="107"/>
      <c r="AC93" s="107"/>
      <c r="AD93" s="107"/>
      <c r="AE93" s="107"/>
      <c r="AF93" s="107"/>
      <c r="AG93" s="110"/>
      <c r="AH93" s="104"/>
      <c r="AI93" s="107"/>
      <c r="AJ93" s="107"/>
      <c r="AK93" s="107"/>
      <c r="AL93" s="107"/>
      <c r="AM93" s="107"/>
    </row>
    <row r="94" spans="1:39" x14ac:dyDescent="0.25">
      <c r="A94" s="187"/>
      <c r="B94" s="101" t="s">
        <v>1346</v>
      </c>
      <c r="C94" s="111" t="s">
        <v>294</v>
      </c>
      <c r="D94" s="114" t="s">
        <v>847</v>
      </c>
      <c r="E94" s="107" t="s">
        <v>848</v>
      </c>
      <c r="F94" s="107" t="s">
        <v>289</v>
      </c>
      <c r="G94" s="107" t="s">
        <v>1019</v>
      </c>
      <c r="H94" s="129" t="str">
        <f>IF(ISNA(VLOOKUP($D94,'Apr 9'!$F:$F,1,0)),"No","Yes")</f>
        <v>Yes</v>
      </c>
      <c r="I94" s="129" t="str">
        <f>IF(ISNA(VLOOKUP($D94,'Apr 2'!$F:$F,1,0)),"No","Yes")</f>
        <v>Yes</v>
      </c>
      <c r="J94" s="129" t="str">
        <f>IF(ISNA(VLOOKUP($D94,'Mar 26'!$F:$F,1,0)),"No","Yes")</f>
        <v>Yes</v>
      </c>
      <c r="K94" s="129" t="str">
        <f>IF(ISNA(VLOOKUP($D94,'Mar 19'!$F:$F,1,0)),"No","Yes")</f>
        <v>Yes</v>
      </c>
      <c r="L94" s="129" t="str">
        <f>IF(ISNA(VLOOKUP($D94,'Mar 12'!$F:$F,1,0)),"No","Yes")</f>
        <v>Yes</v>
      </c>
      <c r="M94" s="129" t="str">
        <f>IF(ISNA(VLOOKUP($D94,'Mar 5'!$F:$F,1,0)),"No","Yes")</f>
        <v>Yes</v>
      </c>
      <c r="N94" s="129" t="str">
        <f>IF(ISNA(VLOOKUP($D94,'Feb 26'!$F:$F,1,0)),"No","Yes")</f>
        <v>Yes</v>
      </c>
      <c r="O94" s="107"/>
      <c r="P94" s="129" t="str">
        <f>IF(ISNA(VLOOKUP($D94,'Feb 12'!$F:$F,1,0)),"No","Yes")</f>
        <v>Yes</v>
      </c>
      <c r="Q94" s="129" t="str">
        <f>IF(ISNA(VLOOKUP($D94,'Feb 5'!$F:$F,1,0)),"No","Yes")</f>
        <v>Yes</v>
      </c>
      <c r="R94" s="129" t="str">
        <f>IF(ISNA(VLOOKUP($D94,'Jan 29'!$F:$F,1,0)),"No","Yes")</f>
        <v>Yes</v>
      </c>
      <c r="S94" s="129" t="str">
        <f>IF(ISNA(VLOOKUP(D94,'Jan 22'!F:F,1,0)),"No","Yes")</f>
        <v>Yes</v>
      </c>
      <c r="T94" s="104"/>
      <c r="U94" s="107"/>
      <c r="V94" s="107"/>
      <c r="W94" s="107"/>
      <c r="X94" s="107"/>
      <c r="Y94" s="107"/>
      <c r="Z94" s="110"/>
      <c r="AA94" s="104"/>
      <c r="AB94" s="107"/>
      <c r="AC94" s="107"/>
      <c r="AD94" s="107"/>
      <c r="AE94" s="107"/>
      <c r="AF94" s="107"/>
      <c r="AG94" s="110"/>
      <c r="AH94" s="104"/>
      <c r="AI94" s="107"/>
      <c r="AJ94" s="107"/>
      <c r="AK94" s="107"/>
      <c r="AL94" s="107"/>
      <c r="AM94" s="107"/>
    </row>
    <row r="95" spans="1:39" x14ac:dyDescent="0.25">
      <c r="A95" s="187"/>
      <c r="B95" s="165" t="s">
        <v>1347</v>
      </c>
      <c r="C95" s="111" t="s">
        <v>294</v>
      </c>
      <c r="D95" s="114" t="s">
        <v>626</v>
      </c>
      <c r="E95" s="125" t="s">
        <v>627</v>
      </c>
      <c r="F95" s="125" t="s">
        <v>289</v>
      </c>
      <c r="G95" s="125" t="s">
        <v>666</v>
      </c>
      <c r="H95" s="129" t="str">
        <f>IF(ISNA(VLOOKUP($D95,'Apr 9'!$F:$F,1,0)),"No","Yes")</f>
        <v>No</v>
      </c>
      <c r="I95" s="129" t="str">
        <f>IF(ISNA(VLOOKUP($D95,'Apr 2'!$F:$F,1,0)),"No","Yes")</f>
        <v>Yes</v>
      </c>
      <c r="J95" s="129" t="str">
        <f>IF(ISNA(VLOOKUP($D95,'Mar 26'!$F:$F,1,0)),"No","Yes")</f>
        <v>Yes</v>
      </c>
      <c r="K95" s="129" t="str">
        <f>IF(ISNA(VLOOKUP($D95,'Mar 19'!$F:$F,1,0)),"No","Yes")</f>
        <v>Yes</v>
      </c>
      <c r="L95" s="129" t="str">
        <f>IF(ISNA(VLOOKUP($D95,'Mar 12'!$F:$F,1,0)),"No","Yes")</f>
        <v>Yes</v>
      </c>
      <c r="M95" s="129" t="str">
        <f>IF(ISNA(VLOOKUP($D95,'Mar 5'!$F:$F,1,0)),"No","Yes")</f>
        <v>Yes</v>
      </c>
      <c r="N95" s="129" t="str">
        <f>IF(ISNA(VLOOKUP($D95,'Feb 26'!$F:$F,1,0)),"No","Yes")</f>
        <v>Yes</v>
      </c>
      <c r="O95" s="125"/>
      <c r="P95" s="129" t="str">
        <f>IF(ISNA(VLOOKUP($D95,'Feb 12'!$F:$F,1,0)),"No","Yes")</f>
        <v>Yes</v>
      </c>
      <c r="Q95" s="129" t="str">
        <f>IF(ISNA(VLOOKUP($D95,'Feb 5'!$F:$F,1,0)),"No","Yes")</f>
        <v>Yes</v>
      </c>
      <c r="R95" s="129" t="str">
        <f>IF(ISNA(VLOOKUP($D95,'Jan 29'!$F:$F,1,0)),"No","Yes")</f>
        <v>Yes</v>
      </c>
      <c r="S95" s="129" t="str">
        <f>IF(ISNA(VLOOKUP(D95,'Jan 22'!F:F,1,0)),"No","Yes")</f>
        <v>Yes</v>
      </c>
      <c r="T95" s="104"/>
      <c r="U95" s="107"/>
      <c r="V95" s="107"/>
      <c r="W95" s="107"/>
      <c r="X95" s="107"/>
      <c r="Y95" s="107"/>
      <c r="Z95" s="110"/>
      <c r="AA95" s="104"/>
      <c r="AB95" s="107"/>
      <c r="AC95" s="107"/>
      <c r="AD95" s="107"/>
      <c r="AE95" s="107"/>
      <c r="AF95" s="107"/>
      <c r="AG95" s="110"/>
      <c r="AH95" s="104"/>
      <c r="AI95" s="107"/>
      <c r="AJ95" s="107"/>
      <c r="AK95" s="107"/>
      <c r="AL95" s="107"/>
      <c r="AM95" s="107"/>
    </row>
    <row r="96" spans="1:39" x14ac:dyDescent="0.25">
      <c r="A96" s="187"/>
      <c r="B96" s="126" t="s">
        <v>1322</v>
      </c>
      <c r="C96" s="111" t="s">
        <v>294</v>
      </c>
      <c r="D96" s="101" t="s">
        <v>563</v>
      </c>
      <c r="E96" s="107"/>
      <c r="F96" s="116"/>
      <c r="G96" s="116"/>
      <c r="H96" s="129" t="str">
        <f>IF(ISNA(VLOOKUP($D96,'Apr 9'!$F:$F,1,0)),"No","Yes")</f>
        <v>No</v>
      </c>
      <c r="I96" s="129" t="str">
        <f>IF(ISNA(VLOOKUP($D96,'Apr 2'!$F:$F,1,0)),"No","Yes")</f>
        <v>No</v>
      </c>
      <c r="J96" s="129" t="str">
        <f>IF(ISNA(VLOOKUP($D96,'Mar 26'!$F:$F,1,0)),"No","Yes")</f>
        <v>No</v>
      </c>
      <c r="K96" s="129" t="str">
        <f>IF(ISNA(VLOOKUP($D96,'Mar 19'!$F:$F,1,0)),"No","Yes")</f>
        <v>No</v>
      </c>
      <c r="L96" s="129" t="str">
        <f>IF(ISNA(VLOOKUP($D96,'Mar 12'!$F:$F,1,0)),"No","Yes")</f>
        <v>No</v>
      </c>
      <c r="M96" s="129" t="str">
        <f>IF(ISNA(VLOOKUP($D96,'Mar 5'!$F:$F,1,0)),"No","Yes")</f>
        <v>No</v>
      </c>
      <c r="N96" s="129" t="str">
        <f>IF(ISNA(VLOOKUP($D96,'Feb 26'!$F:$F,1,0)),"No","Yes")</f>
        <v>No</v>
      </c>
      <c r="O96" s="116"/>
      <c r="P96" s="129" t="str">
        <f>IF(ISNA(VLOOKUP($D96,'Feb 12'!$F:$F,1,0)),"No","Yes")</f>
        <v>No</v>
      </c>
      <c r="Q96" s="129" t="str">
        <f>IF(ISNA(VLOOKUP($D96,'Feb 5'!$F:$F,1,0)),"No","Yes")</f>
        <v>No</v>
      </c>
      <c r="R96" s="129" t="str">
        <f>IF(ISNA(VLOOKUP($D96,'Jan 29'!$F:$F,1,0)),"No","Yes")</f>
        <v>No</v>
      </c>
      <c r="S96" s="129" t="str">
        <f>IF(ISNA(VLOOKUP(D96,'Jan 22'!F:F,1,0)),"No","Yes")</f>
        <v>No</v>
      </c>
      <c r="T96" s="104"/>
      <c r="U96" s="107"/>
      <c r="V96" s="107"/>
      <c r="W96" s="107"/>
      <c r="X96" s="107"/>
      <c r="Y96" s="107"/>
      <c r="Z96" s="110"/>
      <c r="AA96" s="104"/>
      <c r="AB96" s="107"/>
      <c r="AC96" s="107"/>
      <c r="AD96" s="107"/>
      <c r="AE96" s="107"/>
      <c r="AF96" s="107"/>
      <c r="AG96" s="110"/>
      <c r="AH96" s="104"/>
      <c r="AI96" s="107"/>
      <c r="AJ96" s="107"/>
      <c r="AK96" s="107"/>
      <c r="AL96" s="107"/>
      <c r="AM96" s="107"/>
    </row>
    <row customFormat="1" r="97" s="99" spans="1:39" x14ac:dyDescent="0.25">
      <c r="A97" s="190" t="s">
        <v>488</v>
      </c>
      <c r="B97" s="101" t="s">
        <v>1367</v>
      </c>
      <c r="C97" s="107" t="s">
        <v>473</v>
      </c>
      <c r="D97" s="107" t="s">
        <v>472</v>
      </c>
      <c r="E97" s="107" t="s">
        <v>474</v>
      </c>
      <c r="F97" s="107" t="s">
        <v>475</v>
      </c>
      <c r="G97" s="107" t="s">
        <v>1050</v>
      </c>
      <c r="H97" s="129" t="str">
        <f>IF(ISNA(VLOOKUP($D97,'Apr 9'!$F:$F,1,0)),"No","Yes")</f>
        <v>Yes</v>
      </c>
      <c r="I97" s="129" t="str">
        <f>IF(ISNA(VLOOKUP($D97,'Apr 2'!$F:$F,1,0)),"No","Yes")</f>
        <v>Yes</v>
      </c>
      <c r="J97" s="129" t="str">
        <f>IF(ISNA(VLOOKUP($D97,'Mar 26'!$F:$F,1,0)),"No","Yes")</f>
        <v>Yes</v>
      </c>
      <c r="K97" s="129" t="str">
        <f>IF(ISNA(VLOOKUP($D97,'Mar 19'!$F:$F,1,0)),"No","Yes")</f>
        <v>Yes</v>
      </c>
      <c r="L97" s="129" t="str">
        <f>IF(ISNA(VLOOKUP($D97,'Mar 12'!$F:$F,1,0)),"No","Yes")</f>
        <v>Yes</v>
      </c>
      <c r="M97" s="129" t="str">
        <f>IF(ISNA(VLOOKUP($D97,'Mar 5'!$F:$F,1,0)),"No","Yes")</f>
        <v>Yes</v>
      </c>
      <c r="N97" s="129" t="str">
        <f>IF(ISNA(VLOOKUP($D97,'Feb 26'!$F:$F,1,0)),"No","Yes")</f>
        <v>Yes</v>
      </c>
      <c r="O97" s="107"/>
      <c r="P97" s="129" t="str">
        <f>IF(ISNA(VLOOKUP($D97,'Feb 12'!$F:$F,1,0)),"No","Yes")</f>
        <v>Yes</v>
      </c>
      <c r="Q97" s="129" t="str">
        <f>IF(ISNA(VLOOKUP($D97,'Feb 5'!$F:$F,1,0)),"No","Yes")</f>
        <v>Yes</v>
      </c>
      <c r="R97" s="129" t="str">
        <f>IF(ISNA(VLOOKUP($D97,'Jan 29'!$F:$F,1,0)),"No","Yes")</f>
        <v>Yes</v>
      </c>
      <c r="S97" s="129" t="str">
        <f>IF(ISNA(VLOOKUP(D97,'Jan 22'!F:F,1,0)),"No","Yes")</f>
        <v>Yes</v>
      </c>
      <c r="T97" s="104"/>
      <c r="U97" s="107"/>
      <c r="V97" s="107"/>
      <c r="W97" s="107"/>
      <c r="X97" s="107"/>
      <c r="Y97" s="107"/>
      <c r="Z97" s="110"/>
      <c r="AA97" s="104"/>
      <c r="AB97" s="107"/>
      <c r="AC97" s="107"/>
      <c r="AD97" s="107"/>
      <c r="AE97" s="107"/>
      <c r="AF97" s="107"/>
      <c r="AG97" s="110"/>
      <c r="AH97" s="104"/>
      <c r="AI97" s="107"/>
      <c r="AJ97" s="107"/>
      <c r="AK97" s="107"/>
      <c r="AL97" s="107"/>
      <c r="AM97" s="107"/>
    </row>
    <row customFormat="1" r="98" s="154" spans="1:39" x14ac:dyDescent="0.25">
      <c r="A98" s="190"/>
      <c r="B98" s="101" t="s">
        <v>1372</v>
      </c>
      <c r="C98" s="111"/>
      <c r="D98" s="153" t="s">
        <v>1040</v>
      </c>
      <c r="E98" s="107" t="s">
        <v>1042</v>
      </c>
      <c r="F98" s="107"/>
      <c r="G98" s="107"/>
      <c r="H98" s="129" t="str">
        <f>IF(ISNA(VLOOKUP($D98,'Apr 9'!$F:$F,1,0)),"No","Yes")</f>
        <v>Yes</v>
      </c>
      <c r="I98" s="129" t="str">
        <f>IF(ISNA(VLOOKUP($D98,'Apr 2'!$F:$F,1,0)),"No","Yes")</f>
        <v>Yes</v>
      </c>
      <c r="J98" s="129" t="str">
        <f>IF(ISNA(VLOOKUP($D98,'Mar 26'!$F:$F,1,0)),"No","Yes")</f>
        <v>No</v>
      </c>
      <c r="K98" s="129" t="str">
        <f>IF(ISNA(VLOOKUP($D98,'Mar 19'!$F:$F,1,0)),"No","Yes")</f>
        <v>Yes</v>
      </c>
      <c r="L98" s="129" t="str">
        <f>IF(ISNA(VLOOKUP($D98,'Mar 12'!$F:$F,1,0)),"No","Yes")</f>
        <v>No</v>
      </c>
      <c r="M98" s="129" t="str">
        <f>IF(ISNA(VLOOKUP($D98,'Mar 5'!$F:$F,1,0)),"No","Yes")</f>
        <v>No</v>
      </c>
      <c r="N98" s="129"/>
      <c r="O98" s="107"/>
      <c r="P98" s="129"/>
      <c r="Q98" s="129"/>
      <c r="R98" s="129"/>
      <c r="S98" s="129"/>
      <c r="T98" s="104"/>
      <c r="U98" s="107"/>
      <c r="V98" s="107"/>
      <c r="W98" s="107"/>
      <c r="X98" s="107"/>
      <c r="Y98" s="107"/>
      <c r="Z98" s="110"/>
      <c r="AA98" s="104"/>
      <c r="AB98" s="107"/>
      <c r="AC98" s="107"/>
      <c r="AD98" s="107"/>
      <c r="AE98" s="107"/>
      <c r="AF98" s="107"/>
      <c r="AG98" s="110"/>
      <c r="AH98" s="104"/>
      <c r="AI98" s="107"/>
      <c r="AJ98" s="107"/>
      <c r="AK98" s="107"/>
      <c r="AL98" s="107"/>
      <c r="AM98" s="107"/>
    </row>
    <row customFormat="1" r="99" s="99" spans="1:39" x14ac:dyDescent="0.25">
      <c r="A99" s="190"/>
      <c r="B99" s="101" t="s">
        <v>1275</v>
      </c>
      <c r="C99" s="107" t="s">
        <v>473</v>
      </c>
      <c r="D99" s="107" t="s">
        <v>480</v>
      </c>
      <c r="E99" s="107" t="s">
        <v>481</v>
      </c>
      <c r="F99" s="107" t="s">
        <v>475</v>
      </c>
      <c r="G99" s="107" t="s">
        <v>1050</v>
      </c>
      <c r="H99" s="129" t="str">
        <f>IF(ISNA(VLOOKUP($D99,'Apr 9'!$F:$F,1,0)),"No","Yes")</f>
        <v>Yes</v>
      </c>
      <c r="I99" s="129" t="str">
        <f>IF(ISNA(VLOOKUP($D99,'Apr 2'!$F:$F,1,0)),"No","Yes")</f>
        <v>Yes</v>
      </c>
      <c r="J99" s="129" t="str">
        <f>IF(ISNA(VLOOKUP($D99,'Mar 26'!$F:$F,1,0)),"No","Yes")</f>
        <v>Yes</v>
      </c>
      <c r="K99" s="129" t="str">
        <f>IF(ISNA(VLOOKUP($D99,'Mar 19'!$F:$F,1,0)),"No","Yes")</f>
        <v>Yes</v>
      </c>
      <c r="L99" s="129" t="str">
        <f>IF(ISNA(VLOOKUP($D99,'Mar 12'!$F:$F,1,0)),"No","Yes")</f>
        <v>Yes</v>
      </c>
      <c r="M99" s="129" t="str">
        <f>IF(ISNA(VLOOKUP($D99,'Mar 5'!$F:$F,1,0)),"No","Yes")</f>
        <v>Yes</v>
      </c>
      <c r="N99" s="129" t="str">
        <f>IF(ISNA(VLOOKUP($D99,'Feb 26'!$F:$F,1,0)),"No","Yes")</f>
        <v>Yes</v>
      </c>
      <c r="O99" s="107"/>
      <c r="P99" s="129" t="str">
        <f>IF(ISNA(VLOOKUP($D99,'Feb 12'!$F:$F,1,0)),"No","Yes")</f>
        <v>Yes</v>
      </c>
      <c r="Q99" s="129" t="str">
        <f>IF(ISNA(VLOOKUP($D99,'Feb 5'!$F:$F,1,0)),"No","Yes")</f>
        <v>Yes</v>
      </c>
      <c r="R99" s="129" t="str">
        <f>IF(ISNA(VLOOKUP($D99,'Jan 29'!$F:$F,1,0)),"No","Yes")</f>
        <v>Yes</v>
      </c>
      <c r="S99" s="129" t="str">
        <f>IF(ISNA(VLOOKUP(D99,'Jan 22'!F:F,1,0)),"No","Yes")</f>
        <v>Yes</v>
      </c>
      <c r="T99" s="104"/>
      <c r="U99" s="107"/>
      <c r="V99" s="107"/>
      <c r="W99" s="107"/>
      <c r="X99" s="107"/>
      <c r="Y99" s="107"/>
      <c r="Z99" s="110"/>
      <c r="AA99" s="104"/>
      <c r="AB99" s="107"/>
      <c r="AC99" s="107"/>
      <c r="AD99" s="107"/>
      <c r="AE99" s="107"/>
      <c r="AF99" s="107"/>
      <c r="AG99" s="110"/>
      <c r="AH99" s="104"/>
      <c r="AI99" s="107"/>
      <c r="AJ99" s="107"/>
      <c r="AK99" s="107"/>
      <c r="AL99" s="107"/>
      <c r="AM99" s="107"/>
    </row>
    <row customHeight="1" ht="15" r="100" spans="1:39" x14ac:dyDescent="0.25">
      <c r="A100" s="190"/>
      <c r="B100" s="121" t="s">
        <v>1350</v>
      </c>
      <c r="C100" s="107" t="s">
        <v>8</v>
      </c>
      <c r="D100" s="122" t="s">
        <v>794</v>
      </c>
      <c r="E100" s="122" t="s">
        <v>1434</v>
      </c>
      <c r="F100" s="107"/>
      <c r="G100" s="107"/>
      <c r="H100" s="129" t="str">
        <f>IF(ISNA(VLOOKUP($D100,'Apr 9'!$F:$F,1,0)),"No","Yes")</f>
        <v>No</v>
      </c>
      <c r="I100" s="129" t="str">
        <f>IF(ISNA(VLOOKUP($D100,'Apr 2'!$F:$F,1,0)),"No","Yes")</f>
        <v>No</v>
      </c>
      <c r="J100" s="129" t="str">
        <f>IF(ISNA(VLOOKUP($D100,'Mar 26'!$F:$F,1,0)),"No","Yes")</f>
        <v>No</v>
      </c>
      <c r="K100" s="129" t="str">
        <f>IF(ISNA(VLOOKUP($D100,'Mar 19'!$F:$F,1,0)),"No","Yes")</f>
        <v>No</v>
      </c>
      <c r="L100" s="129" t="str">
        <f>IF(ISNA(VLOOKUP($D100,'Mar 12'!$F:$F,1,0)),"No","Yes")</f>
        <v>No</v>
      </c>
      <c r="M100" s="129" t="str">
        <f>IF(ISNA(VLOOKUP($D100,'Mar 5'!$F:$F,1,0)),"No","Yes")</f>
        <v>No</v>
      </c>
      <c r="N100" s="129" t="str">
        <f>IF(ISNA(VLOOKUP($D100,'Feb 26'!$F:$F,1,0)),"No","Yes")</f>
        <v>No</v>
      </c>
      <c r="O100" s="107"/>
      <c r="P100" s="129" t="str">
        <f>IF(ISNA(VLOOKUP($D100,'Feb 12'!$F:$F,1,0)),"No","Yes")</f>
        <v>No</v>
      </c>
      <c r="Q100" s="129" t="str">
        <f>IF(ISNA(VLOOKUP($D100,'Feb 5'!$F:$F,1,0)),"No","Yes")</f>
        <v>No</v>
      </c>
      <c r="R100" s="129" t="str">
        <f>IF(ISNA(VLOOKUP($D100,'Jan 29'!$F:$F,1,0)),"No","Yes")</f>
        <v>No</v>
      </c>
      <c r="S100" s="129" t="str">
        <f>IF(ISNA(VLOOKUP(D100,'Jan 22'!F:F,1,0)),"No","Yes")</f>
        <v>No</v>
      </c>
    </row>
    <row r="101" spans="1:39" x14ac:dyDescent="0.25">
      <c r="A101" s="190"/>
      <c r="B101" s="121" t="s">
        <v>1373</v>
      </c>
      <c r="C101" s="107" t="s">
        <v>8</v>
      </c>
      <c r="D101" s="122" t="s">
        <v>823</v>
      </c>
      <c r="E101" s="122" t="s">
        <v>824</v>
      </c>
      <c r="F101" s="107"/>
      <c r="G101" s="107"/>
      <c r="H101" s="129" t="str">
        <f>IF(ISNA(VLOOKUP($D101,'Apr 9'!$F:$F,1,0)),"No","Yes")</f>
        <v>No</v>
      </c>
      <c r="I101" s="129" t="str">
        <f>IF(ISNA(VLOOKUP($D101,'Apr 2'!$F:$F,1,0)),"No","Yes")</f>
        <v>No</v>
      </c>
      <c r="J101" s="129" t="str">
        <f>IF(ISNA(VLOOKUP($D101,'Mar 26'!$F:$F,1,0)),"No","Yes")</f>
        <v>No</v>
      </c>
      <c r="K101" s="129" t="str">
        <f>IF(ISNA(VLOOKUP($D101,'Mar 19'!$F:$F,1,0)),"No","Yes")</f>
        <v>No</v>
      </c>
      <c r="L101" s="129" t="str">
        <f>IF(ISNA(VLOOKUP($D101,'Mar 12'!$F:$F,1,0)),"No","Yes")</f>
        <v>No</v>
      </c>
      <c r="M101" s="129" t="str">
        <f>IF(ISNA(VLOOKUP($D101,'Mar 5'!$F:$F,1,0)),"No","Yes")</f>
        <v>No</v>
      </c>
      <c r="N101" s="129" t="str">
        <f>IF(ISNA(VLOOKUP($D101,'Feb 26'!$F:$F,1,0)),"No","Yes")</f>
        <v>No</v>
      </c>
      <c r="O101" s="107"/>
      <c r="P101" s="129" t="str">
        <f>IF(ISNA(VLOOKUP($D101,'Feb 12'!$F:$F,1,0)),"No","Yes")</f>
        <v>No</v>
      </c>
      <c r="Q101" s="129" t="str">
        <f>IF(ISNA(VLOOKUP($D101,'Feb 5'!$F:$F,1,0)),"No","Yes")</f>
        <v>No</v>
      </c>
      <c r="R101" s="129" t="str">
        <f>IF(ISNA(VLOOKUP($D101,'Jan 29'!$F:$F,1,0)),"No","Yes")</f>
        <v>No</v>
      </c>
      <c r="S101" s="129" t="str">
        <f>IF(ISNA(VLOOKUP(D101,'Jan 22'!F:F,1,0)),"No","Yes")</f>
        <v>No</v>
      </c>
    </row>
    <row r="102" spans="1:39" x14ac:dyDescent="0.25">
      <c r="A102" s="190"/>
      <c r="B102" s="119" t="s">
        <v>1351</v>
      </c>
      <c r="C102" s="107" t="s">
        <v>8</v>
      </c>
      <c r="D102" s="118" t="s">
        <v>199</v>
      </c>
      <c r="E102" s="118" t="s">
        <v>200</v>
      </c>
      <c r="F102" s="107"/>
      <c r="G102" s="107"/>
      <c r="H102" s="129" t="str">
        <f>IF(ISNA(VLOOKUP($D102,'Apr 9'!$F:$F,1,0)),"No","Yes")</f>
        <v>No</v>
      </c>
      <c r="I102" s="129" t="str">
        <f>IF(ISNA(VLOOKUP($D102,'Apr 2'!$F:$F,1,0)),"No","Yes")</f>
        <v>No</v>
      </c>
      <c r="J102" s="129" t="str">
        <f>IF(ISNA(VLOOKUP($D102,'Mar 26'!$F:$F,1,0)),"No","Yes")</f>
        <v>No</v>
      </c>
      <c r="K102" s="129" t="str">
        <f>IF(ISNA(VLOOKUP($D102,'Mar 19'!$F:$F,1,0)),"No","Yes")</f>
        <v>No</v>
      </c>
      <c r="L102" s="129" t="str">
        <f>IF(ISNA(VLOOKUP($D102,'Mar 12'!$F:$F,1,0)),"No","Yes")</f>
        <v>No</v>
      </c>
      <c r="M102" s="129" t="str">
        <f>IF(ISNA(VLOOKUP($D102,'Mar 5'!$F:$F,1,0)),"No","Yes")</f>
        <v>No</v>
      </c>
      <c r="N102" s="129" t="str">
        <f>IF(ISNA(VLOOKUP($D102,'Feb 26'!$F:$F,1,0)),"No","Yes")</f>
        <v>No</v>
      </c>
      <c r="O102" s="107"/>
      <c r="P102" s="129" t="str">
        <f>IF(ISNA(VLOOKUP($D102,'Feb 12'!$F:$F,1,0)),"No","Yes")</f>
        <v>No</v>
      </c>
      <c r="Q102" s="129" t="str">
        <f>IF(ISNA(VLOOKUP($D102,'Feb 5'!$F:$F,1,0)),"No","Yes")</f>
        <v>No</v>
      </c>
      <c r="R102" s="129" t="str">
        <f>IF(ISNA(VLOOKUP($D102,'Jan 29'!$F:$F,1,0)),"No","Yes")</f>
        <v>No</v>
      </c>
      <c r="S102" s="129" t="str">
        <f>IF(ISNA(VLOOKUP(D102,'Jan 22'!F:F,1,0)),"No","Yes")</f>
        <v>No</v>
      </c>
    </row>
    <row r="103" spans="1:39" x14ac:dyDescent="0.25">
      <c r="A103" s="190"/>
      <c r="B103" s="121" t="s">
        <v>1352</v>
      </c>
      <c r="C103" s="107" t="s">
        <v>8</v>
      </c>
      <c r="D103" s="118" t="s">
        <v>187</v>
      </c>
      <c r="E103" s="118" t="s">
        <v>188</v>
      </c>
      <c r="F103" s="107"/>
      <c r="G103" s="107"/>
      <c r="H103" s="129" t="str">
        <f>IF(ISNA(VLOOKUP($D103,'Apr 9'!$F:$F,1,0)),"No","Yes")</f>
        <v>No</v>
      </c>
      <c r="I103" s="129" t="str">
        <f>IF(ISNA(VLOOKUP($D103,'Apr 2'!$F:$F,1,0)),"No","Yes")</f>
        <v>No</v>
      </c>
      <c r="J103" s="129" t="str">
        <f>IF(ISNA(VLOOKUP($D103,'Mar 26'!$F:$F,1,0)),"No","Yes")</f>
        <v>No</v>
      </c>
      <c r="K103" s="129" t="str">
        <f>IF(ISNA(VLOOKUP($D103,'Mar 19'!$F:$F,1,0)),"No","Yes")</f>
        <v>No</v>
      </c>
      <c r="L103" s="129" t="str">
        <f>IF(ISNA(VLOOKUP($D103,'Mar 12'!$F:$F,1,0)),"No","Yes")</f>
        <v>No</v>
      </c>
      <c r="M103" s="129" t="str">
        <f>IF(ISNA(VLOOKUP($D103,'Mar 5'!$F:$F,1,0)),"No","Yes")</f>
        <v>No</v>
      </c>
      <c r="N103" s="129" t="str">
        <f>IF(ISNA(VLOOKUP($D103,'Feb 26'!$F:$F,1,0)),"No","Yes")</f>
        <v>No</v>
      </c>
      <c r="O103" s="107"/>
      <c r="P103" s="129" t="str">
        <f>IF(ISNA(VLOOKUP($D103,'Feb 12'!$F:$F,1,0)),"No","Yes")</f>
        <v>No</v>
      </c>
      <c r="Q103" s="129" t="str">
        <f>IF(ISNA(VLOOKUP($D103,'Feb 5'!$F:$F,1,0)),"No","Yes")</f>
        <v>No</v>
      </c>
      <c r="R103" s="129" t="str">
        <f>IF(ISNA(VLOOKUP($D103,'Jan 29'!$F:$F,1,0)),"No","Yes")</f>
        <v>No</v>
      </c>
      <c r="S103" s="129" t="str">
        <f>IF(ISNA(VLOOKUP(D103,'Jan 22'!F:F,1,0)),"No","Yes")</f>
        <v>No</v>
      </c>
    </row>
    <row r="104" spans="1:39" x14ac:dyDescent="0.25">
      <c r="A104" s="190"/>
      <c r="B104" s="123" t="s">
        <v>1374</v>
      </c>
      <c r="C104" s="107" t="s">
        <v>8</v>
      </c>
      <c r="D104" s="118" t="s">
        <v>128</v>
      </c>
      <c r="E104" s="118" t="s">
        <v>129</v>
      </c>
      <c r="F104" s="107"/>
      <c r="G104" s="107"/>
      <c r="H104" s="129" t="str">
        <f>IF(ISNA(VLOOKUP($D104,'Apr 9'!$F:$F,1,0)),"No","Yes")</f>
        <v>No</v>
      </c>
      <c r="I104" s="129" t="str">
        <f>IF(ISNA(VLOOKUP($D104,'Apr 2'!$F:$F,1,0)),"No","Yes")</f>
        <v>No</v>
      </c>
      <c r="J104" s="129" t="str">
        <f>IF(ISNA(VLOOKUP($D104,'Mar 26'!$F:$F,1,0)),"No","Yes")</f>
        <v>No</v>
      </c>
      <c r="K104" s="129" t="str">
        <f>IF(ISNA(VLOOKUP($D104,'Mar 19'!$F:$F,1,0)),"No","Yes")</f>
        <v>No</v>
      </c>
      <c r="L104" s="129" t="str">
        <f>IF(ISNA(VLOOKUP($D104,'Mar 12'!$F:$F,1,0)),"No","Yes")</f>
        <v>No</v>
      </c>
      <c r="M104" s="129" t="str">
        <f>IF(ISNA(VLOOKUP($D104,'Mar 5'!$F:$F,1,0)),"No","Yes")</f>
        <v>No</v>
      </c>
      <c r="N104" s="129" t="str">
        <f>IF(ISNA(VLOOKUP($D104,'Feb 26'!$F:$F,1,0)),"No","Yes")</f>
        <v>No</v>
      </c>
      <c r="O104" s="107"/>
      <c r="P104" s="129" t="str">
        <f>IF(ISNA(VLOOKUP($D104,'Feb 12'!$F:$F,1,0)),"No","Yes")</f>
        <v>No</v>
      </c>
      <c r="Q104" s="129" t="str">
        <f>IF(ISNA(VLOOKUP($D104,'Feb 5'!$F:$F,1,0)),"No","Yes")</f>
        <v>No</v>
      </c>
      <c r="R104" s="129" t="str">
        <f>IF(ISNA(VLOOKUP($D104,'Jan 29'!$F:$F,1,0)),"No","Yes")</f>
        <v>No</v>
      </c>
      <c r="S104" s="129" t="str">
        <f>IF(ISNA(VLOOKUP(D104,'Jan 22'!F:F,1,0)),"No","Yes")</f>
        <v>No</v>
      </c>
    </row>
    <row r="105" spans="1:39" x14ac:dyDescent="0.25">
      <c r="A105" s="190"/>
      <c r="B105" s="121" t="s">
        <v>1375</v>
      </c>
      <c r="C105" s="107" t="s">
        <v>8</v>
      </c>
      <c r="D105" s="118" t="s">
        <v>927</v>
      </c>
      <c r="E105" s="118" t="s">
        <v>928</v>
      </c>
      <c r="F105" s="107"/>
      <c r="G105" s="107"/>
      <c r="H105" s="129" t="str">
        <f>IF(ISNA(VLOOKUP($D105,'Apr 9'!$F:$F,1,0)),"No","Yes")</f>
        <v>No</v>
      </c>
      <c r="I105" s="129" t="str">
        <f>IF(ISNA(VLOOKUP($D105,'Apr 2'!$F:$F,1,0)),"No","Yes")</f>
        <v>No</v>
      </c>
      <c r="J105" s="129" t="str">
        <f>IF(ISNA(VLOOKUP($D105,'Mar 26'!$F:$F,1,0)),"No","Yes")</f>
        <v>No</v>
      </c>
      <c r="K105" s="129" t="str">
        <f>IF(ISNA(VLOOKUP($D105,'Mar 19'!$F:$F,1,0)),"No","Yes")</f>
        <v>No</v>
      </c>
      <c r="L105" s="129" t="str">
        <f>IF(ISNA(VLOOKUP($D105,'Mar 12'!$F:$F,1,0)),"No","Yes")</f>
        <v>No</v>
      </c>
      <c r="M105" s="129" t="str">
        <f>IF(ISNA(VLOOKUP($D105,'Mar 5'!$F:$F,1,0)),"No","Yes")</f>
        <v>No</v>
      </c>
      <c r="N105" s="129" t="str">
        <f>IF(ISNA(VLOOKUP($D105,'Feb 26'!$F:$F,1,0)),"No","Yes")</f>
        <v>No</v>
      </c>
      <c r="O105" s="107"/>
      <c r="P105" s="129" t="str">
        <f>IF(ISNA(VLOOKUP($D105,'Feb 12'!$F:$F,1,0)),"No","Yes")</f>
        <v>No</v>
      </c>
      <c r="Q105" s="129" t="str">
        <f>IF(ISNA(VLOOKUP($D105,'Feb 5'!$F:$F,1,0)),"No","Yes")</f>
        <v>No</v>
      </c>
      <c r="R105" s="129" t="str">
        <f>IF(ISNA(VLOOKUP($D105,'Jan 29'!$F:$F,1,0)),"No","Yes")</f>
        <v>No</v>
      </c>
      <c r="S105" s="129" t="str">
        <f>IF(ISNA(VLOOKUP(D105,'Jan 22'!F:F,1,0)),"No","Yes")</f>
        <v>No</v>
      </c>
    </row>
    <row r="106" spans="1:39" x14ac:dyDescent="0.25">
      <c r="A106" s="190"/>
      <c r="B106" s="121" t="s">
        <v>1353</v>
      </c>
      <c r="C106" s="107" t="s">
        <v>8</v>
      </c>
      <c r="D106" s="122" t="s">
        <v>1435</v>
      </c>
      <c r="E106" s="122" t="s">
        <v>1436</v>
      </c>
      <c r="F106" s="107"/>
      <c r="G106" s="107"/>
      <c r="H106" s="129" t="str">
        <f>IF(ISNA(VLOOKUP($D106,'Apr 9'!$F:$F,1,0)),"No","Yes")</f>
        <v>No</v>
      </c>
      <c r="I106" s="129" t="str">
        <f>IF(ISNA(VLOOKUP($D106,'Apr 2'!$F:$F,1,0)),"No","Yes")</f>
        <v>No</v>
      </c>
      <c r="J106" s="129" t="str">
        <f>IF(ISNA(VLOOKUP($D106,'Mar 26'!$F:$F,1,0)),"No","Yes")</f>
        <v>No</v>
      </c>
      <c r="K106" s="129" t="str">
        <f>IF(ISNA(VLOOKUP($D106,'Mar 19'!$F:$F,1,0)),"No","Yes")</f>
        <v>No</v>
      </c>
      <c r="L106" s="129" t="str">
        <f>IF(ISNA(VLOOKUP($D106,'Mar 12'!$F:$F,1,0)),"No","Yes")</f>
        <v>No</v>
      </c>
      <c r="M106" s="129" t="str">
        <f>IF(ISNA(VLOOKUP($D106,'Mar 5'!$F:$F,1,0)),"No","Yes")</f>
        <v>No</v>
      </c>
      <c r="N106" s="129" t="str">
        <f>IF(ISNA(VLOOKUP($D106,'Feb 26'!$F:$F,1,0)),"No","Yes")</f>
        <v>No</v>
      </c>
      <c r="O106" s="107"/>
      <c r="P106" s="129" t="str">
        <f>IF(ISNA(VLOOKUP($D106,'Feb 12'!$F:$F,1,0)),"No","Yes")</f>
        <v>No</v>
      </c>
      <c r="Q106" s="129" t="str">
        <f>IF(ISNA(VLOOKUP($D106,'Feb 5'!$F:$F,1,0)),"No","Yes")</f>
        <v>No</v>
      </c>
      <c r="R106" s="129" t="str">
        <f>IF(ISNA(VLOOKUP($D106,'Jan 29'!$F:$F,1,0)),"No","Yes")</f>
        <v>No</v>
      </c>
      <c r="S106" s="129" t="str">
        <f>IF(ISNA(VLOOKUP(D106,'Jan 22'!F:F,1,0)),"No","Yes")</f>
        <v>No</v>
      </c>
    </row>
    <row r="107" spans="1:39" x14ac:dyDescent="0.25">
      <c r="A107" s="190"/>
      <c r="B107" s="119" t="s">
        <v>1354</v>
      </c>
      <c r="C107" s="107" t="s">
        <v>8</v>
      </c>
      <c r="D107" s="121" t="s">
        <v>1437</v>
      </c>
      <c r="E107" s="121" t="s">
        <v>1438</v>
      </c>
      <c r="F107" s="107"/>
      <c r="G107" s="107"/>
      <c r="H107" s="129" t="str">
        <f>IF(ISNA(VLOOKUP($D107,'Apr 9'!$F:$F,1,0)),"No","Yes")</f>
        <v>No</v>
      </c>
      <c r="I107" s="129" t="str">
        <f>IF(ISNA(VLOOKUP($D107,'Apr 2'!$F:$F,1,0)),"No","Yes")</f>
        <v>No</v>
      </c>
      <c r="J107" s="129" t="str">
        <f>IF(ISNA(VLOOKUP($D107,'Mar 26'!$F:$F,1,0)),"No","Yes")</f>
        <v>No</v>
      </c>
      <c r="K107" s="129" t="str">
        <f>IF(ISNA(VLOOKUP($D107,'Mar 19'!$F:$F,1,0)),"No","Yes")</f>
        <v>No</v>
      </c>
      <c r="L107" s="129" t="str">
        <f>IF(ISNA(VLOOKUP($D107,'Mar 12'!$F:$F,1,0)),"No","Yes")</f>
        <v>No</v>
      </c>
      <c r="M107" s="129" t="str">
        <f>IF(ISNA(VLOOKUP($D107,'Mar 5'!$F:$F,1,0)),"No","Yes")</f>
        <v>No</v>
      </c>
      <c r="N107" s="129" t="str">
        <f>IF(ISNA(VLOOKUP($D107,'Feb 26'!$F:$F,1,0)),"No","Yes")</f>
        <v>No</v>
      </c>
      <c r="O107" s="107"/>
      <c r="P107" s="129" t="str">
        <f>IF(ISNA(VLOOKUP($D107,'Feb 12'!$F:$F,1,0)),"No","Yes")</f>
        <v>No</v>
      </c>
      <c r="Q107" s="129" t="str">
        <f>IF(ISNA(VLOOKUP($D107,'Feb 5'!$F:$F,1,0)),"No","Yes")</f>
        <v>No</v>
      </c>
      <c r="R107" s="129" t="str">
        <f>IF(ISNA(VLOOKUP($D107,'Jan 29'!$F:$F,1,0)),"No","Yes")</f>
        <v>No</v>
      </c>
      <c r="S107" s="129" t="str">
        <f>IF(ISNA(VLOOKUP(D107,'Jan 22'!F:F,1,0)),"No","Yes")</f>
        <v>No</v>
      </c>
    </row>
    <row r="108" spans="1:39" x14ac:dyDescent="0.25">
      <c r="A108" s="190"/>
      <c r="B108" s="169" t="s">
        <v>1355</v>
      </c>
      <c r="C108" s="107" t="s">
        <v>8</v>
      </c>
      <c r="D108" s="122" t="s">
        <v>169</v>
      </c>
      <c r="E108" s="122" t="s">
        <v>170</v>
      </c>
      <c r="F108" s="107" t="s">
        <v>9</v>
      </c>
      <c r="G108" s="107" t="s">
        <v>1136</v>
      </c>
      <c r="H108" s="129" t="str">
        <f>IF(ISNA(VLOOKUP($D108,'Apr 9'!$F:$F,1,0)),"No","Yes")</f>
        <v>No</v>
      </c>
      <c r="I108" s="129" t="str">
        <f>IF(ISNA(VLOOKUP($D108,'Apr 2'!$F:$F,1,0)),"No","Yes")</f>
        <v>Yes</v>
      </c>
      <c r="J108" s="129" t="str">
        <f>IF(ISNA(VLOOKUP($D108,'Mar 26'!$F:$F,1,0)),"No","Yes")</f>
        <v>Yes</v>
      </c>
      <c r="K108" s="129" t="str">
        <f>IF(ISNA(VLOOKUP($D108,'Mar 19'!$F:$F,1,0)),"No","Yes")</f>
        <v>Yes</v>
      </c>
      <c r="L108" s="129" t="str">
        <f>IF(ISNA(VLOOKUP($D108,'Mar 12'!$F:$F,1,0)),"No","Yes")</f>
        <v>Yes</v>
      </c>
      <c r="M108" s="129" t="str">
        <f>IF(ISNA(VLOOKUP($D108,'Mar 5'!$F:$F,1,0)),"No","Yes")</f>
        <v>Yes</v>
      </c>
      <c r="N108" s="129" t="str">
        <f>IF(ISNA(VLOOKUP($D108,'Feb 26'!$F:$F,1,0)),"No","Yes")</f>
        <v>Yes</v>
      </c>
      <c r="O108" s="107"/>
      <c r="P108" s="129" t="str">
        <f>IF(ISNA(VLOOKUP($D108,'Feb 12'!$F:$F,1,0)),"No","Yes")</f>
        <v>Yes</v>
      </c>
      <c r="Q108" s="129" t="str">
        <f>IF(ISNA(VLOOKUP($D108,'Feb 5'!$F:$F,1,0)),"No","Yes")</f>
        <v>Yes</v>
      </c>
      <c r="R108" s="129" t="str">
        <f>IF(ISNA(VLOOKUP($D108,'Jan 29'!$F:$F,1,0)),"No","Yes")</f>
        <v>Yes</v>
      </c>
      <c r="S108" s="129" t="str">
        <f>IF(ISNA(VLOOKUP(D108,'Jan 22'!F:F,1,0)),"No","Yes")</f>
        <v>Yes</v>
      </c>
    </row>
    <row r="109" spans="1:39" x14ac:dyDescent="0.25">
      <c r="A109" s="190"/>
      <c r="B109" s="121" t="s">
        <v>1356</v>
      </c>
      <c r="C109" s="107" t="s">
        <v>8</v>
      </c>
      <c r="D109" s="122" t="s">
        <v>643</v>
      </c>
      <c r="E109" s="122" t="s">
        <v>644</v>
      </c>
      <c r="F109" s="107"/>
      <c r="G109" s="107"/>
      <c r="H109" s="129" t="str">
        <f>IF(ISNA(VLOOKUP($D109,'Apr 9'!$F:$F,1,0)),"No","Yes")</f>
        <v>No</v>
      </c>
      <c r="I109" s="129" t="str">
        <f>IF(ISNA(VLOOKUP($D109,'Apr 2'!$F:$F,1,0)),"No","Yes")</f>
        <v>No</v>
      </c>
      <c r="J109" s="129" t="str">
        <f>IF(ISNA(VLOOKUP($D109,'Mar 26'!$F:$F,1,0)),"No","Yes")</f>
        <v>No</v>
      </c>
      <c r="K109" s="129" t="str">
        <f>IF(ISNA(VLOOKUP($D109,'Mar 19'!$F:$F,1,0)),"No","Yes")</f>
        <v>No</v>
      </c>
      <c r="L109" s="129" t="str">
        <f>IF(ISNA(VLOOKUP($D109,'Mar 12'!$F:$F,1,0)),"No","Yes")</f>
        <v>No</v>
      </c>
      <c r="M109" s="129" t="str">
        <f>IF(ISNA(VLOOKUP($D109,'Mar 5'!$F:$F,1,0)),"No","Yes")</f>
        <v>No</v>
      </c>
      <c r="N109" s="129" t="str">
        <f>IF(ISNA(VLOOKUP($D109,'Feb 26'!$F:$F,1,0)),"No","Yes")</f>
        <v>No</v>
      </c>
      <c r="O109" s="107"/>
      <c r="P109" s="129" t="str">
        <f>IF(ISNA(VLOOKUP($D109,'Feb 12'!$F:$F,1,0)),"No","Yes")</f>
        <v>No</v>
      </c>
      <c r="Q109" s="129" t="str">
        <f>IF(ISNA(VLOOKUP($D109,'Feb 5'!$F:$F,1,0)),"No","Yes")</f>
        <v>No</v>
      </c>
      <c r="R109" s="129" t="str">
        <f>IF(ISNA(VLOOKUP($D109,'Jan 29'!$F:$F,1,0)),"No","Yes")</f>
        <v>No</v>
      </c>
      <c r="S109" s="129" t="str">
        <f>IF(ISNA(VLOOKUP(D109,'Jan 22'!F:F,1,0)),"No","Yes")</f>
        <v>No</v>
      </c>
    </row>
    <row r="110" spans="1:39" x14ac:dyDescent="0.25">
      <c r="A110" s="190"/>
      <c r="B110" s="121" t="s">
        <v>1357</v>
      </c>
      <c r="C110" s="107" t="s">
        <v>8</v>
      </c>
      <c r="D110" s="118" t="s">
        <v>879</v>
      </c>
      <c r="E110" s="118" t="s">
        <v>880</v>
      </c>
      <c r="F110" s="107"/>
      <c r="G110" s="107"/>
      <c r="H110" s="129" t="str">
        <f>IF(ISNA(VLOOKUP($D110,'Apr 9'!$F:$F,1,0)),"No","Yes")</f>
        <v>No</v>
      </c>
      <c r="I110" s="129" t="str">
        <f>IF(ISNA(VLOOKUP($D110,'Apr 2'!$F:$F,1,0)),"No","Yes")</f>
        <v>No</v>
      </c>
      <c r="J110" s="129" t="str">
        <f>IF(ISNA(VLOOKUP($D110,'Mar 26'!$F:$F,1,0)),"No","Yes")</f>
        <v>No</v>
      </c>
      <c r="K110" s="129" t="str">
        <f>IF(ISNA(VLOOKUP($D110,'Mar 19'!$F:$F,1,0)),"No","Yes")</f>
        <v>No</v>
      </c>
      <c r="L110" s="129" t="str">
        <f>IF(ISNA(VLOOKUP($D110,'Mar 12'!$F:$F,1,0)),"No","Yes")</f>
        <v>No</v>
      </c>
      <c r="M110" s="129" t="str">
        <f>IF(ISNA(VLOOKUP($D110,'Mar 5'!$F:$F,1,0)),"No","Yes")</f>
        <v>No</v>
      </c>
      <c r="N110" s="129" t="str">
        <f>IF(ISNA(VLOOKUP($D110,'Feb 26'!$F:$F,1,0)),"No","Yes")</f>
        <v>No</v>
      </c>
      <c r="O110" s="107"/>
      <c r="P110" s="129" t="str">
        <f>IF(ISNA(VLOOKUP($D110,'Feb 12'!$F:$F,1,0)),"No","Yes")</f>
        <v>No</v>
      </c>
      <c r="Q110" s="129" t="str">
        <f>IF(ISNA(VLOOKUP($D110,'Feb 5'!$F:$F,1,0)),"No","Yes")</f>
        <v>No</v>
      </c>
      <c r="R110" s="129" t="str">
        <f>IF(ISNA(VLOOKUP($D110,'Jan 29'!$F:$F,1,0)),"No","Yes")</f>
        <v>No</v>
      </c>
      <c r="S110" s="129" t="str">
        <f>IF(ISNA(VLOOKUP(D110,'Jan 22'!F:F,1,0)),"No","Yes")</f>
        <v>No</v>
      </c>
    </row>
    <row r="111" spans="1:39" x14ac:dyDescent="0.25">
      <c r="A111" s="190"/>
      <c r="B111" s="124" t="s">
        <v>1358</v>
      </c>
      <c r="C111" s="107" t="s">
        <v>8</v>
      </c>
      <c r="D111" s="118" t="s">
        <v>800</v>
      </c>
      <c r="E111" s="118" t="s">
        <v>801</v>
      </c>
      <c r="F111" s="107" t="s">
        <v>9</v>
      </c>
      <c r="G111" s="107" t="s">
        <v>960</v>
      </c>
      <c r="H111" s="129" t="str">
        <f>IF(ISNA(VLOOKUP($D111,'Apr 9'!$F:$F,1,0)),"No","Yes")</f>
        <v>Yes</v>
      </c>
      <c r="I111" s="129" t="str">
        <f>IF(ISNA(VLOOKUP($D111,'Apr 2'!$F:$F,1,0)),"No","Yes")</f>
        <v>Yes</v>
      </c>
      <c r="J111" s="129" t="str">
        <f>IF(ISNA(VLOOKUP($D111,'Mar 26'!$F:$F,1,0)),"No","Yes")</f>
        <v>Yes</v>
      </c>
      <c r="K111" s="129" t="str">
        <f>IF(ISNA(VLOOKUP($D111,'Mar 19'!$F:$F,1,0)),"No","Yes")</f>
        <v>Yes</v>
      </c>
      <c r="L111" s="129" t="str">
        <f>IF(ISNA(VLOOKUP($D111,'Mar 12'!$F:$F,1,0)),"No","Yes")</f>
        <v>Yes</v>
      </c>
      <c r="M111" s="129" t="str">
        <f>IF(ISNA(VLOOKUP($D111,'Mar 5'!$F:$F,1,0)),"No","Yes")</f>
        <v>Yes</v>
      </c>
      <c r="N111" s="129" t="str">
        <f>IF(ISNA(VLOOKUP($D111,'Feb 26'!$F:$F,1,0)),"No","Yes")</f>
        <v>Yes</v>
      </c>
      <c r="O111" s="107"/>
      <c r="P111" s="129" t="str">
        <f>IF(ISNA(VLOOKUP($D111,'Feb 12'!$F:$F,1,0)),"No","Yes")</f>
        <v>Yes</v>
      </c>
      <c r="Q111" s="129" t="str">
        <f>IF(ISNA(VLOOKUP($D111,'Feb 5'!$F:$F,1,0)),"No","Yes")</f>
        <v>Yes</v>
      </c>
      <c r="R111" s="129" t="str">
        <f>IF(ISNA(VLOOKUP($D111,'Jan 29'!$F:$F,1,0)),"No","Yes")</f>
        <v>Yes</v>
      </c>
      <c r="S111" s="129" t="str">
        <f>IF(ISNA(VLOOKUP(D111,'Jan 22'!F:F,1,0)),"No","Yes")</f>
        <v>Yes</v>
      </c>
    </row>
    <row r="112" spans="1:39" x14ac:dyDescent="0.25">
      <c r="A112" s="190"/>
      <c r="B112" s="123" t="s">
        <v>1359</v>
      </c>
      <c r="C112" s="107" t="s">
        <v>8</v>
      </c>
      <c r="D112" s="122" t="s">
        <v>1439</v>
      </c>
      <c r="E112" s="122" t="s">
        <v>1440</v>
      </c>
      <c r="F112" s="107"/>
      <c r="G112" s="107"/>
      <c r="H112" s="129" t="str">
        <f>IF(ISNA(VLOOKUP($D112,'Apr 9'!$F:$F,1,0)),"No","Yes")</f>
        <v>No</v>
      </c>
      <c r="I112" s="129" t="str">
        <f>IF(ISNA(VLOOKUP($D112,'Apr 2'!$F:$F,1,0)),"No","Yes")</f>
        <v>No</v>
      </c>
      <c r="J112" s="129" t="str">
        <f>IF(ISNA(VLOOKUP($D112,'Mar 26'!$F:$F,1,0)),"No","Yes")</f>
        <v>No</v>
      </c>
      <c r="K112" s="129" t="str">
        <f>IF(ISNA(VLOOKUP($D112,'Mar 19'!$F:$F,1,0)),"No","Yes")</f>
        <v>No</v>
      </c>
      <c r="L112" s="129" t="str">
        <f>IF(ISNA(VLOOKUP($D112,'Mar 12'!$F:$F,1,0)),"No","Yes")</f>
        <v>No</v>
      </c>
      <c r="M112" s="129" t="str">
        <f>IF(ISNA(VLOOKUP($D112,'Mar 5'!$F:$F,1,0)),"No","Yes")</f>
        <v>No</v>
      </c>
      <c r="N112" s="129" t="str">
        <f>IF(ISNA(VLOOKUP($D112,'Feb 26'!$F:$F,1,0)),"No","Yes")</f>
        <v>No</v>
      </c>
      <c r="O112" s="107"/>
      <c r="P112" s="129" t="str">
        <f>IF(ISNA(VLOOKUP($D112,'Feb 12'!$F:$F,1,0)),"No","Yes")</f>
        <v>No</v>
      </c>
      <c r="Q112" s="129" t="str">
        <f>IF(ISNA(VLOOKUP($D112,'Feb 5'!$F:$F,1,0)),"No","Yes")</f>
        <v>No</v>
      </c>
      <c r="R112" s="129" t="str">
        <f>IF(ISNA(VLOOKUP($D112,'Jan 29'!$F:$F,1,0)),"No","Yes")</f>
        <v>No</v>
      </c>
      <c r="S112" s="129" t="str">
        <f>IF(ISNA(VLOOKUP(D112,'Jan 22'!F:F,1,0)),"No","Yes")</f>
        <v>No</v>
      </c>
    </row>
    <row r="113" spans="1:19" x14ac:dyDescent="0.25">
      <c r="A113" s="190"/>
      <c r="B113" s="119" t="s">
        <v>1360</v>
      </c>
      <c r="C113" s="107" t="s">
        <v>8</v>
      </c>
      <c r="D113" s="118" t="s">
        <v>1441</v>
      </c>
      <c r="E113" s="118" t="s">
        <v>1442</v>
      </c>
      <c r="F113" s="107"/>
      <c r="G113" s="107"/>
      <c r="H113" s="129" t="str">
        <f>IF(ISNA(VLOOKUP($D113,'Apr 9'!$F:$F,1,0)),"No","Yes")</f>
        <v>No</v>
      </c>
      <c r="I113" s="129" t="str">
        <f>IF(ISNA(VLOOKUP($D113,'Apr 2'!$F:$F,1,0)),"No","Yes")</f>
        <v>No</v>
      </c>
      <c r="J113" s="129" t="str">
        <f>IF(ISNA(VLOOKUP($D113,'Mar 26'!$F:$F,1,0)),"No","Yes")</f>
        <v>No</v>
      </c>
      <c r="K113" s="129" t="str">
        <f>IF(ISNA(VLOOKUP($D113,'Mar 19'!$F:$F,1,0)),"No","Yes")</f>
        <v>No</v>
      </c>
      <c r="L113" s="129" t="str">
        <f>IF(ISNA(VLOOKUP($D113,'Mar 12'!$F:$F,1,0)),"No","Yes")</f>
        <v>No</v>
      </c>
      <c r="M113" s="129" t="str">
        <f>IF(ISNA(VLOOKUP($D113,'Mar 5'!$F:$F,1,0)),"No","Yes")</f>
        <v>No</v>
      </c>
      <c r="N113" s="129" t="str">
        <f>IF(ISNA(VLOOKUP($D113,'Feb 26'!$F:$F,1,0)),"No","Yes")</f>
        <v>No</v>
      </c>
      <c r="O113" s="107"/>
      <c r="P113" s="129" t="str">
        <f>IF(ISNA(VLOOKUP($D113,'Feb 12'!$F:$F,1,0)),"No","Yes")</f>
        <v>No</v>
      </c>
      <c r="Q113" s="129" t="str">
        <f>IF(ISNA(VLOOKUP($D113,'Feb 5'!$F:$F,1,0)),"No","Yes")</f>
        <v>No</v>
      </c>
      <c r="R113" s="129" t="str">
        <f>IF(ISNA(VLOOKUP($D113,'Jan 29'!$F:$F,1,0)),"No","Yes")</f>
        <v>No</v>
      </c>
      <c r="S113" s="129" t="str">
        <f>IF(ISNA(VLOOKUP(D113,'Jan 22'!F:F,1,0)),"No","Yes")</f>
        <v>No</v>
      </c>
    </row>
    <row r="114" spans="1:19" x14ac:dyDescent="0.25">
      <c r="A114" s="190"/>
      <c r="B114" s="123" t="s">
        <v>1361</v>
      </c>
      <c r="C114" s="107" t="s">
        <v>8</v>
      </c>
      <c r="D114" s="118" t="s">
        <v>815</v>
      </c>
      <c r="E114" s="118" t="s">
        <v>817</v>
      </c>
      <c r="F114" s="107"/>
      <c r="G114" s="107"/>
      <c r="H114" s="129" t="str">
        <f>IF(ISNA(VLOOKUP($D114,'Apr 9'!$F:$F,1,0)),"No","Yes")</f>
        <v>No</v>
      </c>
      <c r="I114" s="129" t="str">
        <f>IF(ISNA(VLOOKUP($D114,'Apr 2'!$F:$F,1,0)),"No","Yes")</f>
        <v>No</v>
      </c>
      <c r="J114" s="129" t="str">
        <f>IF(ISNA(VLOOKUP($D114,'Mar 26'!$F:$F,1,0)),"No","Yes")</f>
        <v>No</v>
      </c>
      <c r="K114" s="129" t="str">
        <f>IF(ISNA(VLOOKUP($D114,'Mar 19'!$F:$F,1,0)),"No","Yes")</f>
        <v>No</v>
      </c>
      <c r="L114" s="129" t="str">
        <f>IF(ISNA(VLOOKUP($D114,'Mar 12'!$F:$F,1,0)),"No","Yes")</f>
        <v>No</v>
      </c>
      <c r="M114" s="129" t="str">
        <f>IF(ISNA(VLOOKUP($D114,'Mar 5'!$F:$F,1,0)),"No","Yes")</f>
        <v>No</v>
      </c>
      <c r="N114" s="129" t="str">
        <f>IF(ISNA(VLOOKUP($D114,'Feb 26'!$F:$F,1,0)),"No","Yes")</f>
        <v>No</v>
      </c>
      <c r="O114" s="107"/>
      <c r="P114" s="129" t="str">
        <f>IF(ISNA(VLOOKUP($D114,'Feb 12'!$F:$F,1,0)),"No","Yes")</f>
        <v>No</v>
      </c>
      <c r="Q114" s="129" t="str">
        <f>IF(ISNA(VLOOKUP($D114,'Feb 5'!$F:$F,1,0)),"No","Yes")</f>
        <v>No</v>
      </c>
      <c r="R114" s="129" t="str">
        <f>IF(ISNA(VLOOKUP($D114,'Jan 29'!$F:$F,1,0)),"No","Yes")</f>
        <v>No</v>
      </c>
      <c r="S114" s="129" t="str">
        <f>IF(ISNA(VLOOKUP(D114,'Jan 22'!F:F,1,0)),"No","Yes")</f>
        <v>No</v>
      </c>
    </row>
    <row r="115" spans="1:19" x14ac:dyDescent="0.25">
      <c r="A115" s="190"/>
      <c r="B115" s="124" t="s">
        <v>1362</v>
      </c>
      <c r="C115" s="107" t="s">
        <v>8</v>
      </c>
      <c r="D115" s="118" t="s">
        <v>883</v>
      </c>
      <c r="E115" s="118" t="s">
        <v>884</v>
      </c>
      <c r="F115" s="107"/>
      <c r="G115" s="107"/>
      <c r="H115" s="129" t="str">
        <f>IF(ISNA(VLOOKUP($D115,'Apr 9'!$F:$F,1,0)),"No","Yes")</f>
        <v>Yes</v>
      </c>
      <c r="I115" s="129" t="str">
        <f>IF(ISNA(VLOOKUP($D115,'Apr 2'!$F:$F,1,0)),"No","Yes")</f>
        <v>Yes</v>
      </c>
      <c r="J115" s="129" t="str">
        <f>IF(ISNA(VLOOKUP($D115,'Mar 26'!$F:$F,1,0)),"No","Yes")</f>
        <v>Yes</v>
      </c>
      <c r="K115" s="129" t="str">
        <f>IF(ISNA(VLOOKUP($D115,'Mar 19'!$F:$F,1,0)),"No","Yes")</f>
        <v>Yes</v>
      </c>
      <c r="L115" s="129" t="str">
        <f>IF(ISNA(VLOOKUP($D115,'Mar 12'!$F:$F,1,0)),"No","Yes")</f>
        <v>No</v>
      </c>
      <c r="M115" s="129" t="str">
        <f>IF(ISNA(VLOOKUP($D115,'Mar 5'!$F:$F,1,0)),"No","Yes")</f>
        <v>No</v>
      </c>
      <c r="N115" s="129" t="str">
        <f>IF(ISNA(VLOOKUP($D115,'Feb 26'!$F:$F,1,0)),"No","Yes")</f>
        <v>No</v>
      </c>
      <c r="O115" s="107"/>
      <c r="P115" s="129" t="str">
        <f>IF(ISNA(VLOOKUP($D115,'Feb 12'!$F:$F,1,0)),"No","Yes")</f>
        <v>No</v>
      </c>
      <c r="Q115" s="129" t="str">
        <f>IF(ISNA(VLOOKUP($D115,'Feb 5'!$F:$F,1,0)),"No","Yes")</f>
        <v>No</v>
      </c>
      <c r="R115" s="129" t="str">
        <f>IF(ISNA(VLOOKUP($D115,'Jan 29'!$F:$F,1,0)),"No","Yes")</f>
        <v>No</v>
      </c>
      <c r="S115" s="129" t="str">
        <f>IF(ISNA(VLOOKUP(D115,'Jan 22'!F:F,1,0)),"No","Yes")</f>
        <v>No</v>
      </c>
    </row>
    <row r="116" spans="1:19" x14ac:dyDescent="0.25">
      <c r="A116" s="190"/>
      <c r="B116" s="121" t="s">
        <v>1363</v>
      </c>
      <c r="C116" s="107" t="s">
        <v>8</v>
      </c>
      <c r="D116" s="118" t="s">
        <v>992</v>
      </c>
      <c r="E116" s="118" t="s">
        <v>994</v>
      </c>
      <c r="F116" s="107"/>
      <c r="G116" s="107"/>
      <c r="H116" s="129" t="str">
        <f>IF(ISNA(VLOOKUP($D116,'Apr 9'!$F:$F,1,0)),"No","Yes")</f>
        <v>No</v>
      </c>
      <c r="I116" s="129" t="str">
        <f>IF(ISNA(VLOOKUP($D116,'Apr 2'!$F:$F,1,0)),"No","Yes")</f>
        <v>No</v>
      </c>
      <c r="J116" s="129" t="str">
        <f>IF(ISNA(VLOOKUP($D116,'Mar 26'!$F:$F,1,0)),"No","Yes")</f>
        <v>No</v>
      </c>
      <c r="K116" s="129" t="str">
        <f>IF(ISNA(VLOOKUP($D116,'Mar 19'!$F:$F,1,0)),"No","Yes")</f>
        <v>No</v>
      </c>
      <c r="L116" s="129" t="str">
        <f>IF(ISNA(VLOOKUP($D116,'Mar 12'!$F:$F,1,0)),"No","Yes")</f>
        <v>No</v>
      </c>
      <c r="M116" s="129" t="str">
        <f>IF(ISNA(VLOOKUP($D116,'Mar 5'!$F:$F,1,0)),"No","Yes")</f>
        <v>No</v>
      </c>
      <c r="N116" s="129" t="str">
        <f>IF(ISNA(VLOOKUP($D116,'Feb 26'!$F:$F,1,0)),"No","Yes")</f>
        <v>No</v>
      </c>
      <c r="O116" s="107"/>
      <c r="P116" s="129" t="str">
        <f>IF(ISNA(VLOOKUP($D116,'Feb 12'!$F:$F,1,0)),"No","Yes")</f>
        <v>No</v>
      </c>
      <c r="Q116" s="129" t="str">
        <f>IF(ISNA(VLOOKUP($D116,'Feb 5'!$F:$F,1,0)),"No","Yes")</f>
        <v>No</v>
      </c>
      <c r="R116" s="129" t="str">
        <f>IF(ISNA(VLOOKUP($D116,'Jan 29'!$F:$F,1,0)),"No","Yes")</f>
        <v>No</v>
      </c>
      <c r="S116" s="129" t="str">
        <f>IF(ISNA(VLOOKUP(D116,'Jan 22'!F:F,1,0)),"No","Yes")</f>
        <v>No</v>
      </c>
    </row>
    <row r="117" spans="1:19" x14ac:dyDescent="0.25">
      <c r="A117" s="190"/>
      <c r="B117" s="124" t="s">
        <v>1364</v>
      </c>
      <c r="C117" s="107" t="s">
        <v>8</v>
      </c>
      <c r="D117" s="118" t="s">
        <v>182</v>
      </c>
      <c r="E117" s="118" t="s">
        <v>183</v>
      </c>
      <c r="F117" s="107" t="s">
        <v>9</v>
      </c>
      <c r="G117" s="107" t="s">
        <v>1136</v>
      </c>
      <c r="H117" s="129" t="str">
        <f>IF(ISNA(VLOOKUP($D117,'Apr 9'!$F:$F,1,0)),"No","Yes")</f>
        <v>Yes</v>
      </c>
      <c r="I117" s="129" t="str">
        <f>IF(ISNA(VLOOKUP($D117,'Apr 2'!$F:$F,1,0)),"No","Yes")</f>
        <v>Yes</v>
      </c>
      <c r="J117" s="129" t="str">
        <f>IF(ISNA(VLOOKUP($D117,'Mar 26'!$F:$F,1,0)),"No","Yes")</f>
        <v>Yes</v>
      </c>
      <c r="K117" s="129" t="str">
        <f>IF(ISNA(VLOOKUP($D117,'Mar 19'!$F:$F,1,0)),"No","Yes")</f>
        <v>Yes</v>
      </c>
      <c r="L117" s="129" t="str">
        <f>IF(ISNA(VLOOKUP($D117,'Mar 12'!$F:$F,1,0)),"No","Yes")</f>
        <v>Yes</v>
      </c>
      <c r="M117" s="129" t="str">
        <f>IF(ISNA(VLOOKUP($D117,'Mar 5'!$F:$F,1,0)),"No","Yes")</f>
        <v>Yes</v>
      </c>
      <c r="N117" s="129" t="str">
        <f>IF(ISNA(VLOOKUP($D117,'Feb 26'!$F:$F,1,0)),"No","Yes")</f>
        <v>Yes</v>
      </c>
      <c r="O117" s="107"/>
      <c r="P117" s="129" t="str">
        <f>IF(ISNA(VLOOKUP($D117,'Feb 12'!$F:$F,1,0)),"No","Yes")</f>
        <v>Yes</v>
      </c>
      <c r="Q117" s="129" t="str">
        <f>IF(ISNA(VLOOKUP($D117,'Feb 5'!$F:$F,1,0)),"No","Yes")</f>
        <v>Yes</v>
      </c>
      <c r="R117" s="129" t="str">
        <f>IF(ISNA(VLOOKUP($D117,'Jan 29'!$F:$F,1,0)),"No","Yes")</f>
        <v>Yes</v>
      </c>
      <c r="S117" s="129" t="str">
        <f>IF(ISNA(VLOOKUP(D117,'Jan 22'!F:F,1,0)),"No","Yes")</f>
        <v>Yes</v>
      </c>
    </row>
    <row r="118" spans="1:19" x14ac:dyDescent="0.25">
      <c r="A118" s="190"/>
      <c r="B118" s="119" t="s">
        <v>1360</v>
      </c>
      <c r="C118" s="107" t="s">
        <v>8</v>
      </c>
      <c r="D118" s="119" t="s">
        <v>972</v>
      </c>
      <c r="E118" s="118" t="s">
        <v>973</v>
      </c>
      <c r="F118" s="107"/>
      <c r="G118" s="107"/>
      <c r="H118" s="129" t="str">
        <f>IF(ISNA(VLOOKUP($D118,'Apr 9'!$F:$F,1,0)),"No","Yes")</f>
        <v>No</v>
      </c>
      <c r="I118" s="129" t="str">
        <f>IF(ISNA(VLOOKUP($D118,'Apr 2'!$F:$F,1,0)),"No","Yes")</f>
        <v>No</v>
      </c>
      <c r="J118" s="129" t="str">
        <f>IF(ISNA(VLOOKUP($D118,'Mar 26'!$F:$F,1,0)),"No","Yes")</f>
        <v>No</v>
      </c>
      <c r="K118" s="129" t="str">
        <f>IF(ISNA(VLOOKUP($D118,'Mar 19'!$F:$F,1,0)),"No","Yes")</f>
        <v>No</v>
      </c>
      <c r="L118" s="129" t="str">
        <f>IF(ISNA(VLOOKUP($D118,'Mar 12'!$F:$F,1,0)),"No","Yes")</f>
        <v>No</v>
      </c>
      <c r="M118" s="129" t="str">
        <f>IF(ISNA(VLOOKUP($D118,'Mar 5'!$F:$F,1,0)),"No","Yes")</f>
        <v>No</v>
      </c>
      <c r="N118" s="129" t="str">
        <f>IF(ISNA(VLOOKUP($D118,'Feb 26'!$F:$F,1,0)),"No","Yes")</f>
        <v>No</v>
      </c>
      <c r="O118" s="107"/>
      <c r="P118" s="129" t="str">
        <f>IF(ISNA(VLOOKUP($D118,'Feb 12'!$F:$F,1,0)),"No","Yes")</f>
        <v>No</v>
      </c>
      <c r="Q118" s="129" t="str">
        <f>IF(ISNA(VLOOKUP($D118,'Feb 5'!$F:$F,1,0)),"No","Yes")</f>
        <v>No</v>
      </c>
      <c r="R118" s="129" t="str">
        <f>IF(ISNA(VLOOKUP($D118,'Jan 29'!$F:$F,1,0)),"No","Yes")</f>
        <v>No</v>
      </c>
      <c r="S118" s="129" t="str">
        <f>IF(ISNA(VLOOKUP(D118,'Jan 22'!F:F,1,0)),"No","Yes")</f>
        <v>No</v>
      </c>
    </row>
    <row r="119" spans="1:19" x14ac:dyDescent="0.25">
      <c r="A119" s="190"/>
      <c r="B119" s="121" t="s">
        <v>1365</v>
      </c>
      <c r="C119" s="107" t="s">
        <v>8</v>
      </c>
      <c r="D119" s="122" t="s">
        <v>916</v>
      </c>
      <c r="E119" s="122" t="s">
        <v>917</v>
      </c>
      <c r="F119" s="107"/>
      <c r="G119" s="107"/>
      <c r="H119" s="129" t="str">
        <f>IF(ISNA(VLOOKUP($D119,'Apr 9'!$F:$F,1,0)),"No","Yes")</f>
        <v>No</v>
      </c>
      <c r="I119" s="129" t="str">
        <f>IF(ISNA(VLOOKUP($D119,'Apr 2'!$F:$F,1,0)),"No","Yes")</f>
        <v>No</v>
      </c>
      <c r="J119" s="129" t="str">
        <f>IF(ISNA(VLOOKUP($D119,'Mar 26'!$F:$F,1,0)),"No","Yes")</f>
        <v>No</v>
      </c>
      <c r="K119" s="129" t="str">
        <f>IF(ISNA(VLOOKUP($D119,'Mar 19'!$F:$F,1,0)),"No","Yes")</f>
        <v>No</v>
      </c>
      <c r="L119" s="129" t="str">
        <f>IF(ISNA(VLOOKUP($D119,'Mar 12'!$F:$F,1,0)),"No","Yes")</f>
        <v>No</v>
      </c>
      <c r="M119" s="129" t="str">
        <f>IF(ISNA(VLOOKUP($D119,'Mar 5'!$F:$F,1,0)),"No","Yes")</f>
        <v>No</v>
      </c>
      <c r="N119" s="129" t="str">
        <f>IF(ISNA(VLOOKUP($D119,'Feb 26'!$F:$F,1,0)),"No","Yes")</f>
        <v>No</v>
      </c>
      <c r="O119" s="107"/>
      <c r="P119" s="129" t="str">
        <f>IF(ISNA(VLOOKUP($D119,'Feb 12'!$F:$F,1,0)),"No","Yes")</f>
        <v>No</v>
      </c>
      <c r="Q119" s="129" t="str">
        <f>IF(ISNA(VLOOKUP($D119,'Feb 5'!$F:$F,1,0)),"No","Yes")</f>
        <v>No</v>
      </c>
      <c r="R119" s="129" t="str">
        <f>IF(ISNA(VLOOKUP($D119,'Jan 29'!$F:$F,1,0)),"No","Yes")</f>
        <v>No</v>
      </c>
      <c r="S119" s="129" t="str">
        <f>IF(ISNA(VLOOKUP(D119,'Jan 22'!F:F,1,0)),"No","Yes")</f>
        <v>No</v>
      </c>
    </row>
    <row r="120" spans="1:19" x14ac:dyDescent="0.25">
      <c r="A120" s="190"/>
      <c r="B120" s="123" t="s">
        <v>1366</v>
      </c>
      <c r="C120" s="107" t="s">
        <v>8</v>
      </c>
      <c r="D120" s="118" t="s">
        <v>872</v>
      </c>
      <c r="E120" s="118" t="s">
        <v>873</v>
      </c>
      <c r="F120" s="107"/>
      <c r="G120" s="107"/>
      <c r="H120" s="129" t="str">
        <f>IF(ISNA(VLOOKUP($D120,'Apr 9'!$F:$F,1,0)),"No","Yes")</f>
        <v>No</v>
      </c>
      <c r="I120" s="129" t="str">
        <f>IF(ISNA(VLOOKUP($D120,'Apr 2'!$F:$F,1,0)),"No","Yes")</f>
        <v>No</v>
      </c>
      <c r="J120" s="129" t="str">
        <f>IF(ISNA(VLOOKUP($D120,'Mar 26'!$F:$F,1,0)),"No","Yes")</f>
        <v>No</v>
      </c>
      <c r="K120" s="129" t="str">
        <f>IF(ISNA(VLOOKUP($D120,'Mar 19'!$F:$F,1,0)),"No","Yes")</f>
        <v>No</v>
      </c>
      <c r="L120" s="129" t="str">
        <f>IF(ISNA(VLOOKUP($D120,'Mar 12'!$F:$F,1,0)),"No","Yes")</f>
        <v>No</v>
      </c>
      <c r="M120" s="129" t="str">
        <f>IF(ISNA(VLOOKUP($D120,'Mar 5'!$F:$F,1,0)),"No","Yes")</f>
        <v>No</v>
      </c>
      <c r="N120" s="129" t="str">
        <f>IF(ISNA(VLOOKUP($D120,'Feb 26'!$F:$F,1,0)),"No","Yes")</f>
        <v>No</v>
      </c>
      <c r="O120" s="107"/>
      <c r="P120" s="129" t="str">
        <f>IF(ISNA(VLOOKUP($D120,'Feb 12'!$F:$F,1,0)),"No","Yes")</f>
        <v>No</v>
      </c>
      <c r="Q120" s="129" t="str">
        <f>IF(ISNA(VLOOKUP($D120,'Feb 5'!$F:$F,1,0)),"No","Yes")</f>
        <v>No</v>
      </c>
      <c r="R120" s="129" t="str">
        <f>IF(ISNA(VLOOKUP($D120,'Jan 29'!$F:$F,1,0)),"No","Yes")</f>
        <v>No</v>
      </c>
      <c r="S120" s="129" t="str">
        <f>IF(ISNA(VLOOKUP(D120,'Jan 22'!F:F,1,0)),"No","Yes")</f>
        <v>No</v>
      </c>
    </row>
    <row r="121" spans="1:19" x14ac:dyDescent="0.25">
      <c r="A121" s="190"/>
      <c r="B121" s="120" t="s">
        <v>1370</v>
      </c>
      <c r="C121" s="107" t="s">
        <v>8</v>
      </c>
      <c r="D121" s="118" t="s">
        <v>904</v>
      </c>
      <c r="E121" s="118" t="s">
        <v>905</v>
      </c>
      <c r="F121" s="107"/>
      <c r="G121" s="107"/>
      <c r="H121" s="129" t="str">
        <f>IF(ISNA(VLOOKUP($D121,'Apr 9'!$F:$F,1,0)),"No","Yes")</f>
        <v>No</v>
      </c>
      <c r="I121" s="129" t="str">
        <f>IF(ISNA(VLOOKUP($D121,'Apr 2'!$F:$F,1,0)),"No","Yes")</f>
        <v>No</v>
      </c>
      <c r="J121" s="129" t="str">
        <f>IF(ISNA(VLOOKUP($D121,'Mar 26'!$F:$F,1,0)),"No","Yes")</f>
        <v>No</v>
      </c>
      <c r="K121" s="129" t="str">
        <f>IF(ISNA(VLOOKUP($D121,'Mar 19'!$F:$F,1,0)),"No","Yes")</f>
        <v>No</v>
      </c>
      <c r="L121" s="129" t="str">
        <f>IF(ISNA(VLOOKUP($D121,'Mar 12'!$F:$F,1,0)),"No","Yes")</f>
        <v>No</v>
      </c>
      <c r="M121" s="129" t="str">
        <f>IF(ISNA(VLOOKUP($D121,'Mar 5'!$F:$F,1,0)),"No","Yes")</f>
        <v>No</v>
      </c>
      <c r="N121" s="129" t="str">
        <f>IF(ISNA(VLOOKUP($D121,'Feb 26'!$F:$F,1,0)),"No","Yes")</f>
        <v>No</v>
      </c>
      <c r="O121" s="107"/>
      <c r="P121" s="129" t="str">
        <f>IF(ISNA(VLOOKUP($D121,'Feb 12'!$F:$F,1,0)),"No","Yes")</f>
        <v>No</v>
      </c>
      <c r="Q121" s="129" t="str">
        <f>IF(ISNA(VLOOKUP($D121,'Feb 5'!$F:$F,1,0)),"No","Yes")</f>
        <v>No</v>
      </c>
      <c r="R121" s="129" t="str">
        <f>IF(ISNA(VLOOKUP($D121,'Jan 29'!$F:$F,1,0)),"No","Yes")</f>
        <v>No</v>
      </c>
      <c r="S121" s="129" t="str">
        <f>IF(ISNA(VLOOKUP(D121,'Jan 22'!F:F,1,0)),"No","Yes")</f>
        <v>No</v>
      </c>
    </row>
    <row r="122" spans="1:19" x14ac:dyDescent="0.25">
      <c r="A122" s="190"/>
      <c r="B122" s="123" t="s">
        <v>1303</v>
      </c>
      <c r="C122" s="107" t="s">
        <v>8</v>
      </c>
      <c r="D122" s="122" t="s">
        <v>1443</v>
      </c>
      <c r="E122" s="122" t="s">
        <v>1444</v>
      </c>
      <c r="F122" s="107"/>
      <c r="G122" s="107"/>
      <c r="H122" s="129" t="str">
        <f>IF(ISNA(VLOOKUP($D122,'Apr 9'!$F:$F,1,0)),"No","Yes")</f>
        <v>No</v>
      </c>
      <c r="I122" s="129" t="str">
        <f>IF(ISNA(VLOOKUP($D122,'Apr 2'!$F:$F,1,0)),"No","Yes")</f>
        <v>No</v>
      </c>
      <c r="J122" s="129" t="str">
        <f>IF(ISNA(VLOOKUP($D122,'Mar 26'!$F:$F,1,0)),"No","Yes")</f>
        <v>No</v>
      </c>
      <c r="K122" s="129" t="str">
        <f>IF(ISNA(VLOOKUP($D122,'Mar 19'!$F:$F,1,0)),"No","Yes")</f>
        <v>No</v>
      </c>
      <c r="L122" s="129" t="str">
        <f>IF(ISNA(VLOOKUP($D122,'Mar 12'!$F:$F,1,0)),"No","Yes")</f>
        <v>No</v>
      </c>
      <c r="M122" s="129" t="str">
        <f>IF(ISNA(VLOOKUP($D122,'Mar 5'!$F:$F,1,0)),"No","Yes")</f>
        <v>No</v>
      </c>
      <c r="N122" s="129" t="str">
        <f>IF(ISNA(VLOOKUP($D122,'Feb 26'!$F:$F,1,0)),"No","Yes")</f>
        <v>No</v>
      </c>
      <c r="O122" s="107"/>
      <c r="P122" s="129" t="str">
        <f>IF(ISNA(VLOOKUP($D122,'Feb 12'!$F:$F,1,0)),"No","Yes")</f>
        <v>No</v>
      </c>
      <c r="Q122" s="129" t="str">
        <f>IF(ISNA(VLOOKUP($D122,'Feb 5'!$F:$F,1,0)),"No","Yes")</f>
        <v>No</v>
      </c>
      <c r="R122" s="129" t="str">
        <f>IF(ISNA(VLOOKUP($D122,'Jan 29'!$F:$F,1,0)),"No","Yes")</f>
        <v>No</v>
      </c>
      <c r="S122" s="129" t="str">
        <f>IF(ISNA(VLOOKUP(D122,'Jan 22'!F:F,1,0)),"No","Yes")</f>
        <v>No</v>
      </c>
    </row>
    <row r="123" spans="1:19" x14ac:dyDescent="0.25">
      <c r="A123" s="190"/>
      <c r="B123" s="121" t="s">
        <v>1365</v>
      </c>
      <c r="C123" s="107" t="s">
        <v>8</v>
      </c>
      <c r="D123" s="119" t="s">
        <v>913</v>
      </c>
      <c r="E123" s="119" t="s">
        <v>914</v>
      </c>
      <c r="F123" s="107"/>
      <c r="G123" s="107"/>
      <c r="H123" s="129" t="str">
        <f>IF(ISNA(VLOOKUP($D123,'Apr 9'!$F:$F,1,0)),"No","Yes")</f>
        <v>No</v>
      </c>
      <c r="I123" s="129" t="str">
        <f>IF(ISNA(VLOOKUP($D123,'Apr 2'!$F:$F,1,0)),"No","Yes")</f>
        <v>No</v>
      </c>
      <c r="J123" s="129" t="str">
        <f>IF(ISNA(VLOOKUP($D123,'Mar 26'!$F:$F,1,0)),"No","Yes")</f>
        <v>No</v>
      </c>
      <c r="K123" s="129" t="str">
        <f>IF(ISNA(VLOOKUP($D123,'Mar 19'!$F:$F,1,0)),"No","Yes")</f>
        <v>No</v>
      </c>
      <c r="L123" s="129" t="str">
        <f>IF(ISNA(VLOOKUP($D123,'Mar 12'!$F:$F,1,0)),"No","Yes")</f>
        <v>No</v>
      </c>
      <c r="M123" s="129" t="str">
        <f>IF(ISNA(VLOOKUP($D123,'Mar 5'!$F:$F,1,0)),"No","Yes")</f>
        <v>No</v>
      </c>
      <c r="N123" s="129" t="str">
        <f>IF(ISNA(VLOOKUP($D123,'Feb 26'!$F:$F,1,0)),"No","Yes")</f>
        <v>No</v>
      </c>
      <c r="O123" s="107"/>
      <c r="P123" s="129" t="str">
        <f>IF(ISNA(VLOOKUP($D123,'Feb 12'!$F:$F,1,0)),"No","Yes")</f>
        <v>No</v>
      </c>
      <c r="Q123" s="129" t="str">
        <f>IF(ISNA(VLOOKUP($D123,'Feb 5'!$F:$F,1,0)),"No","Yes")</f>
        <v>No</v>
      </c>
      <c r="R123" s="129" t="str">
        <f>IF(ISNA(VLOOKUP($D123,'Jan 29'!$F:$F,1,0)),"No","Yes")</f>
        <v>No</v>
      </c>
      <c r="S123" s="129" t="str">
        <f>IF(ISNA(VLOOKUP(D123,'Jan 22'!F:F,1,0)),"No","Yes")</f>
        <v>No</v>
      </c>
    </row>
    <row r="124" spans="1:19" x14ac:dyDescent="0.25">
      <c r="A124" s="190"/>
      <c r="B124" s="124" t="s">
        <v>1367</v>
      </c>
      <c r="C124" s="107" t="s">
        <v>8</v>
      </c>
      <c r="D124" s="118" t="s">
        <v>176</v>
      </c>
      <c r="E124" s="118" t="s">
        <v>177</v>
      </c>
      <c r="F124" s="107" t="s">
        <v>9</v>
      </c>
      <c r="G124" s="107" t="s">
        <v>1257</v>
      </c>
      <c r="H124" s="129" t="str">
        <f>IF(ISNA(VLOOKUP($D124,'Apr 9'!$F:$F,1,0)),"No","Yes")</f>
        <v>Yes</v>
      </c>
      <c r="I124" s="129" t="str">
        <f>IF(ISNA(VLOOKUP($D124,'Apr 2'!$F:$F,1,0)),"No","Yes")</f>
        <v>Yes</v>
      </c>
      <c r="J124" s="129" t="str">
        <f>IF(ISNA(VLOOKUP($D124,'Mar 26'!$F:$F,1,0)),"No","Yes")</f>
        <v>Yes</v>
      </c>
      <c r="K124" s="129" t="str">
        <f>IF(ISNA(VLOOKUP($D124,'Mar 19'!$F:$F,1,0)),"No","Yes")</f>
        <v>Yes</v>
      </c>
      <c r="L124" s="129" t="str">
        <f>IF(ISNA(VLOOKUP($D124,'Mar 12'!$F:$F,1,0)),"No","Yes")</f>
        <v>Yes</v>
      </c>
      <c r="M124" s="129" t="str">
        <f>IF(ISNA(VLOOKUP($D124,'Mar 5'!$F:$F,1,0)),"No","Yes")</f>
        <v>Yes</v>
      </c>
      <c r="N124" s="129" t="str">
        <f>IF(ISNA(VLOOKUP($D124,'Feb 26'!$F:$F,1,0)),"No","Yes")</f>
        <v>Yes</v>
      </c>
      <c r="O124" s="107"/>
      <c r="P124" s="129" t="str">
        <f>IF(ISNA(VLOOKUP($D124,'Feb 12'!$F:$F,1,0)),"No","Yes")</f>
        <v>Yes</v>
      </c>
      <c r="Q124" s="129" t="str">
        <f>IF(ISNA(VLOOKUP($D124,'Feb 5'!$F:$F,1,0)),"No","Yes")</f>
        <v>Yes</v>
      </c>
      <c r="R124" s="129" t="str">
        <f>IF(ISNA(VLOOKUP($D124,'Jan 29'!$F:$F,1,0)),"No","Yes")</f>
        <v>Yes</v>
      </c>
      <c r="S124" s="129" t="str">
        <f>IF(ISNA(VLOOKUP(D124,'Jan 22'!F:F,1,0)),"No","Yes")</f>
        <v>Yes</v>
      </c>
    </row>
    <row r="125" spans="1:19" x14ac:dyDescent="0.25">
      <c r="A125" s="190"/>
      <c r="B125" s="124" t="s">
        <v>1372</v>
      </c>
      <c r="C125" s="107" t="s">
        <v>8</v>
      </c>
      <c r="D125" s="122" t="s">
        <v>768</v>
      </c>
      <c r="E125" s="122" t="s">
        <v>769</v>
      </c>
      <c r="F125" s="107"/>
      <c r="G125" s="107"/>
      <c r="H125" s="129" t="str">
        <f>IF(ISNA(VLOOKUP($D125,'Apr 9'!$F:$F,1,0)),"No","Yes")</f>
        <v>No</v>
      </c>
      <c r="I125" s="129" t="str">
        <f>IF(ISNA(VLOOKUP($D125,'Apr 2'!$F:$F,1,0)),"No","Yes")</f>
        <v>No</v>
      </c>
      <c r="J125" s="129" t="str">
        <f>IF(ISNA(VLOOKUP($D125,'Mar 26'!$F:$F,1,0)),"No","Yes")</f>
        <v>No</v>
      </c>
      <c r="K125" s="129" t="str">
        <f>IF(ISNA(VLOOKUP($D125,'Mar 19'!$F:$F,1,0)),"No","Yes")</f>
        <v>No</v>
      </c>
      <c r="L125" s="129" t="str">
        <f>IF(ISNA(VLOOKUP($D125,'Mar 12'!$F:$F,1,0)),"No","Yes")</f>
        <v>No</v>
      </c>
      <c r="M125" s="129" t="str">
        <f>IF(ISNA(VLOOKUP($D125,'Mar 5'!$F:$F,1,0)),"No","Yes")</f>
        <v>Yes</v>
      </c>
      <c r="N125" s="129" t="str">
        <f>IF(ISNA(VLOOKUP($D125,'Feb 26'!$F:$F,1,0)),"No","Yes")</f>
        <v>Yes</v>
      </c>
      <c r="O125" s="107"/>
      <c r="P125" s="129" t="str">
        <f>IF(ISNA(VLOOKUP($D125,'Feb 12'!$F:$F,1,0)),"No","Yes")</f>
        <v>No</v>
      </c>
      <c r="Q125" s="129" t="str">
        <f>IF(ISNA(VLOOKUP($D125,'Feb 5'!$F:$F,1,0)),"No","Yes")</f>
        <v>No</v>
      </c>
      <c r="R125" s="129" t="str">
        <f>IF(ISNA(VLOOKUP($D125,'Jan 29'!$F:$F,1,0)),"No","Yes")</f>
        <v>No</v>
      </c>
      <c r="S125" s="129" t="str">
        <f>IF(ISNA(VLOOKUP(D125,'Jan 22'!F:F,1,0)),"No","Yes")</f>
        <v>No</v>
      </c>
    </row>
    <row r="126" spans="1:19" x14ac:dyDescent="0.25">
      <c r="A126" s="190"/>
      <c r="B126" s="122" t="s">
        <v>1368</v>
      </c>
      <c r="C126" s="107" t="s">
        <v>8</v>
      </c>
      <c r="D126" s="122" t="s">
        <v>934</v>
      </c>
      <c r="E126" s="122" t="s">
        <v>935</v>
      </c>
      <c r="F126" s="107"/>
      <c r="G126" s="107"/>
      <c r="H126" s="129" t="str">
        <f>IF(ISNA(VLOOKUP($D126,'Apr 9'!$F:$F,1,0)),"No","Yes")</f>
        <v>No</v>
      </c>
      <c r="I126" s="129" t="str">
        <f>IF(ISNA(VLOOKUP($D126,'Apr 2'!$F:$F,1,0)),"No","Yes")</f>
        <v>No</v>
      </c>
      <c r="J126" s="129" t="str">
        <f>IF(ISNA(VLOOKUP($D126,'Mar 26'!$F:$F,1,0)),"No","Yes")</f>
        <v>No</v>
      </c>
      <c r="K126" s="129" t="str">
        <f>IF(ISNA(VLOOKUP($D126,'Mar 19'!$F:$F,1,0)),"No","Yes")</f>
        <v>No</v>
      </c>
      <c r="L126" s="129" t="str">
        <f>IF(ISNA(VLOOKUP($D126,'Mar 12'!$F:$F,1,0)),"No","Yes")</f>
        <v>No</v>
      </c>
      <c r="M126" s="129" t="str">
        <f>IF(ISNA(VLOOKUP($D126,'Mar 5'!$F:$F,1,0)),"No","Yes")</f>
        <v>No</v>
      </c>
      <c r="N126" s="129" t="str">
        <f>IF(ISNA(VLOOKUP($D126,'Feb 26'!$F:$F,1,0)),"No","Yes")</f>
        <v>No</v>
      </c>
      <c r="O126" s="107"/>
      <c r="P126" s="129" t="str">
        <f>IF(ISNA(VLOOKUP($D126,'Feb 12'!$F:$F,1,0)),"No","Yes")</f>
        <v>No</v>
      </c>
      <c r="Q126" s="129" t="str">
        <f>IF(ISNA(VLOOKUP($D126,'Feb 5'!$F:$F,1,0)),"No","Yes")</f>
        <v>No</v>
      </c>
      <c r="R126" s="129" t="str">
        <f>IF(ISNA(VLOOKUP($D126,'Jan 29'!$F:$F,1,0)),"No","Yes")</f>
        <v>No</v>
      </c>
      <c r="S126" s="129" t="str">
        <f>IF(ISNA(VLOOKUP(D126,'Jan 22'!F:F,1,0)),"No","Yes")</f>
        <v>No</v>
      </c>
    </row>
    <row r="127" spans="1:19" x14ac:dyDescent="0.25">
      <c r="A127" s="190"/>
      <c r="B127" s="121" t="s">
        <v>1371</v>
      </c>
      <c r="C127" s="107" t="s">
        <v>8</v>
      </c>
      <c r="D127" s="122" t="s">
        <v>977</v>
      </c>
      <c r="E127" s="122" t="s">
        <v>978</v>
      </c>
      <c r="F127" s="107"/>
      <c r="G127" s="107"/>
      <c r="H127" s="129" t="str">
        <f>IF(ISNA(VLOOKUP($D127,'Apr 9'!$F:$F,1,0)),"No","Yes")</f>
        <v>No</v>
      </c>
      <c r="I127" s="129" t="str">
        <f>IF(ISNA(VLOOKUP($D127,'Apr 2'!$F:$F,1,0)),"No","Yes")</f>
        <v>No</v>
      </c>
      <c r="J127" s="129" t="str">
        <f>IF(ISNA(VLOOKUP($D127,'Mar 26'!$F:$F,1,0)),"No","Yes")</f>
        <v>No</v>
      </c>
      <c r="K127" s="129" t="str">
        <f>IF(ISNA(VLOOKUP($D127,'Mar 19'!$F:$F,1,0)),"No","Yes")</f>
        <v>No</v>
      </c>
      <c r="L127" s="129" t="str">
        <f>IF(ISNA(VLOOKUP($D127,'Mar 12'!$F:$F,1,0)),"No","Yes")</f>
        <v>No</v>
      </c>
      <c r="M127" s="129" t="str">
        <f>IF(ISNA(VLOOKUP($D127,'Mar 5'!$F:$F,1,0)),"No","Yes")</f>
        <v>No</v>
      </c>
      <c r="N127" s="129" t="str">
        <f>IF(ISNA(VLOOKUP($D127,'Feb 26'!$F:$F,1,0)),"No","Yes")</f>
        <v>No</v>
      </c>
      <c r="O127" s="107"/>
      <c r="P127" s="129" t="str">
        <f>IF(ISNA(VLOOKUP($D127,'Feb 12'!$F:$F,1,0)),"No","Yes")</f>
        <v>No</v>
      </c>
      <c r="Q127" s="129" t="str">
        <f>IF(ISNA(VLOOKUP($D127,'Feb 5'!$F:$F,1,0)),"No","Yes")</f>
        <v>No</v>
      </c>
      <c r="R127" s="129" t="str">
        <f>IF(ISNA(VLOOKUP($D127,'Jan 29'!$F:$F,1,0)),"No","Yes")</f>
        <v>No</v>
      </c>
      <c r="S127" s="129" t="str">
        <f>IF(ISNA(VLOOKUP(D127,'Jan 22'!F:F,1,0)),"No","Yes")</f>
        <v>No</v>
      </c>
    </row>
    <row r="128" spans="1:19" x14ac:dyDescent="0.25">
      <c r="A128" s="190"/>
      <c r="B128" s="124" t="s">
        <v>1369</v>
      </c>
      <c r="C128" s="107" t="s">
        <v>8</v>
      </c>
      <c r="D128" s="118" t="s">
        <v>547</v>
      </c>
      <c r="E128" s="118" t="s">
        <v>548</v>
      </c>
      <c r="F128" s="107"/>
      <c r="G128" s="107"/>
      <c r="H128" s="129" t="str">
        <f>IF(ISNA(VLOOKUP($D128,'Apr 9'!$F:$F,1,0)),"No","Yes")</f>
        <v>No</v>
      </c>
      <c r="I128" s="129" t="str">
        <f>IF(ISNA(VLOOKUP($D128,'Apr 2'!$F:$F,1,0)),"No","Yes")</f>
        <v>No</v>
      </c>
      <c r="J128" s="129" t="str">
        <f>IF(ISNA(VLOOKUP($D128,'Mar 26'!$F:$F,1,0)),"No","Yes")</f>
        <v>No</v>
      </c>
      <c r="K128" s="129" t="str">
        <f>IF(ISNA(VLOOKUP($D128,'Mar 19'!$F:$F,1,0)),"No","Yes")</f>
        <v>No</v>
      </c>
      <c r="L128" s="129" t="str">
        <f>IF(ISNA(VLOOKUP($D128,'Mar 12'!$F:$F,1,0)),"No","Yes")</f>
        <v>No</v>
      </c>
      <c r="M128" s="129" t="str">
        <f>IF(ISNA(VLOOKUP($D128,'Mar 5'!$F:$F,1,0)),"No","Yes")</f>
        <v>No</v>
      </c>
      <c r="N128" s="129" t="str">
        <f>IF(ISNA(VLOOKUP($D128,'Feb 26'!$F:$F,1,0)),"No","Yes")</f>
        <v>No</v>
      </c>
      <c r="O128" s="107"/>
      <c r="P128" s="129" t="str">
        <f>IF(ISNA(VLOOKUP($D128,'Feb 12'!$F:$F,1,0)),"No","Yes")</f>
        <v>No</v>
      </c>
      <c r="Q128" s="129" t="str">
        <f>IF(ISNA(VLOOKUP($D128,'Feb 5'!$F:$F,1,0)),"No","Yes")</f>
        <v>No</v>
      </c>
      <c r="R128" s="129" t="str">
        <f>IF(ISNA(VLOOKUP($D128,'Jan 29'!$F:$F,1,0)),"No","Yes")</f>
        <v>No</v>
      </c>
      <c r="S128" s="129" t="str">
        <f>IF(ISNA(VLOOKUP(D128,'Jan 22'!F:F,1,0)),"No","Yes")</f>
        <v>No</v>
      </c>
    </row>
    <row r="129" spans="1:19" x14ac:dyDescent="0.25">
      <c r="A129" s="189" t="s">
        <v>1348</v>
      </c>
      <c r="B129" s="103" t="s">
        <v>1377</v>
      </c>
      <c r="C129" s="107"/>
      <c r="D129" s="119" t="s">
        <v>445</v>
      </c>
      <c r="E129" s="119" t="s">
        <v>446</v>
      </c>
      <c r="F129" s="107"/>
      <c r="G129" s="107"/>
      <c r="H129" s="129" t="str">
        <f>IF(ISNA(VLOOKUP($D129,'Apr 9'!$F:$F,1,0)),"No","Yes")</f>
        <v>Yes</v>
      </c>
      <c r="I129" s="129" t="str">
        <f>IF(ISNA(VLOOKUP($D129,'Apr 2'!$F:$F,1,0)),"No","Yes")</f>
        <v>Yes</v>
      </c>
      <c r="J129" s="129" t="str">
        <f>IF(ISNA(VLOOKUP($D129,'Mar 26'!$F:$F,1,0)),"No","Yes")</f>
        <v>Yes</v>
      </c>
      <c r="K129" s="129" t="str">
        <f>IF(ISNA(VLOOKUP($D129,'Mar 19'!$F:$F,1,0)),"No","Yes")</f>
        <v>Yes</v>
      </c>
      <c r="L129" s="129" t="str">
        <f>IF(ISNA(VLOOKUP($D129,'Mar 12'!$F:$F,1,0)),"No","Yes")</f>
        <v>Yes</v>
      </c>
      <c r="M129" s="129" t="str">
        <f>IF(ISNA(VLOOKUP($D129,'Mar 5'!$F:$F,1,0)),"No","Yes")</f>
        <v>Yes</v>
      </c>
      <c r="N129" s="129" t="str">
        <f>IF(ISNA(VLOOKUP($D129,'Feb 26'!$F:$F,1,0)),"No","Yes")</f>
        <v>Yes</v>
      </c>
      <c r="O129" s="107"/>
      <c r="P129" s="129" t="str">
        <f>IF(ISNA(VLOOKUP($D129,'Feb 12'!$F:$F,1,0)),"No","Yes")</f>
        <v>Yes</v>
      </c>
      <c r="Q129" s="129" t="str">
        <f>IF(ISNA(VLOOKUP($D129,'Feb 5'!$F:$F,1,0)),"No","Yes")</f>
        <v>Yes</v>
      </c>
      <c r="R129" s="129" t="str">
        <f>IF(ISNA(VLOOKUP($D129,'Jan 29'!$F:$F,1,0)),"No","Yes")</f>
        <v>Yes</v>
      </c>
      <c r="S129" s="129" t="str">
        <f>IF(ISNA(VLOOKUP(D129,'Jan 22'!F:F,1,0)),"No","Yes")</f>
        <v>Yes</v>
      </c>
    </row>
    <row r="130" spans="1:19" x14ac:dyDescent="0.25">
      <c r="A130" s="189"/>
      <c r="B130" s="103" t="s">
        <v>1378</v>
      </c>
      <c r="C130" s="107"/>
      <c r="D130" s="119" t="s">
        <v>22</v>
      </c>
      <c r="E130" s="119" t="s">
        <v>23</v>
      </c>
      <c r="F130" s="107"/>
      <c r="G130" s="107"/>
      <c r="H130" s="129" t="str">
        <f>IF(ISNA(VLOOKUP($D130,'Apr 9'!$F:$F,1,0)),"No","Yes")</f>
        <v>No</v>
      </c>
      <c r="I130" s="129" t="str">
        <f>IF(ISNA(VLOOKUP($D130,'Apr 2'!$F:$F,1,0)),"No","Yes")</f>
        <v>No</v>
      </c>
      <c r="J130" s="129" t="str">
        <f>IF(ISNA(VLOOKUP($D130,'Mar 26'!$F:$F,1,0)),"No","Yes")</f>
        <v>No</v>
      </c>
      <c r="K130" s="129" t="str">
        <f>IF(ISNA(VLOOKUP($D130,'Mar 19'!$F:$F,1,0)),"No","Yes")</f>
        <v>No</v>
      </c>
      <c r="L130" s="129" t="str">
        <f>IF(ISNA(VLOOKUP($D130,'Mar 12'!$F:$F,1,0)),"No","Yes")</f>
        <v>No</v>
      </c>
      <c r="M130" s="129" t="str">
        <f>IF(ISNA(VLOOKUP($D130,'Mar 5'!$F:$F,1,0)),"No","Yes")</f>
        <v>No</v>
      </c>
      <c r="N130" s="129" t="str">
        <f>IF(ISNA(VLOOKUP($D130,'Feb 26'!$F:$F,1,0)),"No","Yes")</f>
        <v>No</v>
      </c>
      <c r="O130" s="107"/>
      <c r="P130" s="129" t="str">
        <f>IF(ISNA(VLOOKUP($D130,'Feb 12'!$F:$F,1,0)),"No","Yes")</f>
        <v>No</v>
      </c>
      <c r="Q130" s="129" t="str">
        <f>IF(ISNA(VLOOKUP($D130,'Feb 5'!$F:$F,1,0)),"No","Yes")</f>
        <v>No</v>
      </c>
      <c r="R130" s="129" t="str">
        <f>IF(ISNA(VLOOKUP($D130,'Jan 29'!$F:$F,1,0)),"No","Yes")</f>
        <v>No</v>
      </c>
      <c r="S130" s="129" t="str">
        <f>IF(ISNA(VLOOKUP(D130,'Jan 22'!F:F,1,0)),"No","Yes")</f>
        <v>No</v>
      </c>
    </row>
    <row r="131" spans="1:19" x14ac:dyDescent="0.25">
      <c r="A131" s="189"/>
      <c r="B131" s="103" t="s">
        <v>1379</v>
      </c>
      <c r="C131" s="107"/>
      <c r="D131" s="119" t="s">
        <v>1445</v>
      </c>
      <c r="E131" s="119" t="s">
        <v>1451</v>
      </c>
      <c r="F131" s="107"/>
      <c r="G131" s="107"/>
      <c r="H131" s="129" t="str">
        <f>IF(ISNA(VLOOKUP($D131,'Apr 9'!$F:$F,1,0)),"No","Yes")</f>
        <v>No</v>
      </c>
      <c r="I131" s="129" t="str">
        <f>IF(ISNA(VLOOKUP($D131,'Apr 2'!$F:$F,1,0)),"No","Yes")</f>
        <v>No</v>
      </c>
      <c r="J131" s="129" t="str">
        <f>IF(ISNA(VLOOKUP($D131,'Mar 26'!$F:$F,1,0)),"No","Yes")</f>
        <v>No</v>
      </c>
      <c r="K131" s="129" t="str">
        <f>IF(ISNA(VLOOKUP($D131,'Mar 19'!$F:$F,1,0)),"No","Yes")</f>
        <v>No</v>
      </c>
      <c r="L131" s="129" t="str">
        <f>IF(ISNA(VLOOKUP($D131,'Mar 12'!$F:$F,1,0)),"No","Yes")</f>
        <v>No</v>
      </c>
      <c r="M131" s="129" t="str">
        <f>IF(ISNA(VLOOKUP($D131,'Mar 5'!$F:$F,1,0)),"No","Yes")</f>
        <v>No</v>
      </c>
      <c r="N131" s="129" t="str">
        <f>IF(ISNA(VLOOKUP($D131,'Feb 26'!$F:$F,1,0)),"No","Yes")</f>
        <v>No</v>
      </c>
      <c r="O131" s="107"/>
      <c r="P131" s="129" t="str">
        <f>IF(ISNA(VLOOKUP($D131,'Feb 12'!$F:$F,1,0)),"No","Yes")</f>
        <v>No</v>
      </c>
      <c r="Q131" s="129" t="str">
        <f>IF(ISNA(VLOOKUP($D131,'Feb 5'!$F:$F,1,0)),"No","Yes")</f>
        <v>No</v>
      </c>
      <c r="R131" s="129" t="str">
        <f>IF(ISNA(VLOOKUP($D131,'Jan 29'!$F:$F,1,0)),"No","Yes")</f>
        <v>No</v>
      </c>
      <c r="S131" s="129" t="str">
        <f>IF(ISNA(VLOOKUP(D131,'Jan 22'!F:F,1,0)),"No","Yes")</f>
        <v>No</v>
      </c>
    </row>
    <row r="132" spans="1:19" x14ac:dyDescent="0.25">
      <c r="A132" s="189"/>
      <c r="B132" s="103" t="s">
        <v>1380</v>
      </c>
      <c r="C132" s="107"/>
      <c r="D132" s="119" t="s">
        <v>961</v>
      </c>
      <c r="E132" s="119" t="s">
        <v>962</v>
      </c>
      <c r="F132" s="107"/>
      <c r="G132" s="107"/>
      <c r="H132" s="129" t="str">
        <f>IF(ISNA(VLOOKUP($D132,'Apr 9'!$F:$F,1,0)),"No","Yes")</f>
        <v>No</v>
      </c>
      <c r="I132" s="129" t="str">
        <f>IF(ISNA(VLOOKUP($D132,'Apr 2'!$F:$F,1,0)),"No","Yes")</f>
        <v>No</v>
      </c>
      <c r="J132" s="129" t="str">
        <f>IF(ISNA(VLOOKUP($D132,'Mar 26'!$F:$F,1,0)),"No","Yes")</f>
        <v>No</v>
      </c>
      <c r="K132" s="129" t="str">
        <f>IF(ISNA(VLOOKUP($D132,'Mar 19'!$F:$F,1,0)),"No","Yes")</f>
        <v>No</v>
      </c>
      <c r="L132" s="129" t="str">
        <f>IF(ISNA(VLOOKUP($D132,'Mar 12'!$F:$F,1,0)),"No","Yes")</f>
        <v>No</v>
      </c>
      <c r="M132" s="129" t="str">
        <f>IF(ISNA(VLOOKUP($D132,'Mar 5'!$F:$F,1,0)),"No","Yes")</f>
        <v>No</v>
      </c>
      <c r="N132" s="129" t="str">
        <f>IF(ISNA(VLOOKUP($D132,'Feb 26'!$F:$F,1,0)),"No","Yes")</f>
        <v>No</v>
      </c>
      <c r="O132" s="107"/>
      <c r="P132" s="129" t="str">
        <f>IF(ISNA(VLOOKUP($D132,'Feb 12'!$F:$F,1,0)),"No","Yes")</f>
        <v>No</v>
      </c>
      <c r="Q132" s="129" t="str">
        <f>IF(ISNA(VLOOKUP($D132,'Feb 5'!$F:$F,1,0)),"No","Yes")</f>
        <v>No</v>
      </c>
      <c r="R132" s="129" t="str">
        <f>IF(ISNA(VLOOKUP($D132,'Jan 29'!$F:$F,1,0)),"No","Yes")</f>
        <v>No</v>
      </c>
      <c r="S132" s="129" t="str">
        <f>IF(ISNA(VLOOKUP(D132,'Jan 22'!F:F,1,0)),"No","Yes")</f>
        <v>No</v>
      </c>
    </row>
    <row r="133" spans="1:19" x14ac:dyDescent="0.25">
      <c r="A133" s="189"/>
      <c r="B133" s="103" t="s">
        <v>1275</v>
      </c>
      <c r="C133" s="107" t="s">
        <v>5</v>
      </c>
      <c r="D133" s="119" t="s">
        <v>56</v>
      </c>
      <c r="E133" s="119" t="s">
        <v>57</v>
      </c>
      <c r="F133" s="107" t="s">
        <v>6</v>
      </c>
      <c r="G133" s="107" t="s">
        <v>1257</v>
      </c>
      <c r="H133" s="129" t="str">
        <f>IF(ISNA(VLOOKUP($D133,'Apr 9'!$F:$F,1,0)),"No","Yes")</f>
        <v>Yes</v>
      </c>
      <c r="I133" s="129" t="str">
        <f>IF(ISNA(VLOOKUP($D133,'Apr 2'!$F:$F,1,0)),"No","Yes")</f>
        <v>Yes</v>
      </c>
      <c r="J133" s="129" t="str">
        <f>IF(ISNA(VLOOKUP($D133,'Mar 26'!$F:$F,1,0)),"No","Yes")</f>
        <v>Yes</v>
      </c>
      <c r="K133" s="129" t="str">
        <f>IF(ISNA(VLOOKUP($D133,'Mar 19'!$F:$F,1,0)),"No","Yes")</f>
        <v>Yes</v>
      </c>
      <c r="L133" s="129" t="str">
        <f>IF(ISNA(VLOOKUP($D133,'Mar 12'!$F:$F,1,0)),"No","Yes")</f>
        <v>No</v>
      </c>
      <c r="M133" s="129" t="str">
        <f>IF(ISNA(VLOOKUP($D133,'Mar 5'!$F:$F,1,0)),"No","Yes")</f>
        <v>Yes</v>
      </c>
      <c r="N133" s="129" t="str">
        <f>IF(ISNA(VLOOKUP($D133,'Feb 26'!$F:$F,1,0)),"No","Yes")</f>
        <v>Yes</v>
      </c>
      <c r="O133" s="107"/>
      <c r="P133" s="129" t="str">
        <f>IF(ISNA(VLOOKUP($D133,'Feb 12'!$F:$F,1,0)),"No","Yes")</f>
        <v>No</v>
      </c>
      <c r="Q133" s="129" t="str">
        <f>IF(ISNA(VLOOKUP($D133,'Feb 5'!$F:$F,1,0)),"No","Yes")</f>
        <v>No</v>
      </c>
      <c r="R133" s="129" t="str">
        <f>IF(ISNA(VLOOKUP($D133,'Jan 29'!$F:$F,1,0)),"No","Yes")</f>
        <v>No</v>
      </c>
      <c r="S133" s="129" t="str">
        <f>IF(ISNA(VLOOKUP(D133,'Jan 22'!F:F,1,0)),"No","Yes")</f>
        <v>Yes</v>
      </c>
    </row>
    <row r="134" spans="1:19" x14ac:dyDescent="0.25">
      <c r="A134" s="189"/>
      <c r="B134" s="103" t="s">
        <v>1381</v>
      </c>
      <c r="C134" s="107" t="s">
        <v>5</v>
      </c>
      <c r="D134" s="119" t="s">
        <v>44</v>
      </c>
      <c r="E134" s="119" t="s">
        <v>45</v>
      </c>
      <c r="F134" s="107" t="s">
        <v>6</v>
      </c>
      <c r="G134" s="107" t="s">
        <v>960</v>
      </c>
      <c r="H134" s="129" t="str">
        <f>IF(ISNA(VLOOKUP($D134,'Apr 9'!$F:$F,1,0)),"No","Yes")</f>
        <v>No</v>
      </c>
      <c r="I134" s="129" t="str">
        <f>IF(ISNA(VLOOKUP($D134,'Apr 2'!$F:$F,1,0)),"No","Yes")</f>
        <v>No</v>
      </c>
      <c r="J134" s="129" t="str">
        <f>IF(ISNA(VLOOKUP($D134,'Mar 26'!$F:$F,1,0)),"No","Yes")</f>
        <v>No</v>
      </c>
      <c r="K134" s="129" t="str">
        <f>IF(ISNA(VLOOKUP($D134,'Mar 19'!$F:$F,1,0)),"No","Yes")</f>
        <v>No</v>
      </c>
      <c r="L134" s="129" t="str">
        <f>IF(ISNA(VLOOKUP($D134,'Mar 12'!$F:$F,1,0)),"No","Yes")</f>
        <v>No</v>
      </c>
      <c r="M134" s="129" t="str">
        <f>IF(ISNA(VLOOKUP($D134,'Mar 5'!$F:$F,1,0)),"No","Yes")</f>
        <v>No</v>
      </c>
      <c r="N134" s="129" t="str">
        <f>IF(ISNA(VLOOKUP($D134,'Feb 26'!$F:$F,1,0)),"No","Yes")</f>
        <v>No</v>
      </c>
      <c r="O134" s="107"/>
      <c r="P134" s="129" t="str">
        <f>IF(ISNA(VLOOKUP($D134,'Feb 12'!$F:$F,1,0)),"No","Yes")</f>
        <v>No</v>
      </c>
      <c r="Q134" s="129" t="str">
        <f>IF(ISNA(VLOOKUP($D134,'Feb 5'!$F:$F,1,0)),"No","Yes")</f>
        <v>No</v>
      </c>
      <c r="R134" s="129" t="str">
        <f>IF(ISNA(VLOOKUP($D134,'Jan 29'!$F:$F,1,0)),"No","Yes")</f>
        <v>Yes</v>
      </c>
      <c r="S134" s="129" t="str">
        <f>IF(ISNA(VLOOKUP(D134,'Jan 22'!F:F,1,0)),"No","Yes")</f>
        <v>Yes</v>
      </c>
    </row>
    <row r="135" spans="1:19" x14ac:dyDescent="0.25">
      <c r="A135" s="189"/>
      <c r="B135" s="103" t="s">
        <v>1382</v>
      </c>
      <c r="C135" s="107"/>
      <c r="D135" s="119" t="s">
        <v>1446</v>
      </c>
      <c r="E135" s="119" t="s">
        <v>1452</v>
      </c>
      <c r="F135" s="107"/>
      <c r="G135" s="107"/>
      <c r="H135" s="129" t="str">
        <f>IF(ISNA(VLOOKUP($D135,'Apr 9'!$F:$F,1,0)),"No","Yes")</f>
        <v>No</v>
      </c>
      <c r="I135" s="129" t="str">
        <f>IF(ISNA(VLOOKUP($D135,'Apr 2'!$F:$F,1,0)),"No","Yes")</f>
        <v>No</v>
      </c>
      <c r="J135" s="129" t="str">
        <f>IF(ISNA(VLOOKUP($D135,'Mar 26'!$F:$F,1,0)),"No","Yes")</f>
        <v>No</v>
      </c>
      <c r="K135" s="129" t="str">
        <f>IF(ISNA(VLOOKUP($D135,'Mar 19'!$F:$F,1,0)),"No","Yes")</f>
        <v>No</v>
      </c>
      <c r="L135" s="129" t="str">
        <f>IF(ISNA(VLOOKUP($D135,'Mar 12'!$F:$F,1,0)),"No","Yes")</f>
        <v>No</v>
      </c>
      <c r="M135" s="129" t="str">
        <f>IF(ISNA(VLOOKUP($D135,'Mar 5'!$F:$F,1,0)),"No","Yes")</f>
        <v>No</v>
      </c>
      <c r="N135" s="129" t="str">
        <f>IF(ISNA(VLOOKUP($D135,'Feb 26'!$F:$F,1,0)),"No","Yes")</f>
        <v>No</v>
      </c>
      <c r="O135" s="107"/>
      <c r="P135" s="129" t="str">
        <f>IF(ISNA(VLOOKUP($D135,'Feb 12'!$F:$F,1,0)),"No","Yes")</f>
        <v>No</v>
      </c>
      <c r="Q135" s="129" t="str">
        <f>IF(ISNA(VLOOKUP($D135,'Feb 5'!$F:$F,1,0)),"No","Yes")</f>
        <v>No</v>
      </c>
      <c r="R135" s="129" t="str">
        <f>IF(ISNA(VLOOKUP($D135,'Jan 29'!$F:$F,1,0)),"No","Yes")</f>
        <v>No</v>
      </c>
      <c r="S135" s="129" t="str">
        <f>IF(ISNA(VLOOKUP(D135,'Jan 22'!F:F,1,0)),"No","Yes")</f>
        <v>No</v>
      </c>
    </row>
    <row r="136" spans="1:19" x14ac:dyDescent="0.25">
      <c r="A136" s="189"/>
      <c r="B136" s="170" t="s">
        <v>1303</v>
      </c>
      <c r="C136" s="107" t="s">
        <v>5</v>
      </c>
      <c r="D136" s="119" t="s">
        <v>18</v>
      </c>
      <c r="E136" s="119" t="s">
        <v>19</v>
      </c>
      <c r="F136" s="107" t="s">
        <v>6</v>
      </c>
      <c r="G136" s="107" t="s">
        <v>1136</v>
      </c>
      <c r="H136" s="129" t="str">
        <f>IF(ISNA(VLOOKUP($D136,'Apr 9'!$F:$F,1,0)),"No","Yes")</f>
        <v>No</v>
      </c>
      <c r="I136" s="129" t="str">
        <f>IF(ISNA(VLOOKUP($D136,'Apr 2'!$F:$F,1,0)),"No","Yes")</f>
        <v>Yes</v>
      </c>
      <c r="J136" s="129" t="str">
        <f>IF(ISNA(VLOOKUP($D136,'Mar 26'!$F:$F,1,0)),"No","Yes")</f>
        <v>Yes</v>
      </c>
      <c r="K136" s="129" t="str">
        <f>IF(ISNA(VLOOKUP($D136,'Mar 19'!$F:$F,1,0)),"No","Yes")</f>
        <v>Yes</v>
      </c>
      <c r="L136" s="129" t="str">
        <f>IF(ISNA(VLOOKUP($D136,'Mar 12'!$F:$F,1,0)),"No","Yes")</f>
        <v>Yes</v>
      </c>
      <c r="M136" s="129" t="str">
        <f>IF(ISNA(VLOOKUP($D136,'Mar 5'!$F:$F,1,0)),"No","Yes")</f>
        <v>Yes</v>
      </c>
      <c r="N136" s="129" t="str">
        <f>IF(ISNA(VLOOKUP($D136,'Feb 26'!$F:$F,1,0)),"No","Yes")</f>
        <v>Yes</v>
      </c>
      <c r="O136" s="107"/>
      <c r="P136" s="129" t="str">
        <f>IF(ISNA(VLOOKUP($D136,'Feb 12'!$F:$F,1,0)),"No","Yes")</f>
        <v>Yes</v>
      </c>
      <c r="Q136" s="129" t="str">
        <f>IF(ISNA(VLOOKUP($D136,'Feb 5'!$F:$F,1,0)),"No","Yes")</f>
        <v>Yes</v>
      </c>
      <c r="R136" s="129" t="str">
        <f>IF(ISNA(VLOOKUP($D136,'Jan 29'!$F:$F,1,0)),"No","Yes")</f>
        <v>Yes</v>
      </c>
      <c r="S136" s="129" t="str">
        <f>IF(ISNA(VLOOKUP(D136,'Jan 22'!F:F,1,0)),"No","Yes")</f>
        <v>Yes</v>
      </c>
    </row>
    <row r="137" spans="1:19" x14ac:dyDescent="0.25">
      <c r="A137" s="189"/>
      <c r="B137" s="170" t="s">
        <v>1325</v>
      </c>
      <c r="C137" s="107" t="s">
        <v>5</v>
      </c>
      <c r="D137" s="121" t="s">
        <v>395</v>
      </c>
      <c r="E137" s="107" t="s">
        <v>396</v>
      </c>
      <c r="F137" s="107" t="s">
        <v>6</v>
      </c>
      <c r="G137" s="107" t="s">
        <v>1233</v>
      </c>
      <c r="H137" s="129" t="str">
        <f>IF(ISNA(VLOOKUP($D137,'Apr 9'!$F:$F,1,0)),"No","Yes")</f>
        <v>No</v>
      </c>
      <c r="I137" s="129" t="str">
        <f>IF(ISNA(VLOOKUP($D137,'Apr 2'!$F:$F,1,0)),"No","Yes")</f>
        <v>Yes</v>
      </c>
      <c r="J137" s="129" t="str">
        <f>IF(ISNA(VLOOKUP($D137,'Mar 26'!$F:$F,1,0)),"No","Yes")</f>
        <v>Yes</v>
      </c>
      <c r="K137" s="129" t="str">
        <f>IF(ISNA(VLOOKUP($D137,'Mar 19'!$F:$F,1,0)),"No","Yes")</f>
        <v>Yes</v>
      </c>
      <c r="L137" s="129" t="str">
        <f>IF(ISNA(VLOOKUP($D137,'Mar 12'!$F:$F,1,0)),"No","Yes")</f>
        <v>Yes</v>
      </c>
      <c r="M137" s="129" t="str">
        <f>IF(ISNA(VLOOKUP($D137,'Mar 5'!$F:$F,1,0)),"No","Yes")</f>
        <v>Yes</v>
      </c>
      <c r="N137" s="129" t="str">
        <f>IF(ISNA(VLOOKUP($D137,'Feb 26'!$F:$F,1,0)),"No","Yes")</f>
        <v>Yes</v>
      </c>
      <c r="O137" s="107"/>
      <c r="P137" s="129" t="str">
        <f>IF(ISNA(VLOOKUP($D137,'Feb 12'!$F:$F,1,0)),"No","Yes")</f>
        <v>Yes</v>
      </c>
      <c r="Q137" s="129" t="str">
        <f>IF(ISNA(VLOOKUP($D137,'Feb 5'!$F:$F,1,0)),"No","Yes")</f>
        <v>Yes</v>
      </c>
      <c r="R137" s="129" t="str">
        <f>IF(ISNA(VLOOKUP($D137,'Jan 29'!$F:$F,1,0)),"No","Yes")</f>
        <v>Yes</v>
      </c>
      <c r="S137" s="129" t="str">
        <f>IF(ISNA(VLOOKUP(D137,'Jan 22'!F:F,1,0)),"No","Yes")</f>
        <v>Yes</v>
      </c>
    </row>
    <row r="138" spans="1:19" x14ac:dyDescent="0.25">
      <c r="A138" s="189"/>
      <c r="B138" s="103" t="s">
        <v>1383</v>
      </c>
      <c r="C138" s="107"/>
      <c r="D138" s="119" t="s">
        <v>1447</v>
      </c>
      <c r="E138" s="119" t="s">
        <v>1453</v>
      </c>
      <c r="F138" s="107"/>
      <c r="G138" s="107"/>
      <c r="H138" s="129" t="str">
        <f>IF(ISNA(VLOOKUP($D138,'Apr 9'!$F:$F,1,0)),"No","Yes")</f>
        <v>No</v>
      </c>
      <c r="I138" s="129" t="str">
        <f>IF(ISNA(VLOOKUP($D138,'Apr 2'!$F:$F,1,0)),"No","Yes")</f>
        <v>No</v>
      </c>
      <c r="J138" s="129" t="str">
        <f>IF(ISNA(VLOOKUP($D138,'Mar 26'!$F:$F,1,0)),"No","Yes")</f>
        <v>No</v>
      </c>
      <c r="K138" s="129" t="str">
        <f>IF(ISNA(VLOOKUP($D138,'Mar 19'!$F:$F,1,0)),"No","Yes")</f>
        <v>No</v>
      </c>
      <c r="L138" s="129" t="str">
        <f>IF(ISNA(VLOOKUP($D138,'Mar 12'!$F:$F,1,0)),"No","Yes")</f>
        <v>No</v>
      </c>
      <c r="M138" s="129" t="str">
        <f>IF(ISNA(VLOOKUP($D138,'Mar 5'!$F:$F,1,0)),"No","Yes")</f>
        <v>No</v>
      </c>
      <c r="N138" s="129" t="str">
        <f>IF(ISNA(VLOOKUP($D138,'Feb 26'!$F:$F,1,0)),"No","Yes")</f>
        <v>No</v>
      </c>
      <c r="O138" s="107"/>
      <c r="P138" s="129" t="str">
        <f>IF(ISNA(VLOOKUP($D138,'Feb 12'!$F:$F,1,0)),"No","Yes")</f>
        <v>No</v>
      </c>
      <c r="Q138" s="129" t="str">
        <f>IF(ISNA(VLOOKUP($D138,'Feb 5'!$F:$F,1,0)),"No","Yes")</f>
        <v>No</v>
      </c>
      <c r="R138" s="129" t="str">
        <f>IF(ISNA(VLOOKUP($D138,'Jan 29'!$F:$F,1,0)),"No","Yes")</f>
        <v>No</v>
      </c>
      <c r="S138" s="129" t="str">
        <f>IF(ISNA(VLOOKUP(D138,'Jan 22'!F:F,1,0)),"No","Yes")</f>
        <v>No</v>
      </c>
    </row>
    <row r="139" spans="1:19" x14ac:dyDescent="0.25">
      <c r="A139" s="189"/>
      <c r="B139" s="169" t="s">
        <v>1384</v>
      </c>
      <c r="C139" s="107"/>
      <c r="D139" s="119" t="s">
        <v>469</v>
      </c>
      <c r="E139" s="119" t="s">
        <v>470</v>
      </c>
      <c r="F139" s="107"/>
      <c r="G139" s="107"/>
      <c r="H139" s="129" t="str">
        <f>IF(ISNA(VLOOKUP($D139,'Apr 9'!$F:$F,1,0)),"No","Yes")</f>
        <v>No</v>
      </c>
      <c r="I139" s="129" t="str">
        <f>IF(ISNA(VLOOKUP($D139,'Apr 2'!$F:$F,1,0)),"No","Yes")</f>
        <v>Yes</v>
      </c>
      <c r="J139" s="129" t="str">
        <f>IF(ISNA(VLOOKUP($D139,'Mar 26'!$F:$F,1,0)),"No","Yes")</f>
        <v>Yes</v>
      </c>
      <c r="K139" s="129" t="str">
        <f>IF(ISNA(VLOOKUP($D139,'Mar 19'!$F:$F,1,0)),"No","Yes")</f>
        <v>Yes</v>
      </c>
      <c r="L139" s="129" t="str">
        <f>IF(ISNA(VLOOKUP($D139,'Mar 12'!$F:$F,1,0)),"No","Yes")</f>
        <v>Yes</v>
      </c>
      <c r="M139" s="129" t="str">
        <f>IF(ISNA(VLOOKUP($D139,'Mar 5'!$F:$F,1,0)),"No","Yes")</f>
        <v>Yes</v>
      </c>
      <c r="N139" s="129" t="str">
        <f>IF(ISNA(VLOOKUP($D139,'Feb 26'!$F:$F,1,0)),"No","Yes")</f>
        <v>Yes</v>
      </c>
      <c r="O139" s="107"/>
      <c r="P139" s="129" t="str">
        <f>IF(ISNA(VLOOKUP($D139,'Feb 12'!$F:$F,1,0)),"No","Yes")</f>
        <v>Yes</v>
      </c>
      <c r="Q139" s="129" t="str">
        <f>IF(ISNA(VLOOKUP($D139,'Feb 5'!$F:$F,1,0)),"No","Yes")</f>
        <v>Yes</v>
      </c>
      <c r="R139" s="129" t="str">
        <f>IF(ISNA(VLOOKUP($D139,'Jan 29'!$F:$F,1,0)),"No","Yes")</f>
        <v>Yes</v>
      </c>
      <c r="S139" s="129" t="str">
        <f>IF(ISNA(VLOOKUP(D139,'Jan 22'!F:F,1,0)),"No","Yes")</f>
        <v>Yes</v>
      </c>
    </row>
    <row r="140" spans="1:19" x14ac:dyDescent="0.25">
      <c r="A140" s="189"/>
      <c r="B140" s="103" t="s">
        <v>1385</v>
      </c>
      <c r="C140" s="107" t="s">
        <v>5</v>
      </c>
      <c r="D140" s="119" t="s">
        <v>805</v>
      </c>
      <c r="E140" s="119" t="s">
        <v>806</v>
      </c>
      <c r="F140" s="107" t="s">
        <v>6</v>
      </c>
      <c r="G140" s="107" t="s">
        <v>1136</v>
      </c>
      <c r="H140" s="129" t="str">
        <f>IF(ISNA(VLOOKUP($D140,'Apr 9'!$F:$F,1,0)),"No","Yes")</f>
        <v>Yes</v>
      </c>
      <c r="I140" s="129" t="str">
        <f>IF(ISNA(VLOOKUP($D140,'Apr 2'!$F:$F,1,0)),"No","Yes")</f>
        <v>Yes</v>
      </c>
      <c r="J140" s="129" t="str">
        <f>IF(ISNA(VLOOKUP($D140,'Mar 26'!$F:$F,1,0)),"No","Yes")</f>
        <v>Yes</v>
      </c>
      <c r="K140" s="129" t="str">
        <f>IF(ISNA(VLOOKUP($D140,'Mar 19'!$F:$F,1,0)),"No","Yes")</f>
        <v>Yes</v>
      </c>
      <c r="L140" s="129" t="str">
        <f>IF(ISNA(VLOOKUP($D140,'Mar 12'!$F:$F,1,0)),"No","Yes")</f>
        <v>Yes</v>
      </c>
      <c r="M140" s="129" t="str">
        <f>IF(ISNA(VLOOKUP($D140,'Mar 5'!$F:$F,1,0)),"No","Yes")</f>
        <v>Yes</v>
      </c>
      <c r="N140" s="129" t="str">
        <f>IF(ISNA(VLOOKUP($D140,'Feb 26'!$F:$F,1,0)),"No","Yes")</f>
        <v>Yes</v>
      </c>
      <c r="O140" s="107"/>
      <c r="P140" s="129" t="str">
        <f>IF(ISNA(VLOOKUP($D140,'Feb 12'!$F:$F,1,0)),"No","Yes")</f>
        <v>Yes</v>
      </c>
      <c r="Q140" s="129" t="str">
        <f>IF(ISNA(VLOOKUP($D140,'Feb 5'!$F:$F,1,0)),"No","Yes")</f>
        <v>Yes</v>
      </c>
      <c r="R140" s="129" t="str">
        <f>IF(ISNA(VLOOKUP($D140,'Jan 29'!$F:$F,1,0)),"No","Yes")</f>
        <v>Yes</v>
      </c>
      <c r="S140" s="129" t="str">
        <f>IF(ISNA(VLOOKUP(D140,'Jan 22'!F:F,1,0)),"No","Yes")</f>
        <v>Yes</v>
      </c>
    </row>
    <row r="141" spans="1:19" x14ac:dyDescent="0.25">
      <c r="A141" s="189"/>
      <c r="B141" s="103" t="s">
        <v>1386</v>
      </c>
      <c r="C141" s="107"/>
      <c r="D141" s="119" t="s">
        <v>1448</v>
      </c>
      <c r="E141" s="119" t="s">
        <v>1454</v>
      </c>
      <c r="F141" s="107"/>
      <c r="G141" s="107"/>
      <c r="H141" s="129" t="str">
        <f>IF(ISNA(VLOOKUP($D141,'Apr 9'!$F:$F,1,0)),"No","Yes")</f>
        <v>No</v>
      </c>
      <c r="I141" s="129" t="str">
        <f>IF(ISNA(VLOOKUP($D141,'Apr 2'!$F:$F,1,0)),"No","Yes")</f>
        <v>No</v>
      </c>
      <c r="J141" s="129" t="str">
        <f>IF(ISNA(VLOOKUP($D141,'Mar 26'!$F:$F,1,0)),"No","Yes")</f>
        <v>No</v>
      </c>
      <c r="K141" s="129" t="str">
        <f>IF(ISNA(VLOOKUP($D141,'Mar 19'!$F:$F,1,0)),"No","Yes")</f>
        <v>No</v>
      </c>
      <c r="L141" s="129" t="str">
        <f>IF(ISNA(VLOOKUP($D141,'Mar 12'!$F:$F,1,0)),"No","Yes")</f>
        <v>No</v>
      </c>
      <c r="M141" s="129" t="str">
        <f>IF(ISNA(VLOOKUP($D141,'Mar 5'!$F:$F,1,0)),"No","Yes")</f>
        <v>No</v>
      </c>
      <c r="N141" s="129" t="str">
        <f>IF(ISNA(VLOOKUP($D141,'Feb 26'!$F:$F,1,0)),"No","Yes")</f>
        <v>No</v>
      </c>
      <c r="O141" s="107"/>
      <c r="P141" s="129" t="str">
        <f>IF(ISNA(VLOOKUP($D141,'Feb 12'!$F:$F,1,0)),"No","Yes")</f>
        <v>No</v>
      </c>
      <c r="Q141" s="129" t="str">
        <f>IF(ISNA(VLOOKUP($D141,'Feb 5'!$F:$F,1,0)),"No","Yes")</f>
        <v>No</v>
      </c>
      <c r="R141" s="129" t="str">
        <f>IF(ISNA(VLOOKUP($D141,'Jan 29'!$F:$F,1,0)),"No","Yes")</f>
        <v>No</v>
      </c>
      <c r="S141" s="129" t="str">
        <f>IF(ISNA(VLOOKUP(D141,'Jan 22'!F:F,1,0)),"No","Yes")</f>
        <v>No</v>
      </c>
    </row>
    <row r="142" spans="1:19" x14ac:dyDescent="0.25">
      <c r="A142" s="189"/>
      <c r="B142" s="103" t="s">
        <v>1387</v>
      </c>
      <c r="C142" s="107"/>
      <c r="D142" s="119" t="s">
        <v>37</v>
      </c>
      <c r="E142" s="119" t="s">
        <v>38</v>
      </c>
      <c r="F142" s="107"/>
      <c r="G142" s="107"/>
      <c r="H142" s="129" t="str">
        <f>IF(ISNA(VLOOKUP($D142,'Apr 9'!$F:$F,1,0)),"No","Yes")</f>
        <v>No</v>
      </c>
      <c r="I142" s="129" t="str">
        <f>IF(ISNA(VLOOKUP($D142,'Apr 2'!$F:$F,1,0)),"No","Yes")</f>
        <v>No</v>
      </c>
      <c r="J142" s="129" t="str">
        <f>IF(ISNA(VLOOKUP($D142,'Mar 26'!$F:$F,1,0)),"No","Yes")</f>
        <v>No</v>
      </c>
      <c r="K142" s="129" t="str">
        <f>IF(ISNA(VLOOKUP($D142,'Mar 19'!$F:$F,1,0)),"No","Yes")</f>
        <v>No</v>
      </c>
      <c r="L142" s="129" t="str">
        <f>IF(ISNA(VLOOKUP($D142,'Mar 12'!$F:$F,1,0)),"No","Yes")</f>
        <v>No</v>
      </c>
      <c r="M142" s="129" t="str">
        <f>IF(ISNA(VLOOKUP($D142,'Mar 5'!$F:$F,1,0)),"No","Yes")</f>
        <v>No</v>
      </c>
      <c r="N142" s="129" t="str">
        <f>IF(ISNA(VLOOKUP($D142,'Feb 26'!$F:$F,1,0)),"No","Yes")</f>
        <v>No</v>
      </c>
      <c r="O142" s="107"/>
      <c r="P142" s="129" t="str">
        <f>IF(ISNA(VLOOKUP($D142,'Feb 12'!$F:$F,1,0)),"No","Yes")</f>
        <v>No</v>
      </c>
      <c r="Q142" s="129" t="str">
        <f>IF(ISNA(VLOOKUP($D142,'Feb 5'!$F:$F,1,0)),"No","Yes")</f>
        <v>No</v>
      </c>
      <c r="R142" s="129" t="str">
        <f>IF(ISNA(VLOOKUP($D142,'Jan 29'!$F:$F,1,0)),"No","Yes")</f>
        <v>No</v>
      </c>
      <c r="S142" s="129" t="str">
        <f>IF(ISNA(VLOOKUP(D142,'Jan 22'!F:F,1,0)),"No","Yes")</f>
        <v>No</v>
      </c>
    </row>
    <row r="143" spans="1:19" x14ac:dyDescent="0.25">
      <c r="A143" s="189"/>
      <c r="B143" s="103" t="s">
        <v>1388</v>
      </c>
      <c r="C143" s="107"/>
      <c r="D143" s="119" t="s">
        <v>85</v>
      </c>
      <c r="E143" s="119" t="s">
        <v>86</v>
      </c>
      <c r="F143" s="107"/>
      <c r="G143" s="107"/>
      <c r="H143" s="129" t="str">
        <f>IF(ISNA(VLOOKUP($D143,'Apr 9'!$F:$F,1,0)),"No","Yes")</f>
        <v>No</v>
      </c>
      <c r="I143" s="129" t="str">
        <f>IF(ISNA(VLOOKUP($D143,'Apr 2'!$F:$F,1,0)),"No","Yes")</f>
        <v>No</v>
      </c>
      <c r="J143" s="129" t="str">
        <f>IF(ISNA(VLOOKUP($D143,'Mar 26'!$F:$F,1,0)),"No","Yes")</f>
        <v>No</v>
      </c>
      <c r="K143" s="129" t="str">
        <f>IF(ISNA(VLOOKUP($D143,'Mar 19'!$F:$F,1,0)),"No","Yes")</f>
        <v>No</v>
      </c>
      <c r="L143" s="129" t="str">
        <f>IF(ISNA(VLOOKUP($D143,'Mar 12'!$F:$F,1,0)),"No","Yes")</f>
        <v>No</v>
      </c>
      <c r="M143" s="129" t="str">
        <f>IF(ISNA(VLOOKUP($D143,'Mar 5'!$F:$F,1,0)),"No","Yes")</f>
        <v>No</v>
      </c>
      <c r="N143" s="129" t="str">
        <f>IF(ISNA(VLOOKUP($D143,'Feb 26'!$F:$F,1,0)),"No","Yes")</f>
        <v>No</v>
      </c>
      <c r="O143" s="107"/>
      <c r="P143" s="129" t="str">
        <f>IF(ISNA(VLOOKUP($D143,'Feb 12'!$F:$F,1,0)),"No","Yes")</f>
        <v>No</v>
      </c>
      <c r="Q143" s="129" t="str">
        <f>IF(ISNA(VLOOKUP($D143,'Feb 5'!$F:$F,1,0)),"No","Yes")</f>
        <v>No</v>
      </c>
      <c r="R143" s="129" t="str">
        <f>IF(ISNA(VLOOKUP($D143,'Jan 29'!$F:$F,1,0)),"No","Yes")</f>
        <v>No</v>
      </c>
      <c r="S143" s="129" t="str">
        <f>IF(ISNA(VLOOKUP(D143,'Jan 22'!F:F,1,0)),"No","Yes")</f>
        <v>No</v>
      </c>
    </row>
    <row r="144" spans="1:19" x14ac:dyDescent="0.25">
      <c r="A144" s="189"/>
      <c r="B144" s="103" t="s">
        <v>1389</v>
      </c>
      <c r="C144" s="107"/>
      <c r="D144" s="119" t="s">
        <v>98</v>
      </c>
      <c r="E144" s="119" t="s">
        <v>99</v>
      </c>
      <c r="F144" s="107"/>
      <c r="G144" s="107"/>
      <c r="H144" s="129" t="str">
        <f>IF(ISNA(VLOOKUP($D144,'Apr 9'!$F:$F,1,0)),"No","Yes")</f>
        <v>No</v>
      </c>
      <c r="I144" s="129" t="str">
        <f>IF(ISNA(VLOOKUP($D144,'Apr 2'!$F:$F,1,0)),"No","Yes")</f>
        <v>No</v>
      </c>
      <c r="J144" s="129" t="str">
        <f>IF(ISNA(VLOOKUP($D144,'Mar 26'!$F:$F,1,0)),"No","Yes")</f>
        <v>No</v>
      </c>
      <c r="K144" s="129" t="str">
        <f>IF(ISNA(VLOOKUP($D144,'Mar 19'!$F:$F,1,0)),"No","Yes")</f>
        <v>No</v>
      </c>
      <c r="L144" s="129" t="str">
        <f>IF(ISNA(VLOOKUP($D144,'Mar 12'!$F:$F,1,0)),"No","Yes")</f>
        <v>No</v>
      </c>
      <c r="M144" s="129" t="str">
        <f>IF(ISNA(VLOOKUP($D144,'Mar 5'!$F:$F,1,0)),"No","Yes")</f>
        <v>No</v>
      </c>
      <c r="N144" s="129" t="str">
        <f>IF(ISNA(VLOOKUP($D144,'Feb 26'!$F:$F,1,0)),"No","Yes")</f>
        <v>No</v>
      </c>
      <c r="O144" s="107"/>
      <c r="P144" s="129" t="str">
        <f>IF(ISNA(VLOOKUP($D144,'Feb 12'!$F:$F,1,0)),"No","Yes")</f>
        <v>No</v>
      </c>
      <c r="Q144" s="129" t="str">
        <f>IF(ISNA(VLOOKUP($D144,'Feb 5'!$F:$F,1,0)),"No","Yes")</f>
        <v>No</v>
      </c>
      <c r="R144" s="129" t="str">
        <f>IF(ISNA(VLOOKUP($D144,'Jan 29'!$F:$F,1,0)),"No","Yes")</f>
        <v>No</v>
      </c>
      <c r="S144" s="129" t="str">
        <f>IF(ISNA(VLOOKUP(D144,'Jan 22'!F:F,1,0)),"No","Yes")</f>
        <v>No</v>
      </c>
    </row>
    <row r="145" spans="1:19" x14ac:dyDescent="0.25">
      <c r="A145" s="189"/>
      <c r="B145" s="103" t="s">
        <v>1390</v>
      </c>
      <c r="C145" s="107"/>
      <c r="D145" s="119" t="s">
        <v>450</v>
      </c>
      <c r="E145" s="119" t="s">
        <v>451</v>
      </c>
      <c r="F145" s="107"/>
      <c r="G145" s="107"/>
      <c r="H145" s="129" t="str">
        <f>IF(ISNA(VLOOKUP($D145,'Apr 9'!$F:$F,1,0)),"No","Yes")</f>
        <v>No</v>
      </c>
      <c r="I145" s="129" t="str">
        <f>IF(ISNA(VLOOKUP($D145,'Apr 2'!$F:$F,1,0)),"No","Yes")</f>
        <v>No</v>
      </c>
      <c r="J145" s="129" t="str">
        <f>IF(ISNA(VLOOKUP($D145,'Mar 26'!$F:$F,1,0)),"No","Yes")</f>
        <v>No</v>
      </c>
      <c r="K145" s="129" t="str">
        <f>IF(ISNA(VLOOKUP($D145,'Mar 19'!$F:$F,1,0)),"No","Yes")</f>
        <v>No</v>
      </c>
      <c r="L145" s="129" t="str">
        <f>IF(ISNA(VLOOKUP($D145,'Mar 12'!$F:$F,1,0)),"No","Yes")</f>
        <v>No</v>
      </c>
      <c r="M145" s="129" t="str">
        <f>IF(ISNA(VLOOKUP($D145,'Mar 5'!$F:$F,1,0)),"No","Yes")</f>
        <v>No</v>
      </c>
      <c r="N145" s="129" t="str">
        <f>IF(ISNA(VLOOKUP($D145,'Feb 26'!$F:$F,1,0)),"No","Yes")</f>
        <v>No</v>
      </c>
      <c r="O145" s="107"/>
      <c r="P145" s="129" t="str">
        <f>IF(ISNA(VLOOKUP($D145,'Feb 12'!$F:$F,1,0)),"No","Yes")</f>
        <v>No</v>
      </c>
      <c r="Q145" s="129" t="str">
        <f>IF(ISNA(VLOOKUP($D145,'Feb 5'!$F:$F,1,0)),"No","Yes")</f>
        <v>No</v>
      </c>
      <c r="R145" s="129" t="str">
        <f>IF(ISNA(VLOOKUP($D145,'Jan 29'!$F:$F,1,0)),"No","Yes")</f>
        <v>No</v>
      </c>
      <c r="S145" s="129" t="str">
        <f>IF(ISNA(VLOOKUP(D145,'Jan 22'!F:F,1,0)),"No","Yes")</f>
        <v>No</v>
      </c>
    </row>
    <row r="146" spans="1:19" x14ac:dyDescent="0.25">
      <c r="A146" s="189"/>
      <c r="B146" s="103" t="s">
        <v>1391</v>
      </c>
      <c r="C146" s="107"/>
      <c r="D146" s="119" t="s">
        <v>1449</v>
      </c>
      <c r="E146" s="119" t="s">
        <v>1455</v>
      </c>
      <c r="F146" s="107"/>
      <c r="G146" s="107"/>
      <c r="H146" s="129" t="str">
        <f>IF(ISNA(VLOOKUP($D146,'Apr 9'!$F:$F,1,0)),"No","Yes")</f>
        <v>No</v>
      </c>
      <c r="I146" s="129" t="str">
        <f>IF(ISNA(VLOOKUP($D146,'Apr 2'!$F:$F,1,0)),"No","Yes")</f>
        <v>No</v>
      </c>
      <c r="J146" s="129" t="str">
        <f>IF(ISNA(VLOOKUP($D146,'Mar 26'!$F:$F,1,0)),"No","Yes")</f>
        <v>No</v>
      </c>
      <c r="K146" s="129" t="str">
        <f>IF(ISNA(VLOOKUP($D146,'Mar 19'!$F:$F,1,0)),"No","Yes")</f>
        <v>No</v>
      </c>
      <c r="L146" s="129" t="str">
        <f>IF(ISNA(VLOOKUP($D146,'Mar 12'!$F:$F,1,0)),"No","Yes")</f>
        <v>No</v>
      </c>
      <c r="M146" s="129" t="str">
        <f>IF(ISNA(VLOOKUP($D146,'Mar 5'!$F:$F,1,0)),"No","Yes")</f>
        <v>No</v>
      </c>
      <c r="N146" s="129" t="str">
        <f>IF(ISNA(VLOOKUP($D146,'Feb 26'!$F:$F,1,0)),"No","Yes")</f>
        <v>No</v>
      </c>
      <c r="O146" s="107"/>
      <c r="P146" s="129" t="str">
        <f>IF(ISNA(VLOOKUP($D146,'Feb 12'!$F:$F,1,0)),"No","Yes")</f>
        <v>No</v>
      </c>
      <c r="Q146" s="129" t="str">
        <f>IF(ISNA(VLOOKUP($D146,'Feb 5'!$F:$F,1,0)),"No","Yes")</f>
        <v>No</v>
      </c>
      <c r="R146" s="129" t="str">
        <f>IF(ISNA(VLOOKUP($D146,'Jan 29'!$F:$F,1,0)),"No","Yes")</f>
        <v>No</v>
      </c>
      <c r="S146" s="129" t="str">
        <f>IF(ISNA(VLOOKUP(D146,'Jan 22'!F:F,1,0)),"No","Yes")</f>
        <v>No</v>
      </c>
    </row>
    <row r="147" spans="1:19" x14ac:dyDescent="0.25">
      <c r="A147" s="189"/>
      <c r="B147" s="103" t="s">
        <v>1392</v>
      </c>
      <c r="C147" s="107"/>
      <c r="D147" s="119" t="s">
        <v>1450</v>
      </c>
      <c r="E147" s="119" t="s">
        <v>1456</v>
      </c>
      <c r="F147" s="107"/>
      <c r="G147" s="107"/>
      <c r="H147" s="129" t="str">
        <f>IF(ISNA(VLOOKUP($D147,'Apr 9'!$F:$F,1,0)),"No","Yes")</f>
        <v>No</v>
      </c>
      <c r="I147" s="129" t="str">
        <f>IF(ISNA(VLOOKUP($D147,'Apr 2'!$F:$F,1,0)),"No","Yes")</f>
        <v>No</v>
      </c>
      <c r="J147" s="129" t="str">
        <f>IF(ISNA(VLOOKUP($D147,'Mar 26'!$F:$F,1,0)),"No","Yes")</f>
        <v>No</v>
      </c>
      <c r="K147" s="129" t="str">
        <f>IF(ISNA(VLOOKUP($D147,'Mar 19'!$F:$F,1,0)),"No","Yes")</f>
        <v>No</v>
      </c>
      <c r="L147" s="129" t="str">
        <f>IF(ISNA(VLOOKUP($D147,'Mar 12'!$F:$F,1,0)),"No","Yes")</f>
        <v>No</v>
      </c>
      <c r="M147" s="129" t="str">
        <f>IF(ISNA(VLOOKUP($D147,'Mar 5'!$F:$F,1,0)),"No","Yes")</f>
        <v>No</v>
      </c>
      <c r="N147" s="129" t="str">
        <f>IF(ISNA(VLOOKUP($D147,'Feb 26'!$F:$F,1,0)),"No","Yes")</f>
        <v>No</v>
      </c>
      <c r="O147" s="107"/>
      <c r="P147" s="129" t="str">
        <f>IF(ISNA(VLOOKUP($D147,'Feb 12'!$F:$F,1,0)),"No","Yes")</f>
        <v>No</v>
      </c>
      <c r="Q147" s="129" t="str">
        <f>IF(ISNA(VLOOKUP($D147,'Feb 5'!$F:$F,1,0)),"No","Yes")</f>
        <v>No</v>
      </c>
      <c r="R147" s="129" t="str">
        <f>IF(ISNA(VLOOKUP($D147,'Jan 29'!$F:$F,1,0)),"No","Yes")</f>
        <v>No</v>
      </c>
      <c r="S147" s="129" t="str">
        <f>IF(ISNA(VLOOKUP(D147,'Jan 22'!F:F,1,0)),"No","Yes")</f>
        <v>No</v>
      </c>
    </row>
    <row r="148" spans="1:19" x14ac:dyDescent="0.25">
      <c r="A148" s="189"/>
      <c r="B148" s="103" t="s">
        <v>1393</v>
      </c>
      <c r="C148" s="107"/>
      <c r="D148" s="119" t="s">
        <v>107</v>
      </c>
      <c r="E148" s="119" t="s">
        <v>108</v>
      </c>
      <c r="F148" s="107"/>
      <c r="G148" s="107"/>
      <c r="H148" s="129" t="str">
        <f>IF(ISNA(VLOOKUP($D148,'Apr 9'!$F:$F,1,0)),"No","Yes")</f>
        <v>No</v>
      </c>
      <c r="I148" s="129" t="str">
        <f>IF(ISNA(VLOOKUP($D148,'Apr 2'!$F:$F,1,0)),"No","Yes")</f>
        <v>No</v>
      </c>
      <c r="J148" s="129" t="str">
        <f>IF(ISNA(VLOOKUP($D148,'Mar 26'!$F:$F,1,0)),"No","Yes")</f>
        <v>No</v>
      </c>
      <c r="K148" s="129" t="str">
        <f>IF(ISNA(VLOOKUP($D148,'Mar 19'!$F:$F,1,0)),"No","Yes")</f>
        <v>No</v>
      </c>
      <c r="L148" s="129" t="str">
        <f>IF(ISNA(VLOOKUP($D148,'Mar 12'!$F:$F,1,0)),"No","Yes")</f>
        <v>No</v>
      </c>
      <c r="M148" s="129" t="str">
        <f>IF(ISNA(VLOOKUP($D148,'Mar 5'!$F:$F,1,0)),"No","Yes")</f>
        <v>No</v>
      </c>
      <c r="N148" s="129" t="str">
        <f>IF(ISNA(VLOOKUP($D148,'Feb 26'!$F:$F,1,0)),"No","Yes")</f>
        <v>No</v>
      </c>
      <c r="O148" s="107"/>
      <c r="P148" s="129" t="str">
        <f>IF(ISNA(VLOOKUP($D148,'Feb 12'!$F:$F,1,0)),"No","Yes")</f>
        <v>No</v>
      </c>
      <c r="Q148" s="129" t="str">
        <f>IF(ISNA(VLOOKUP($D148,'Feb 5'!$F:$F,1,0)),"No","Yes")</f>
        <v>No</v>
      </c>
      <c r="R148" s="129" t="str">
        <f>IF(ISNA(VLOOKUP($D148,'Jan 29'!$F:$F,1,0)),"No","Yes")</f>
        <v>No</v>
      </c>
      <c r="S148" s="129" t="str">
        <f>IF(ISNA(VLOOKUP(D148,'Jan 22'!F:F,1,0)),"No","Yes")</f>
        <v>No</v>
      </c>
    </row>
    <row r="149" spans="1:19" x14ac:dyDescent="0.25">
      <c r="A149" s="189"/>
      <c r="B149" s="103" t="s">
        <v>1394</v>
      </c>
      <c r="C149" s="107"/>
      <c r="D149" s="119" t="s">
        <v>82</v>
      </c>
      <c r="E149" s="119" t="s">
        <v>83</v>
      </c>
      <c r="F149" s="107"/>
      <c r="G149" s="107"/>
      <c r="H149" s="129" t="str">
        <f>IF(ISNA(VLOOKUP($D149,'Apr 9'!$F:$F,1,0)),"No","Yes")</f>
        <v>No</v>
      </c>
      <c r="I149" s="129" t="str">
        <f>IF(ISNA(VLOOKUP($D149,'Apr 2'!$F:$F,1,0)),"No","Yes")</f>
        <v>No</v>
      </c>
      <c r="J149" s="129" t="str">
        <f>IF(ISNA(VLOOKUP($D149,'Mar 26'!$F:$F,1,0)),"No","Yes")</f>
        <v>No</v>
      </c>
      <c r="K149" s="129" t="str">
        <f>IF(ISNA(VLOOKUP($D149,'Mar 19'!$F:$F,1,0)),"No","Yes")</f>
        <v>No</v>
      </c>
      <c r="L149" s="129" t="str">
        <f>IF(ISNA(VLOOKUP($D149,'Mar 12'!$F:$F,1,0)),"No","Yes")</f>
        <v>No</v>
      </c>
      <c r="M149" s="129" t="str">
        <f>IF(ISNA(VLOOKUP($D149,'Mar 5'!$F:$F,1,0)),"No","Yes")</f>
        <v>No</v>
      </c>
      <c r="N149" s="129" t="str">
        <f>IF(ISNA(VLOOKUP($D149,'Feb 26'!$F:$F,1,0)),"No","Yes")</f>
        <v>No</v>
      </c>
      <c r="O149" s="107"/>
      <c r="P149" s="129" t="str">
        <f>IF(ISNA(VLOOKUP($D149,'Feb 12'!$F:$F,1,0)),"No","Yes")</f>
        <v>No</v>
      </c>
      <c r="Q149" s="129" t="str">
        <f>IF(ISNA(VLOOKUP($D149,'Feb 5'!$F:$F,1,0)),"No","Yes")</f>
        <v>No</v>
      </c>
      <c r="R149" s="129" t="str">
        <f>IF(ISNA(VLOOKUP($D149,'Jan 29'!$F:$F,1,0)),"No","Yes")</f>
        <v>No</v>
      </c>
      <c r="S149" s="129" t="str">
        <f>IF(ISNA(VLOOKUP(D149,'Jan 22'!F:F,1,0)),"No","Yes")</f>
        <v>No</v>
      </c>
    </row>
    <row r="150" spans="1:19" x14ac:dyDescent="0.25">
      <c r="A150" s="189"/>
      <c r="B150" s="103" t="s">
        <v>1395</v>
      </c>
      <c r="C150" s="107"/>
      <c r="D150" s="119" t="s">
        <v>91</v>
      </c>
      <c r="E150" s="119" t="s">
        <v>92</v>
      </c>
      <c r="F150" s="107"/>
      <c r="G150" s="107"/>
      <c r="H150" s="129" t="str">
        <f>IF(ISNA(VLOOKUP($D150,'Apr 9'!$F:$F,1,0)),"No","Yes")</f>
        <v>No</v>
      </c>
      <c r="I150" s="129" t="str">
        <f>IF(ISNA(VLOOKUP($D150,'Apr 2'!$F:$F,1,0)),"No","Yes")</f>
        <v>No</v>
      </c>
      <c r="J150" s="129" t="str">
        <f>IF(ISNA(VLOOKUP($D150,'Mar 26'!$F:$F,1,0)),"No","Yes")</f>
        <v>No</v>
      </c>
      <c r="K150" s="129" t="str">
        <f>IF(ISNA(VLOOKUP($D150,'Mar 19'!$F:$F,1,0)),"No","Yes")</f>
        <v>No</v>
      </c>
      <c r="L150" s="129" t="str">
        <f>IF(ISNA(VLOOKUP($D150,'Mar 12'!$F:$F,1,0)),"No","Yes")</f>
        <v>No</v>
      </c>
      <c r="M150" s="129" t="str">
        <f>IF(ISNA(VLOOKUP($D150,'Mar 5'!$F:$F,1,0)),"No","Yes")</f>
        <v>No</v>
      </c>
      <c r="N150" s="129" t="str">
        <f>IF(ISNA(VLOOKUP($D150,'Feb 26'!$F:$F,1,0)),"No","Yes")</f>
        <v>No</v>
      </c>
      <c r="O150" s="107"/>
      <c r="P150" s="129" t="str">
        <f>IF(ISNA(VLOOKUP($D150,'Feb 12'!$F:$F,1,0)),"No","Yes")</f>
        <v>No</v>
      </c>
      <c r="Q150" s="129" t="str">
        <f>IF(ISNA(VLOOKUP($D150,'Feb 5'!$F:$F,1,0)),"No","Yes")</f>
        <v>No</v>
      </c>
      <c r="R150" s="129" t="str">
        <f>IF(ISNA(VLOOKUP($D150,'Jan 29'!$F:$F,1,0)),"No","Yes")</f>
        <v>No</v>
      </c>
      <c r="S150" s="129" t="str">
        <f>IF(ISNA(VLOOKUP(D150,'Jan 22'!F:F,1,0)),"No","Yes")</f>
        <v>No</v>
      </c>
    </row>
    <row r="151" spans="1:19" x14ac:dyDescent="0.25">
      <c r="A151" s="189"/>
      <c r="B151" s="103" t="s">
        <v>1396</v>
      </c>
      <c r="C151" s="107" t="s">
        <v>5</v>
      </c>
      <c r="D151" s="119" t="s">
        <v>94</v>
      </c>
      <c r="E151" s="119" t="s">
        <v>95</v>
      </c>
      <c r="F151" s="107" t="s">
        <v>6</v>
      </c>
      <c r="G151" s="107" t="s">
        <v>1136</v>
      </c>
      <c r="H151" s="129" t="str">
        <f>IF(ISNA(VLOOKUP($D151,'Apr 9'!$F:$F,1,0)),"No","Yes")</f>
        <v>Yes</v>
      </c>
      <c r="I151" s="129" t="str">
        <f>IF(ISNA(VLOOKUP($D151,'Apr 2'!$F:$F,1,0)),"No","Yes")</f>
        <v>Yes</v>
      </c>
      <c r="J151" s="129" t="str">
        <f>IF(ISNA(VLOOKUP($D151,'Mar 26'!$F:$F,1,0)),"No","Yes")</f>
        <v>Yes</v>
      </c>
      <c r="K151" s="129" t="str">
        <f>IF(ISNA(VLOOKUP($D151,'Mar 19'!$F:$F,1,0)),"No","Yes")</f>
        <v>Yes</v>
      </c>
      <c r="L151" s="129" t="str">
        <f>IF(ISNA(VLOOKUP($D151,'Mar 12'!$F:$F,1,0)),"No","Yes")</f>
        <v>Yes</v>
      </c>
      <c r="M151" s="129" t="str">
        <f>IF(ISNA(VLOOKUP($D151,'Mar 5'!$F:$F,1,0)),"No","Yes")</f>
        <v>Yes</v>
      </c>
      <c r="N151" s="129" t="str">
        <f>IF(ISNA(VLOOKUP($D151,'Feb 26'!$F:$F,1,0)),"No","Yes")</f>
        <v>Yes</v>
      </c>
      <c r="O151" s="107"/>
      <c r="P151" s="129" t="str">
        <f>IF(ISNA(VLOOKUP($D151,'Feb 12'!$F:$F,1,0)),"No","Yes")</f>
        <v>Yes</v>
      </c>
      <c r="Q151" s="129" t="str">
        <f>IF(ISNA(VLOOKUP($D151,'Feb 5'!$F:$F,1,0)),"No","Yes")</f>
        <v>Yes</v>
      </c>
      <c r="R151" s="129" t="str">
        <f>IF(ISNA(VLOOKUP($D151,'Jan 29'!$F:$F,1,0)),"No","Yes")</f>
        <v>Yes</v>
      </c>
      <c r="S151" s="129" t="str">
        <f>IF(ISNA(VLOOKUP(D151,'Jan 22'!F:F,1,0)),"No","Yes")</f>
        <v>Yes</v>
      </c>
    </row>
    <row r="152" spans="1:19" x14ac:dyDescent="0.25">
      <c r="A152" s="189"/>
      <c r="B152" s="103" t="s">
        <v>1397</v>
      </c>
      <c r="C152" s="107"/>
      <c r="D152" s="119" t="s">
        <v>12</v>
      </c>
      <c r="E152" s="119" t="s">
        <v>13</v>
      </c>
      <c r="F152" s="107"/>
      <c r="G152" s="107"/>
      <c r="H152" s="129" t="str">
        <f>IF(ISNA(VLOOKUP($D152,'Apr 9'!$F:$F,1,0)),"No","Yes")</f>
        <v>No</v>
      </c>
      <c r="I152" s="129" t="str">
        <f>IF(ISNA(VLOOKUP($D152,'Apr 2'!$F:$F,1,0)),"No","Yes")</f>
        <v>No</v>
      </c>
      <c r="J152" s="129" t="str">
        <f>IF(ISNA(VLOOKUP($D152,'Mar 26'!$F:$F,1,0)),"No","Yes")</f>
        <v>No</v>
      </c>
      <c r="K152" s="129" t="str">
        <f>IF(ISNA(VLOOKUP($D152,'Mar 19'!$F:$F,1,0)),"No","Yes")</f>
        <v>No</v>
      </c>
      <c r="L152" s="129" t="str">
        <f>IF(ISNA(VLOOKUP($D152,'Mar 12'!$F:$F,1,0)),"No","Yes")</f>
        <v>No</v>
      </c>
      <c r="M152" s="129" t="str">
        <f>IF(ISNA(VLOOKUP($D152,'Mar 5'!$F:$F,1,0)),"No","Yes")</f>
        <v>No</v>
      </c>
      <c r="N152" s="129" t="str">
        <f>IF(ISNA(VLOOKUP($D152,'Feb 26'!$F:$F,1,0)),"No","Yes")</f>
        <v>No</v>
      </c>
      <c r="O152" s="107"/>
      <c r="P152" s="129" t="str">
        <f>IF(ISNA(VLOOKUP($D152,'Feb 12'!$F:$F,1,0)),"No","Yes")</f>
        <v>No</v>
      </c>
      <c r="Q152" s="129" t="str">
        <f>IF(ISNA(VLOOKUP($D152,'Feb 5'!$F:$F,1,0)),"No","Yes")</f>
        <v>No</v>
      </c>
      <c r="R152" s="129" t="str">
        <f>IF(ISNA(VLOOKUP($D152,'Jan 29'!$F:$F,1,0)),"No","Yes")</f>
        <v>No</v>
      </c>
      <c r="S152" s="129" t="str">
        <f>IF(ISNA(VLOOKUP(D152,'Jan 22'!F:F,1,0)),"No","Yes")</f>
        <v>No</v>
      </c>
    </row>
    <row r="153" spans="1:19" x14ac:dyDescent="0.25">
      <c r="A153" s="189"/>
      <c r="B153" s="103" t="s">
        <v>1398</v>
      </c>
      <c r="C153" s="107"/>
      <c r="D153" s="119" t="s">
        <v>787</v>
      </c>
      <c r="E153" s="119" t="s">
        <v>789</v>
      </c>
      <c r="F153" s="107"/>
      <c r="G153" s="107"/>
      <c r="H153" s="129" t="str">
        <f>IF(ISNA(VLOOKUP($D153,'Apr 9'!$F:$F,1,0)),"No","Yes")</f>
        <v>No</v>
      </c>
      <c r="I153" s="129" t="str">
        <f>IF(ISNA(VLOOKUP($D153,'Apr 2'!$F:$F,1,0)),"No","Yes")</f>
        <v>No</v>
      </c>
      <c r="J153" s="129" t="str">
        <f>IF(ISNA(VLOOKUP($D153,'Mar 26'!$F:$F,1,0)),"No","Yes")</f>
        <v>No</v>
      </c>
      <c r="K153" s="129" t="str">
        <f>IF(ISNA(VLOOKUP($D153,'Mar 19'!$F:$F,1,0)),"No","Yes")</f>
        <v>No</v>
      </c>
      <c r="L153" s="129" t="str">
        <f>IF(ISNA(VLOOKUP($D153,'Mar 12'!$F:$F,1,0)),"No","Yes")</f>
        <v>No</v>
      </c>
      <c r="M153" s="129" t="str">
        <f>IF(ISNA(VLOOKUP($D153,'Mar 5'!$F:$F,1,0)),"No","Yes")</f>
        <v>No</v>
      </c>
      <c r="N153" s="129" t="str">
        <f>IF(ISNA(VLOOKUP($D153,'Feb 26'!$F:$F,1,0)),"No","Yes")</f>
        <v>No</v>
      </c>
      <c r="O153" s="107"/>
      <c r="P153" s="129" t="str">
        <f>IF(ISNA(VLOOKUP($D153,'Feb 12'!$F:$F,1,0)),"No","Yes")</f>
        <v>No</v>
      </c>
      <c r="Q153" s="129" t="str">
        <f>IF(ISNA(VLOOKUP($D153,'Feb 5'!$F:$F,1,0)),"No","Yes")</f>
        <v>No</v>
      </c>
      <c r="R153" s="129" t="str">
        <f>IF(ISNA(VLOOKUP($D153,'Jan 29'!$F:$F,1,0)),"No","Yes")</f>
        <v>No</v>
      </c>
      <c r="S153" s="129" t="str">
        <f>IF(ISNA(VLOOKUP(D153,'Jan 22'!F:F,1,0)),"No","Yes")</f>
        <v>No</v>
      </c>
    </row>
    <row r="154" spans="1:19" x14ac:dyDescent="0.25">
      <c r="A154" s="189"/>
      <c r="B154" s="103" t="s">
        <v>1399</v>
      </c>
      <c r="C154" s="107"/>
      <c r="D154" s="107"/>
      <c r="E154" s="107"/>
      <c r="F154" s="107"/>
      <c r="G154" s="107"/>
      <c r="H154" s="129" t="str">
        <f>IF(ISNA(VLOOKUP($D154,'Apr 9'!$F:$F,1,0)),"No","Yes")</f>
        <v>No</v>
      </c>
      <c r="I154" s="129" t="str">
        <f>IF(ISNA(VLOOKUP($D154,'Apr 2'!$F:$F,1,0)),"No","Yes")</f>
        <v>No</v>
      </c>
      <c r="J154" s="129" t="str">
        <f>IF(ISNA(VLOOKUP($D154,'Mar 26'!$F:$F,1,0)),"No","Yes")</f>
        <v>No</v>
      </c>
      <c r="K154" s="129" t="str">
        <f>IF(ISNA(VLOOKUP($D154,'Mar 19'!$F:$F,1,0)),"No","Yes")</f>
        <v>No</v>
      </c>
      <c r="L154" s="129" t="str">
        <f>IF(ISNA(VLOOKUP($D154,'Mar 12'!$F:$F,1,0)),"No","Yes")</f>
        <v>No</v>
      </c>
      <c r="M154" s="129" t="str">
        <f>IF(ISNA(VLOOKUP($D154,'Mar 5'!$F:$F,1,0)),"No","Yes")</f>
        <v>No</v>
      </c>
      <c r="N154" s="129" t="str">
        <f>IF(ISNA(VLOOKUP($D154,'Feb 26'!$F:$F,1,0)),"No","Yes")</f>
        <v>No</v>
      </c>
      <c r="O154" s="107"/>
      <c r="P154" s="129" t="str">
        <f>IF(ISNA(VLOOKUP($D154,'Feb 12'!$F:$F,1,0)),"No","Yes")</f>
        <v>No</v>
      </c>
      <c r="Q154" s="129" t="str">
        <f>IF(ISNA(VLOOKUP($D154,'Feb 5'!$F:$F,1,0)),"No","Yes")</f>
        <v>No</v>
      </c>
      <c r="R154" s="129" t="str">
        <f>IF(ISNA(VLOOKUP($D154,'Jan 29'!$F:$F,1,0)),"No","Yes")</f>
        <v>No</v>
      </c>
      <c r="S154" s="129" t="str">
        <f>IF(ISNA(VLOOKUP(D154,'Jan 22'!F:F,1,0)),"No","Yes")</f>
        <v>No</v>
      </c>
    </row>
    <row r="155" spans="1:19" x14ac:dyDescent="0.25">
      <c r="A155" s="189"/>
      <c r="B155" s="109" t="s">
        <v>1400</v>
      </c>
      <c r="C155" s="107"/>
      <c r="D155" s="107"/>
      <c r="E155" s="107"/>
      <c r="F155" s="107"/>
      <c r="G155" s="107"/>
      <c r="H155" s="129" t="str">
        <f>IF(ISNA(VLOOKUP($D155,'Apr 9'!$F:$F,1,0)),"No","Yes")</f>
        <v>No</v>
      </c>
      <c r="I155" s="129" t="str">
        <f>IF(ISNA(VLOOKUP($D155,'Apr 2'!$F:$F,1,0)),"No","Yes")</f>
        <v>No</v>
      </c>
      <c r="J155" s="129" t="str">
        <f>IF(ISNA(VLOOKUP($D155,'Mar 26'!$F:$F,1,0)),"No","Yes")</f>
        <v>No</v>
      </c>
      <c r="K155" s="129" t="str">
        <f>IF(ISNA(VLOOKUP($D155,'Mar 19'!$F:$F,1,0)),"No","Yes")</f>
        <v>No</v>
      </c>
      <c r="L155" s="129" t="str">
        <f>IF(ISNA(VLOOKUP($D155,'Mar 12'!$F:$F,1,0)),"No","Yes")</f>
        <v>No</v>
      </c>
      <c r="M155" s="129" t="str">
        <f>IF(ISNA(VLOOKUP($D155,'Mar 5'!$F:$F,1,0)),"No","Yes")</f>
        <v>No</v>
      </c>
      <c r="N155" s="129" t="str">
        <f>IF(ISNA(VLOOKUP($D155,'Feb 26'!$F:$F,1,0)),"No","Yes")</f>
        <v>No</v>
      </c>
      <c r="O155" s="107"/>
      <c r="P155" s="129" t="str">
        <f>IF(ISNA(VLOOKUP($D155,'Feb 12'!$F:$F,1,0)),"No","Yes")</f>
        <v>No</v>
      </c>
      <c r="Q155" s="129" t="str">
        <f>IF(ISNA(VLOOKUP($D155,'Feb 5'!$F:$F,1,0)),"No","Yes")</f>
        <v>No</v>
      </c>
      <c r="R155" s="129" t="str">
        <f>IF(ISNA(VLOOKUP($D155,'Jan 29'!$F:$F,1,0)),"No","Yes")</f>
        <v>No</v>
      </c>
      <c r="S155" s="129" t="str">
        <f>IF(ISNA(VLOOKUP(D155,'Jan 22'!F:F,1,0)),"No","Yes")</f>
        <v>No</v>
      </c>
    </row>
    <row r="156" spans="1:19" x14ac:dyDescent="0.25">
      <c r="A156" s="189"/>
      <c r="B156" s="103" t="s">
        <v>1401</v>
      </c>
      <c r="C156" s="107"/>
      <c r="D156" s="107"/>
      <c r="E156" s="107"/>
      <c r="F156" s="107"/>
      <c r="G156" s="107"/>
      <c r="H156" s="129" t="str">
        <f>IF(ISNA(VLOOKUP($D156,'Apr 9'!$F:$F,1,0)),"No","Yes")</f>
        <v>No</v>
      </c>
      <c r="I156" s="129" t="str">
        <f>IF(ISNA(VLOOKUP($D156,'Apr 2'!$F:$F,1,0)),"No","Yes")</f>
        <v>No</v>
      </c>
      <c r="J156" s="129" t="str">
        <f>IF(ISNA(VLOOKUP($D156,'Mar 26'!$F:$F,1,0)),"No","Yes")</f>
        <v>No</v>
      </c>
      <c r="K156" s="129" t="str">
        <f>IF(ISNA(VLOOKUP($D156,'Mar 19'!$F:$F,1,0)),"No","Yes")</f>
        <v>No</v>
      </c>
      <c r="L156" s="129" t="str">
        <f>IF(ISNA(VLOOKUP($D156,'Mar 12'!$F:$F,1,0)),"No","Yes")</f>
        <v>No</v>
      </c>
      <c r="M156" s="129" t="str">
        <f>IF(ISNA(VLOOKUP($D156,'Mar 5'!$F:$F,1,0)),"No","Yes")</f>
        <v>No</v>
      </c>
      <c r="N156" s="129" t="str">
        <f>IF(ISNA(VLOOKUP($D156,'Feb 26'!$F:$F,1,0)),"No","Yes")</f>
        <v>No</v>
      </c>
      <c r="O156" s="107"/>
      <c r="P156" s="129" t="str">
        <f>IF(ISNA(VLOOKUP($D156,'Feb 12'!$F:$F,1,0)),"No","Yes")</f>
        <v>No</v>
      </c>
      <c r="Q156" s="129" t="str">
        <f>IF(ISNA(VLOOKUP($D156,'Feb 5'!$F:$F,1,0)),"No","Yes")</f>
        <v>No</v>
      </c>
      <c r="R156" s="129" t="str">
        <f>IF(ISNA(VLOOKUP($D156,'Jan 29'!$F:$F,1,0)),"No","Yes")</f>
        <v>No</v>
      </c>
      <c r="S156" s="129" t="str">
        <f>IF(ISNA(VLOOKUP(D156,'Jan 22'!F:F,1,0)),"No","Yes")</f>
        <v>No</v>
      </c>
    </row>
    <row r="157" spans="1:19" x14ac:dyDescent="0.25">
      <c r="A157" s="189"/>
      <c r="B157" s="103" t="s">
        <v>1402</v>
      </c>
      <c r="C157" s="107"/>
      <c r="D157" s="107"/>
      <c r="E157" s="107"/>
      <c r="F157" s="107"/>
      <c r="G157" s="107"/>
      <c r="H157" s="129" t="str">
        <f>IF(ISNA(VLOOKUP($D157,'Apr 9'!$F:$F,1,0)),"No","Yes")</f>
        <v>No</v>
      </c>
      <c r="I157" s="129" t="str">
        <f>IF(ISNA(VLOOKUP($D157,'Apr 2'!$F:$F,1,0)),"No","Yes")</f>
        <v>No</v>
      </c>
      <c r="J157" s="129" t="str">
        <f>IF(ISNA(VLOOKUP($D157,'Mar 26'!$F:$F,1,0)),"No","Yes")</f>
        <v>No</v>
      </c>
      <c r="K157" s="129" t="str">
        <f>IF(ISNA(VLOOKUP($D157,'Mar 19'!$F:$F,1,0)),"No","Yes")</f>
        <v>No</v>
      </c>
      <c r="L157" s="129" t="str">
        <f>IF(ISNA(VLOOKUP($D157,'Mar 12'!$F:$F,1,0)),"No","Yes")</f>
        <v>No</v>
      </c>
      <c r="M157" s="129" t="str">
        <f>IF(ISNA(VLOOKUP($D157,'Mar 5'!$F:$F,1,0)),"No","Yes")</f>
        <v>No</v>
      </c>
      <c r="N157" s="129" t="str">
        <f>IF(ISNA(VLOOKUP($D157,'Feb 26'!$F:$F,1,0)),"No","Yes")</f>
        <v>No</v>
      </c>
      <c r="O157" s="107"/>
      <c r="P157" s="129" t="str">
        <f>IF(ISNA(VLOOKUP($D157,'Feb 12'!$F:$F,1,0)),"No","Yes")</f>
        <v>No</v>
      </c>
      <c r="Q157" s="129" t="str">
        <f>IF(ISNA(VLOOKUP($D157,'Feb 5'!$F:$F,1,0)),"No","Yes")</f>
        <v>No</v>
      </c>
      <c r="R157" s="129" t="str">
        <f>IF(ISNA(VLOOKUP($D157,'Jan 29'!$F:$F,1,0)),"No","Yes")</f>
        <v>No</v>
      </c>
      <c r="S157" s="129" t="str">
        <f>IF(ISNA(VLOOKUP(D157,'Jan 22'!F:F,1,0)),"No","Yes")</f>
        <v>No</v>
      </c>
    </row>
    <row r="158" spans="1:19" x14ac:dyDescent="0.25">
      <c r="A158" s="189"/>
      <c r="B158" s="103" t="s">
        <v>1403</v>
      </c>
      <c r="C158" s="107"/>
      <c r="D158" s="107"/>
      <c r="E158" s="107"/>
      <c r="F158" s="107"/>
      <c r="G158" s="107"/>
      <c r="H158" s="129" t="str">
        <f>IF(ISNA(VLOOKUP($D158,'Apr 9'!$F:$F,1,0)),"No","Yes")</f>
        <v>No</v>
      </c>
      <c r="I158" s="129" t="str">
        <f>IF(ISNA(VLOOKUP($D158,'Apr 2'!$F:$F,1,0)),"No","Yes")</f>
        <v>No</v>
      </c>
      <c r="J158" s="129" t="str">
        <f>IF(ISNA(VLOOKUP($D158,'Mar 26'!$F:$F,1,0)),"No","Yes")</f>
        <v>No</v>
      </c>
      <c r="K158" s="129" t="str">
        <f>IF(ISNA(VLOOKUP($D158,'Mar 19'!$F:$F,1,0)),"No","Yes")</f>
        <v>No</v>
      </c>
      <c r="L158" s="129" t="str">
        <f>IF(ISNA(VLOOKUP($D158,'Mar 12'!$F:$F,1,0)),"No","Yes")</f>
        <v>No</v>
      </c>
      <c r="M158" s="129" t="str">
        <f>IF(ISNA(VLOOKUP($D158,'Mar 5'!$F:$F,1,0)),"No","Yes")</f>
        <v>No</v>
      </c>
      <c r="N158" s="129" t="str">
        <f>IF(ISNA(VLOOKUP($D158,'Feb 26'!$F:$F,1,0)),"No","Yes")</f>
        <v>No</v>
      </c>
      <c r="O158" s="107"/>
      <c r="P158" s="129" t="str">
        <f>IF(ISNA(VLOOKUP($D158,'Feb 12'!$F:$F,1,0)),"No","Yes")</f>
        <v>No</v>
      </c>
      <c r="Q158" s="129" t="str">
        <f>IF(ISNA(VLOOKUP($D158,'Feb 5'!$F:$F,1,0)),"No","Yes")</f>
        <v>No</v>
      </c>
      <c r="R158" s="129" t="str">
        <f>IF(ISNA(VLOOKUP($D158,'Jan 29'!$F:$F,1,0)),"No","Yes")</f>
        <v>No</v>
      </c>
      <c r="S158" s="129" t="str">
        <f>IF(ISNA(VLOOKUP(D158,'Jan 22'!F:F,1,0)),"No","Yes")</f>
        <v>No</v>
      </c>
    </row>
    <row r="159" spans="1:19" x14ac:dyDescent="0.25">
      <c r="A159" s="189"/>
      <c r="B159" s="103" t="s">
        <v>1404</v>
      </c>
      <c r="C159" s="107"/>
      <c r="D159" s="107"/>
      <c r="E159" s="107"/>
      <c r="F159" s="107"/>
      <c r="G159" s="107"/>
      <c r="H159" s="129" t="str">
        <f>IF(ISNA(VLOOKUP($D159,'Apr 9'!$F:$F,1,0)),"No","Yes")</f>
        <v>No</v>
      </c>
      <c r="I159" s="129" t="str">
        <f>IF(ISNA(VLOOKUP($D159,'Apr 2'!$F:$F,1,0)),"No","Yes")</f>
        <v>No</v>
      </c>
      <c r="J159" s="129" t="str">
        <f>IF(ISNA(VLOOKUP($D159,'Mar 26'!$F:$F,1,0)),"No","Yes")</f>
        <v>No</v>
      </c>
      <c r="K159" s="129" t="str">
        <f>IF(ISNA(VLOOKUP($D159,'Mar 19'!$F:$F,1,0)),"No","Yes")</f>
        <v>No</v>
      </c>
      <c r="L159" s="129" t="str">
        <f>IF(ISNA(VLOOKUP($D159,'Mar 12'!$F:$F,1,0)),"No","Yes")</f>
        <v>No</v>
      </c>
      <c r="M159" s="129" t="str">
        <f>IF(ISNA(VLOOKUP($D159,'Mar 5'!$F:$F,1,0)),"No","Yes")</f>
        <v>No</v>
      </c>
      <c r="N159" s="129" t="str">
        <f>IF(ISNA(VLOOKUP($D159,'Feb 26'!$F:$F,1,0)),"No","Yes")</f>
        <v>No</v>
      </c>
      <c r="O159" s="107"/>
      <c r="P159" s="129" t="str">
        <f>IF(ISNA(VLOOKUP($D159,'Feb 12'!$F:$F,1,0)),"No","Yes")</f>
        <v>No</v>
      </c>
      <c r="Q159" s="129" t="str">
        <f>IF(ISNA(VLOOKUP($D159,'Feb 5'!$F:$F,1,0)),"No","Yes")</f>
        <v>No</v>
      </c>
      <c r="R159" s="129" t="str">
        <f>IF(ISNA(VLOOKUP($D159,'Jan 29'!$F:$F,1,0)),"No","Yes")</f>
        <v>No</v>
      </c>
      <c r="S159" s="129" t="str">
        <f>IF(ISNA(VLOOKUP(D159,'Jan 22'!F:F,1,0)),"No","Yes")</f>
        <v>No</v>
      </c>
    </row>
    <row r="160" spans="1:19" x14ac:dyDescent="0.25">
      <c r="A160" s="189"/>
      <c r="B160" s="103" t="s">
        <v>1405</v>
      </c>
      <c r="C160" s="107"/>
      <c r="D160" s="107"/>
      <c r="E160" s="107"/>
      <c r="F160" s="107"/>
      <c r="G160" s="107"/>
      <c r="H160" s="129" t="str">
        <f>IF(ISNA(VLOOKUP($D160,'Apr 9'!$F:$F,1,0)),"No","Yes")</f>
        <v>No</v>
      </c>
      <c r="I160" s="129" t="str">
        <f>IF(ISNA(VLOOKUP($D160,'Apr 2'!$F:$F,1,0)),"No","Yes")</f>
        <v>No</v>
      </c>
      <c r="J160" s="129" t="str">
        <f>IF(ISNA(VLOOKUP($D160,'Mar 26'!$F:$F,1,0)),"No","Yes")</f>
        <v>No</v>
      </c>
      <c r="K160" s="129" t="str">
        <f>IF(ISNA(VLOOKUP($D160,'Mar 19'!$F:$F,1,0)),"No","Yes")</f>
        <v>No</v>
      </c>
      <c r="L160" s="129" t="str">
        <f>IF(ISNA(VLOOKUP($D160,'Mar 12'!$F:$F,1,0)),"No","Yes")</f>
        <v>No</v>
      </c>
      <c r="M160" s="129" t="str">
        <f>IF(ISNA(VLOOKUP($D160,'Mar 5'!$F:$F,1,0)),"No","Yes")</f>
        <v>No</v>
      </c>
      <c r="N160" s="129" t="str">
        <f>IF(ISNA(VLOOKUP($D160,'Feb 26'!$F:$F,1,0)),"No","Yes")</f>
        <v>No</v>
      </c>
      <c r="O160" s="107"/>
      <c r="P160" s="129" t="str">
        <f>IF(ISNA(VLOOKUP($D160,'Feb 12'!$F:$F,1,0)),"No","Yes")</f>
        <v>No</v>
      </c>
      <c r="Q160" s="129" t="str">
        <f>IF(ISNA(VLOOKUP($D160,'Feb 5'!$F:$F,1,0)),"No","Yes")</f>
        <v>No</v>
      </c>
      <c r="R160" s="129" t="str">
        <f>IF(ISNA(VLOOKUP($D160,'Jan 29'!$F:$F,1,0)),"No","Yes")</f>
        <v>No</v>
      </c>
      <c r="S160" s="129" t="str">
        <f>IF(ISNA(VLOOKUP(D160,'Jan 22'!F:F,1,0)),"No","Yes")</f>
        <v>No</v>
      </c>
    </row>
    <row r="161" spans="1:19" x14ac:dyDescent="0.25">
      <c r="A161" s="189"/>
      <c r="B161" s="103" t="s">
        <v>1406</v>
      </c>
      <c r="C161" s="107"/>
      <c r="D161" s="107"/>
      <c r="E161" s="107"/>
      <c r="F161" s="107"/>
      <c r="G161" s="107"/>
      <c r="H161" s="129" t="str">
        <f>IF(ISNA(VLOOKUP($D161,'Apr 9'!$F:$F,1,0)),"No","Yes")</f>
        <v>No</v>
      </c>
      <c r="I161" s="129" t="str">
        <f>IF(ISNA(VLOOKUP($D161,'Apr 2'!$F:$F,1,0)),"No","Yes")</f>
        <v>No</v>
      </c>
      <c r="J161" s="129" t="str">
        <f>IF(ISNA(VLOOKUP($D161,'Mar 26'!$F:$F,1,0)),"No","Yes")</f>
        <v>No</v>
      </c>
      <c r="K161" s="129" t="str">
        <f>IF(ISNA(VLOOKUP($D161,'Mar 19'!$F:$F,1,0)),"No","Yes")</f>
        <v>No</v>
      </c>
      <c r="L161" s="129" t="str">
        <f>IF(ISNA(VLOOKUP($D161,'Mar 12'!$F:$F,1,0)),"No","Yes")</f>
        <v>No</v>
      </c>
      <c r="M161" s="129" t="str">
        <f>IF(ISNA(VLOOKUP($D161,'Mar 5'!$F:$F,1,0)),"No","Yes")</f>
        <v>No</v>
      </c>
      <c r="N161" s="129" t="str">
        <f>IF(ISNA(VLOOKUP($D161,'Feb 26'!$F:$F,1,0)),"No","Yes")</f>
        <v>No</v>
      </c>
      <c r="O161" s="107"/>
      <c r="P161" s="129" t="str">
        <f>IF(ISNA(VLOOKUP($D161,'Feb 12'!$F:$F,1,0)),"No","Yes")</f>
        <v>No</v>
      </c>
      <c r="Q161" s="129" t="str">
        <f>IF(ISNA(VLOOKUP($D161,'Feb 5'!$F:$F,1,0)),"No","Yes")</f>
        <v>No</v>
      </c>
      <c r="R161" s="129" t="str">
        <f>IF(ISNA(VLOOKUP($D161,'Jan 29'!$F:$F,1,0)),"No","Yes")</f>
        <v>No</v>
      </c>
      <c r="S161" s="129" t="str">
        <f>IF(ISNA(VLOOKUP(D161,'Jan 22'!F:F,1,0)),"No","Yes")</f>
        <v>No</v>
      </c>
    </row>
    <row r="162" spans="1:19" x14ac:dyDescent="0.25">
      <c r="A162" s="189"/>
      <c r="B162" s="103" t="s">
        <v>1407</v>
      </c>
      <c r="C162" s="107"/>
      <c r="D162" s="107"/>
      <c r="E162" s="107"/>
      <c r="F162" s="107"/>
      <c r="G162" s="107"/>
      <c r="H162" s="129" t="str">
        <f>IF(ISNA(VLOOKUP($D162,'Apr 9'!$F:$F,1,0)),"No","Yes")</f>
        <v>No</v>
      </c>
      <c r="I162" s="129" t="str">
        <f>IF(ISNA(VLOOKUP($D162,'Apr 2'!$F:$F,1,0)),"No","Yes")</f>
        <v>No</v>
      </c>
      <c r="J162" s="129" t="str">
        <f>IF(ISNA(VLOOKUP($D162,'Mar 26'!$F:$F,1,0)),"No","Yes")</f>
        <v>No</v>
      </c>
      <c r="K162" s="129" t="str">
        <f>IF(ISNA(VLOOKUP($D162,'Mar 19'!$F:$F,1,0)),"No","Yes")</f>
        <v>No</v>
      </c>
      <c r="L162" s="129" t="str">
        <f>IF(ISNA(VLOOKUP($D162,'Mar 12'!$F:$F,1,0)),"No","Yes")</f>
        <v>No</v>
      </c>
      <c r="M162" s="129" t="str">
        <f>IF(ISNA(VLOOKUP($D162,'Mar 5'!$F:$F,1,0)),"No","Yes")</f>
        <v>No</v>
      </c>
      <c r="N162" s="129" t="str">
        <f>IF(ISNA(VLOOKUP($D162,'Feb 26'!$F:$F,1,0)),"No","Yes")</f>
        <v>No</v>
      </c>
      <c r="O162" s="107"/>
      <c r="P162" s="129" t="str">
        <f>IF(ISNA(VLOOKUP($D162,'Feb 12'!$F:$F,1,0)),"No","Yes")</f>
        <v>No</v>
      </c>
      <c r="Q162" s="129" t="str">
        <f>IF(ISNA(VLOOKUP($D162,'Feb 5'!$F:$F,1,0)),"No","Yes")</f>
        <v>No</v>
      </c>
      <c r="R162" s="129" t="str">
        <f>IF(ISNA(VLOOKUP($D162,'Jan 29'!$F:$F,1,0)),"No","Yes")</f>
        <v>No</v>
      </c>
      <c r="S162" s="129" t="str">
        <f>IF(ISNA(VLOOKUP(D162,'Jan 22'!F:F,1,0)),"No","Yes")</f>
        <v>No</v>
      </c>
    </row>
    <row r="163" spans="1:19" x14ac:dyDescent="0.25">
      <c r="A163" s="189"/>
      <c r="B163" s="103" t="s">
        <v>1408</v>
      </c>
      <c r="C163" s="107"/>
      <c r="D163" s="107"/>
      <c r="E163" s="107"/>
      <c r="F163" s="107"/>
      <c r="G163" s="107"/>
      <c r="H163" s="129" t="str">
        <f>IF(ISNA(VLOOKUP($D163,'Apr 9'!$F:$F,1,0)),"No","Yes")</f>
        <v>No</v>
      </c>
      <c r="I163" s="129" t="str">
        <f>IF(ISNA(VLOOKUP($D163,'Apr 2'!$F:$F,1,0)),"No","Yes")</f>
        <v>No</v>
      </c>
      <c r="J163" s="129" t="str">
        <f>IF(ISNA(VLOOKUP($D163,'Mar 26'!$F:$F,1,0)),"No","Yes")</f>
        <v>No</v>
      </c>
      <c r="K163" s="129" t="str">
        <f>IF(ISNA(VLOOKUP($D163,'Mar 19'!$F:$F,1,0)),"No","Yes")</f>
        <v>No</v>
      </c>
      <c r="L163" s="129" t="str">
        <f>IF(ISNA(VLOOKUP($D163,'Mar 12'!$F:$F,1,0)),"No","Yes")</f>
        <v>No</v>
      </c>
      <c r="M163" s="129" t="str">
        <f>IF(ISNA(VLOOKUP($D163,'Mar 5'!$F:$F,1,0)),"No","Yes")</f>
        <v>No</v>
      </c>
      <c r="N163" s="129" t="str">
        <f>IF(ISNA(VLOOKUP($D163,'Feb 26'!$F:$F,1,0)),"No","Yes")</f>
        <v>No</v>
      </c>
      <c r="O163" s="107"/>
      <c r="P163" s="129" t="str">
        <f>IF(ISNA(VLOOKUP($D163,'Feb 12'!$F:$F,1,0)),"No","Yes")</f>
        <v>No</v>
      </c>
      <c r="Q163" s="129" t="str">
        <f>IF(ISNA(VLOOKUP($D163,'Feb 5'!$F:$F,1,0)),"No","Yes")</f>
        <v>No</v>
      </c>
      <c r="R163" s="129" t="str">
        <f>IF(ISNA(VLOOKUP($D163,'Jan 29'!$F:$F,1,0)),"No","Yes")</f>
        <v>No</v>
      </c>
      <c r="S163" s="129" t="str">
        <f>IF(ISNA(VLOOKUP(D163,'Jan 22'!F:F,1,0)),"No","Yes")</f>
        <v>No</v>
      </c>
    </row>
    <row r="164" spans="1:19" x14ac:dyDescent="0.25">
      <c r="A164" s="189"/>
      <c r="B164" s="103" t="s">
        <v>1409</v>
      </c>
      <c r="C164" s="107"/>
      <c r="D164" s="107"/>
      <c r="E164" s="107"/>
      <c r="F164" s="107"/>
      <c r="G164" s="107"/>
      <c r="H164" s="129" t="str">
        <f>IF(ISNA(VLOOKUP($D164,'Apr 9'!$F:$F,1,0)),"No","Yes")</f>
        <v>No</v>
      </c>
      <c r="I164" s="129" t="str">
        <f>IF(ISNA(VLOOKUP($D164,'Apr 2'!$F:$F,1,0)),"No","Yes")</f>
        <v>No</v>
      </c>
      <c r="J164" s="129" t="str">
        <f>IF(ISNA(VLOOKUP($D164,'Mar 26'!$F:$F,1,0)),"No","Yes")</f>
        <v>No</v>
      </c>
      <c r="K164" s="129" t="str">
        <f>IF(ISNA(VLOOKUP($D164,'Mar 19'!$F:$F,1,0)),"No","Yes")</f>
        <v>No</v>
      </c>
      <c r="L164" s="129" t="str">
        <f>IF(ISNA(VLOOKUP($D164,'Mar 12'!$F:$F,1,0)),"No","Yes")</f>
        <v>No</v>
      </c>
      <c r="M164" s="129" t="str">
        <f>IF(ISNA(VLOOKUP($D164,'Mar 5'!$F:$F,1,0)),"No","Yes")</f>
        <v>No</v>
      </c>
      <c r="N164" s="129" t="str">
        <f>IF(ISNA(VLOOKUP($D164,'Feb 26'!$F:$F,1,0)),"No","Yes")</f>
        <v>No</v>
      </c>
      <c r="O164" s="107"/>
      <c r="P164" s="129" t="str">
        <f>IF(ISNA(VLOOKUP($D164,'Feb 12'!$F:$F,1,0)),"No","Yes")</f>
        <v>No</v>
      </c>
      <c r="Q164" s="129" t="str">
        <f>IF(ISNA(VLOOKUP($D164,'Feb 5'!$F:$F,1,0)),"No","Yes")</f>
        <v>No</v>
      </c>
      <c r="R164" s="129" t="str">
        <f>IF(ISNA(VLOOKUP($D164,'Jan 29'!$F:$F,1,0)),"No","Yes")</f>
        <v>No</v>
      </c>
      <c r="S164" s="129" t="str">
        <f>IF(ISNA(VLOOKUP(D164,'Jan 22'!F:F,1,0)),"No","Yes")</f>
        <v>No</v>
      </c>
    </row>
    <row r="165" spans="1:19" x14ac:dyDescent="0.25">
      <c r="A165" s="189"/>
      <c r="B165" s="103" t="s">
        <v>1410</v>
      </c>
      <c r="C165" s="107"/>
      <c r="D165" s="107"/>
      <c r="E165" s="107"/>
      <c r="F165" s="107"/>
      <c r="G165" s="107"/>
      <c r="H165" s="129" t="str">
        <f>IF(ISNA(VLOOKUP($D165,'Apr 9'!$F:$F,1,0)),"No","Yes")</f>
        <v>No</v>
      </c>
      <c r="I165" s="129" t="str">
        <f>IF(ISNA(VLOOKUP($D165,'Apr 2'!$F:$F,1,0)),"No","Yes")</f>
        <v>No</v>
      </c>
      <c r="J165" s="129" t="str">
        <f>IF(ISNA(VLOOKUP($D165,'Mar 26'!$F:$F,1,0)),"No","Yes")</f>
        <v>No</v>
      </c>
      <c r="K165" s="129" t="str">
        <f>IF(ISNA(VLOOKUP($D165,'Mar 19'!$F:$F,1,0)),"No","Yes")</f>
        <v>No</v>
      </c>
      <c r="L165" s="129" t="str">
        <f>IF(ISNA(VLOOKUP($D165,'Mar 12'!$F:$F,1,0)),"No","Yes")</f>
        <v>No</v>
      </c>
      <c r="M165" s="129" t="str">
        <f>IF(ISNA(VLOOKUP($D165,'Mar 5'!$F:$F,1,0)),"No","Yes")</f>
        <v>No</v>
      </c>
      <c r="N165" s="129" t="str">
        <f>IF(ISNA(VLOOKUP($D165,'Feb 26'!$F:$F,1,0)),"No","Yes")</f>
        <v>No</v>
      </c>
      <c r="O165" s="107"/>
      <c r="P165" s="129" t="str">
        <f>IF(ISNA(VLOOKUP($D165,'Feb 12'!$F:$F,1,0)),"No","Yes")</f>
        <v>No</v>
      </c>
      <c r="Q165" s="129" t="str">
        <f>IF(ISNA(VLOOKUP($D165,'Feb 5'!$F:$F,1,0)),"No","Yes")</f>
        <v>No</v>
      </c>
      <c r="R165" s="129" t="str">
        <f>IF(ISNA(VLOOKUP($D165,'Jan 29'!$F:$F,1,0)),"No","Yes")</f>
        <v>No</v>
      </c>
      <c r="S165" s="129" t="str">
        <f>IF(ISNA(VLOOKUP(D165,'Jan 22'!F:F,1,0)),"No","Yes")</f>
        <v>No</v>
      </c>
    </row>
    <row r="166" spans="1:19" x14ac:dyDescent="0.25">
      <c r="A166" s="189"/>
      <c r="B166" s="103" t="s">
        <v>1411</v>
      </c>
      <c r="C166" s="107"/>
      <c r="D166" s="107"/>
      <c r="E166" s="107"/>
      <c r="F166" s="107"/>
      <c r="G166" s="107"/>
      <c r="H166" s="129" t="str">
        <f>IF(ISNA(VLOOKUP($D166,'Apr 9'!$F:$F,1,0)),"No","Yes")</f>
        <v>No</v>
      </c>
      <c r="I166" s="129" t="str">
        <f>IF(ISNA(VLOOKUP($D166,'Apr 2'!$F:$F,1,0)),"No","Yes")</f>
        <v>No</v>
      </c>
      <c r="J166" s="129" t="str">
        <f>IF(ISNA(VLOOKUP($D166,'Mar 26'!$F:$F,1,0)),"No","Yes")</f>
        <v>No</v>
      </c>
      <c r="K166" s="129" t="str">
        <f>IF(ISNA(VLOOKUP($D166,'Mar 19'!$F:$F,1,0)),"No","Yes")</f>
        <v>No</v>
      </c>
      <c r="L166" s="129" t="str">
        <f>IF(ISNA(VLOOKUP($D166,'Mar 12'!$F:$F,1,0)),"No","Yes")</f>
        <v>No</v>
      </c>
      <c r="M166" s="129" t="str">
        <f>IF(ISNA(VLOOKUP($D166,'Mar 5'!$F:$F,1,0)),"No","Yes")</f>
        <v>No</v>
      </c>
      <c r="N166" s="129" t="str">
        <f>IF(ISNA(VLOOKUP($D166,'Feb 26'!$F:$F,1,0)),"No","Yes")</f>
        <v>No</v>
      </c>
      <c r="O166" s="107"/>
      <c r="P166" s="129" t="str">
        <f>IF(ISNA(VLOOKUP($D166,'Feb 12'!$F:$F,1,0)),"No","Yes")</f>
        <v>No</v>
      </c>
      <c r="Q166" s="129" t="str">
        <f>IF(ISNA(VLOOKUP($D166,'Feb 5'!$F:$F,1,0)),"No","Yes")</f>
        <v>No</v>
      </c>
      <c r="R166" s="129" t="str">
        <f>IF(ISNA(VLOOKUP($D166,'Jan 29'!$F:$F,1,0)),"No","Yes")</f>
        <v>No</v>
      </c>
      <c r="S166" s="129" t="str">
        <f>IF(ISNA(VLOOKUP(D166,'Jan 22'!F:F,1,0)),"No","Yes")</f>
        <v>No</v>
      </c>
    </row>
    <row r="167" spans="1:19" x14ac:dyDescent="0.25">
      <c r="A167" s="189"/>
      <c r="B167" s="103" t="s">
        <v>1412</v>
      </c>
      <c r="C167" s="107"/>
      <c r="D167" s="107"/>
      <c r="E167" s="107"/>
      <c r="F167" s="107"/>
      <c r="G167" s="107"/>
      <c r="H167" s="129" t="str">
        <f>IF(ISNA(VLOOKUP($D167,'Apr 9'!$F:$F,1,0)),"No","Yes")</f>
        <v>No</v>
      </c>
      <c r="I167" s="129" t="str">
        <f>IF(ISNA(VLOOKUP($D167,'Apr 2'!$F:$F,1,0)),"No","Yes")</f>
        <v>No</v>
      </c>
      <c r="J167" s="129" t="str">
        <f>IF(ISNA(VLOOKUP($D167,'Mar 26'!$F:$F,1,0)),"No","Yes")</f>
        <v>No</v>
      </c>
      <c r="K167" s="129" t="str">
        <f>IF(ISNA(VLOOKUP($D167,'Mar 19'!$F:$F,1,0)),"No","Yes")</f>
        <v>No</v>
      </c>
      <c r="L167" s="129" t="str">
        <f>IF(ISNA(VLOOKUP($D167,'Mar 12'!$F:$F,1,0)),"No","Yes")</f>
        <v>No</v>
      </c>
      <c r="M167" s="129" t="str">
        <f>IF(ISNA(VLOOKUP($D167,'Mar 5'!$F:$F,1,0)),"No","Yes")</f>
        <v>No</v>
      </c>
      <c r="N167" s="129" t="str">
        <f>IF(ISNA(VLOOKUP($D167,'Feb 26'!$F:$F,1,0)),"No","Yes")</f>
        <v>No</v>
      </c>
      <c r="O167" s="107"/>
      <c r="P167" s="129" t="str">
        <f>IF(ISNA(VLOOKUP($D167,'Feb 12'!$F:$F,1,0)),"No","Yes")</f>
        <v>No</v>
      </c>
      <c r="Q167" s="129" t="str">
        <f>IF(ISNA(VLOOKUP($D167,'Feb 5'!$F:$F,1,0)),"No","Yes")</f>
        <v>No</v>
      </c>
      <c r="R167" s="129" t="str">
        <f>IF(ISNA(VLOOKUP($D167,'Jan 29'!$F:$F,1,0)),"No","Yes")</f>
        <v>No</v>
      </c>
      <c r="S167" s="129" t="str">
        <f>IF(ISNA(VLOOKUP(D167,'Jan 22'!F:F,1,0)),"No","Yes")</f>
        <v>No</v>
      </c>
    </row>
    <row r="168" spans="1:19" x14ac:dyDescent="0.25">
      <c r="A168" s="188" t="s">
        <v>1349</v>
      </c>
      <c r="B168" s="101" t="s">
        <v>1413</v>
      </c>
      <c r="C168" s="119" t="s">
        <v>1013</v>
      </c>
      <c r="D168" s="119" t="s">
        <v>1148</v>
      </c>
      <c r="E168" s="119" t="s">
        <v>1149</v>
      </c>
      <c r="F168" s="107"/>
      <c r="G168" s="121" t="s">
        <v>1136</v>
      </c>
      <c r="H168" s="129" t="str">
        <f>IF(ISNA(VLOOKUP($D168,'Apr 9'!$F:$F,1,0)),"No","Yes")</f>
        <v>Yes</v>
      </c>
      <c r="I168" s="129" t="str">
        <f>IF(ISNA(VLOOKUP($D168,'Apr 2'!$F:$F,1,0)),"No","Yes")</f>
        <v>Yes</v>
      </c>
      <c r="J168" s="129" t="str">
        <f>IF(ISNA(VLOOKUP($D168,'Mar 26'!$F:$F,1,0)),"No","Yes")</f>
        <v>Yes</v>
      </c>
      <c r="K168" s="129" t="str">
        <f>IF(ISNA(VLOOKUP($D168,'Mar 19'!$F:$F,1,0)),"No","Yes")</f>
        <v>Yes</v>
      </c>
      <c r="L168" s="129" t="str">
        <f>IF(ISNA(VLOOKUP($D168,'Mar 12'!$F:$F,1,0)),"No","Yes")</f>
        <v>Yes</v>
      </c>
      <c r="M168" s="129" t="str">
        <f>IF(ISNA(VLOOKUP($D168,'Mar 5'!$F:$F,1,0)),"No","Yes")</f>
        <v>Yes</v>
      </c>
      <c r="N168" s="129" t="str">
        <f>IF(ISNA(VLOOKUP($D168,'Feb 26'!$F:$F,1,0)),"No","Yes")</f>
        <v>Yes</v>
      </c>
      <c r="O168" s="121"/>
      <c r="P168" s="129" t="str">
        <f>IF(ISNA(VLOOKUP($D168,'Feb 12'!$F:$F,1,0)),"No","Yes")</f>
        <v>Yes</v>
      </c>
      <c r="Q168" s="129" t="str">
        <f>IF(ISNA(VLOOKUP($D168,'Feb 5'!$F:$F,1,0)),"No","Yes")</f>
        <v>Yes</v>
      </c>
      <c r="R168" s="129" t="str">
        <f>IF(ISNA(VLOOKUP($D168,'Jan 29'!$F:$F,1,0)),"No","Yes")</f>
        <v>Yes</v>
      </c>
      <c r="S168" s="129" t="str">
        <f>IF(ISNA(VLOOKUP(D168,'Jan 22'!F:F,1,0)),"No","Yes")</f>
        <v>Yes</v>
      </c>
    </row>
    <row r="169" spans="1:19" x14ac:dyDescent="0.25">
      <c r="A169" s="188"/>
      <c r="B169" s="101" t="s">
        <v>1414</v>
      </c>
      <c r="C169" s="119" t="s">
        <v>1013</v>
      </c>
      <c r="D169" s="119" t="s">
        <v>1158</v>
      </c>
      <c r="E169" s="119" t="s">
        <v>1159</v>
      </c>
      <c r="F169" s="107"/>
      <c r="G169" s="121" t="s">
        <v>1136</v>
      </c>
      <c r="H169" s="129" t="str">
        <f>IF(ISNA(VLOOKUP($D169,'Apr 9'!$F:$F,1,0)),"No","Yes")</f>
        <v>No</v>
      </c>
      <c r="I169" s="129" t="str">
        <f>IF(ISNA(VLOOKUP($D169,'Apr 2'!$F:$F,1,0)),"No","Yes")</f>
        <v>No</v>
      </c>
      <c r="J169" s="129" t="str">
        <f>IF(ISNA(VLOOKUP($D169,'Mar 26'!$F:$F,1,0)),"No","Yes")</f>
        <v>No</v>
      </c>
      <c r="K169" s="129" t="str">
        <f>IF(ISNA(VLOOKUP($D169,'Mar 19'!$F:$F,1,0)),"No","Yes")</f>
        <v>No</v>
      </c>
      <c r="L169" s="129" t="str">
        <f>IF(ISNA(VLOOKUP($D169,'Mar 12'!$F:$F,1,0)),"No","Yes")</f>
        <v>No</v>
      </c>
      <c r="M169" s="129" t="str">
        <f>IF(ISNA(VLOOKUP($D169,'Mar 5'!$F:$F,1,0)),"No","Yes")</f>
        <v>No</v>
      </c>
      <c r="N169" s="129" t="str">
        <f>IF(ISNA(VLOOKUP($D169,'Feb 26'!$F:$F,1,0)),"No","Yes")</f>
        <v>Yes</v>
      </c>
      <c r="O169" s="121"/>
      <c r="P169" s="129" t="str">
        <f>IF(ISNA(VLOOKUP($D169,'Feb 12'!$F:$F,1,0)),"No","Yes")</f>
        <v>Yes</v>
      </c>
      <c r="Q169" s="129" t="str">
        <f>IF(ISNA(VLOOKUP($D169,'Feb 5'!$F:$F,1,0)),"No","Yes")</f>
        <v>Yes</v>
      </c>
      <c r="R169" s="129" t="str">
        <f>IF(ISNA(VLOOKUP($D169,'Jan 29'!$F:$F,1,0)),"No","Yes")</f>
        <v>Yes</v>
      </c>
      <c r="S169" s="129" t="str">
        <f>IF(ISNA(VLOOKUP(D169,'Jan 22'!F:F,1,0)),"No","Yes")</f>
        <v>Yes</v>
      </c>
    </row>
    <row r="170" spans="1:19" x14ac:dyDescent="0.25">
      <c r="A170" s="188"/>
      <c r="B170" s="101" t="s">
        <v>1289</v>
      </c>
      <c r="C170" s="119" t="s">
        <v>1013</v>
      </c>
      <c r="D170" s="119" t="s">
        <v>1085</v>
      </c>
      <c r="E170" s="119" t="s">
        <v>1086</v>
      </c>
      <c r="F170" s="107"/>
      <c r="G170" s="121" t="s">
        <v>1136</v>
      </c>
      <c r="H170" s="129" t="str">
        <f>IF(ISNA(VLOOKUP($D170,'Apr 9'!$F:$F,1,0)),"No","Yes")</f>
        <v>Yes</v>
      </c>
      <c r="I170" s="129" t="str">
        <f>IF(ISNA(VLOOKUP($D170,'Apr 2'!$F:$F,1,0)),"No","Yes")</f>
        <v>Yes</v>
      </c>
      <c r="J170" s="129" t="str">
        <f>IF(ISNA(VLOOKUP($D170,'Mar 26'!$F:$F,1,0)),"No","Yes")</f>
        <v>Yes</v>
      </c>
      <c r="K170" s="129" t="str">
        <f>IF(ISNA(VLOOKUP($D170,'Mar 19'!$F:$F,1,0)),"No","Yes")</f>
        <v>Yes</v>
      </c>
      <c r="L170" s="129" t="str">
        <f>IF(ISNA(VLOOKUP($D170,'Mar 12'!$F:$F,1,0)),"No","Yes")</f>
        <v>Yes</v>
      </c>
      <c r="M170" s="129" t="str">
        <f>IF(ISNA(VLOOKUP($D170,'Mar 5'!$F:$F,1,0)),"No","Yes")</f>
        <v>Yes</v>
      </c>
      <c r="N170" s="129" t="str">
        <f>IF(ISNA(VLOOKUP($D170,'Feb 26'!$F:$F,1,0)),"No","Yes")</f>
        <v>Yes</v>
      </c>
      <c r="O170" s="121"/>
      <c r="P170" s="129" t="str">
        <f>IF(ISNA(VLOOKUP($D170,'Feb 12'!$F:$F,1,0)),"No","Yes")</f>
        <v>Yes</v>
      </c>
      <c r="Q170" s="129" t="str">
        <f>IF(ISNA(VLOOKUP($D170,'Feb 5'!$F:$F,1,0)),"No","Yes")</f>
        <v>Yes</v>
      </c>
      <c r="R170" s="129" t="str">
        <f>IF(ISNA(VLOOKUP($D170,'Jan 29'!$F:$F,1,0)),"No","Yes")</f>
        <v>Yes</v>
      </c>
      <c r="S170" s="129" t="str">
        <f>IF(ISNA(VLOOKUP(D170,'Jan 22'!F:F,1,0)),"No","Yes")</f>
        <v>Yes</v>
      </c>
    </row>
    <row r="171" spans="1:19" x14ac:dyDescent="0.25">
      <c r="A171" s="188"/>
      <c r="B171" s="101" t="s">
        <v>1415</v>
      </c>
      <c r="C171" s="118" t="s">
        <v>1013</v>
      </c>
      <c r="D171" s="118" t="s">
        <v>1247</v>
      </c>
      <c r="E171" s="118" t="s">
        <v>1248</v>
      </c>
      <c r="F171" s="107"/>
      <c r="G171" s="117" t="s">
        <v>960</v>
      </c>
      <c r="H171" s="129" t="str">
        <f>IF(ISNA(VLOOKUP($D171,'Apr 9'!$F:$F,1,0)),"No","Yes")</f>
        <v>No</v>
      </c>
      <c r="I171" s="129" t="str">
        <f>IF(ISNA(VLOOKUP($D171,'Apr 2'!$F:$F,1,0)),"No","Yes")</f>
        <v>No</v>
      </c>
      <c r="J171" s="129" t="str">
        <f>IF(ISNA(VLOOKUP($D171,'Mar 26'!$F:$F,1,0)),"No","Yes")</f>
        <v>No</v>
      </c>
      <c r="K171" s="129" t="str">
        <f>IF(ISNA(VLOOKUP($D171,'Mar 19'!$F:$F,1,0)),"No","Yes")</f>
        <v>No</v>
      </c>
      <c r="L171" s="129" t="str">
        <f>IF(ISNA(VLOOKUP($D171,'Mar 12'!$F:$F,1,0)),"No","Yes")</f>
        <v>No</v>
      </c>
      <c r="M171" s="129" t="str">
        <f>IF(ISNA(VLOOKUP($D171,'Mar 5'!$F:$F,1,0)),"No","Yes")</f>
        <v>No</v>
      </c>
      <c r="N171" s="129" t="str">
        <f>IF(ISNA(VLOOKUP($D171,'Feb 26'!$F:$F,1,0)),"No","Yes")</f>
        <v>No</v>
      </c>
      <c r="O171" s="117"/>
      <c r="P171" s="129" t="str">
        <f>IF(ISNA(VLOOKUP($D171,'Feb 12'!$F:$F,1,0)),"No","Yes")</f>
        <v>No</v>
      </c>
      <c r="Q171" s="129" t="str">
        <f>IF(ISNA(VLOOKUP($D171,'Feb 5'!$F:$F,1,0)),"No","Yes")</f>
        <v>No</v>
      </c>
      <c r="R171" s="129" t="str">
        <f>IF(ISNA(VLOOKUP($D171,'Jan 29'!$F:$F,1,0)),"No","Yes")</f>
        <v>No</v>
      </c>
      <c r="S171" s="129" t="str">
        <f>IF(ISNA(VLOOKUP(D171,'Jan 22'!F:F,1,0)),"No","Yes")</f>
        <v>No</v>
      </c>
    </row>
    <row r="172" spans="1:19" x14ac:dyDescent="0.25">
      <c r="A172" s="188"/>
      <c r="B172" s="101" t="s">
        <v>1416</v>
      </c>
      <c r="C172" s="119" t="s">
        <v>1013</v>
      </c>
      <c r="D172" s="119" t="s">
        <v>1091</v>
      </c>
      <c r="E172" s="119" t="s">
        <v>1092</v>
      </c>
      <c r="F172" s="107"/>
      <c r="G172" s="121" t="s">
        <v>960</v>
      </c>
      <c r="H172" s="129" t="str">
        <f>IF(ISNA(VLOOKUP($D172,'Apr 9'!$F:$F,1,0)),"No","Yes")</f>
        <v>No</v>
      </c>
      <c r="I172" s="129" t="str">
        <f>IF(ISNA(VLOOKUP($D172,'Apr 2'!$F:$F,1,0)),"No","Yes")</f>
        <v>No</v>
      </c>
      <c r="J172" s="129" t="str">
        <f>IF(ISNA(VLOOKUP($D172,'Mar 26'!$F:$F,1,0)),"No","Yes")</f>
        <v>No</v>
      </c>
      <c r="K172" s="129" t="str">
        <f>IF(ISNA(VLOOKUP($D172,'Mar 19'!$F:$F,1,0)),"No","Yes")</f>
        <v>No</v>
      </c>
      <c r="L172" s="129" t="str">
        <f>IF(ISNA(VLOOKUP($D172,'Mar 12'!$F:$F,1,0)),"No","Yes")</f>
        <v>No</v>
      </c>
      <c r="M172" s="129" t="str">
        <f>IF(ISNA(VLOOKUP($D172,'Mar 5'!$F:$F,1,0)),"No","Yes")</f>
        <v>No</v>
      </c>
      <c r="N172" s="129" t="str">
        <f>IF(ISNA(VLOOKUP($D172,'Feb 26'!$F:$F,1,0)),"No","Yes")</f>
        <v>No</v>
      </c>
      <c r="O172" s="121"/>
      <c r="P172" s="129" t="str">
        <f>IF(ISNA(VLOOKUP($D172,'Feb 12'!$F:$F,1,0)),"No","Yes")</f>
        <v>No</v>
      </c>
      <c r="Q172" s="129" t="str">
        <f>IF(ISNA(VLOOKUP($D172,'Feb 5'!$F:$F,1,0)),"No","Yes")</f>
        <v>No</v>
      </c>
      <c r="R172" s="129" t="str">
        <f>IF(ISNA(VLOOKUP($D172,'Jan 29'!$F:$F,1,0)),"No","Yes")</f>
        <v>No</v>
      </c>
      <c r="S172" s="129" t="str">
        <f>IF(ISNA(VLOOKUP(D172,'Jan 22'!F:F,1,0)),"No","Yes")</f>
        <v>No</v>
      </c>
    </row>
    <row r="173" spans="1:19" x14ac:dyDescent="0.25">
      <c r="A173" s="188"/>
      <c r="B173" s="101" t="s">
        <v>1417</v>
      </c>
      <c r="C173" s="119" t="s">
        <v>1013</v>
      </c>
      <c r="D173" s="119" t="s">
        <v>1154</v>
      </c>
      <c r="E173" s="119" t="s">
        <v>1155</v>
      </c>
      <c r="F173" s="107"/>
      <c r="G173" s="121" t="s">
        <v>1136</v>
      </c>
      <c r="H173" s="129" t="str">
        <f>IF(ISNA(VLOOKUP($D173,'Apr 9'!$F:$F,1,0)),"No","Yes")</f>
        <v>No</v>
      </c>
      <c r="I173" s="129" t="str">
        <f>IF(ISNA(VLOOKUP($D173,'Apr 2'!$F:$F,1,0)),"No","Yes")</f>
        <v>No</v>
      </c>
      <c r="J173" s="129" t="str">
        <f>IF(ISNA(VLOOKUP($D173,'Mar 26'!$F:$F,1,0)),"No","Yes")</f>
        <v>No</v>
      </c>
      <c r="K173" s="129" t="str">
        <f>IF(ISNA(VLOOKUP($D173,'Mar 19'!$F:$F,1,0)),"No","Yes")</f>
        <v>No</v>
      </c>
      <c r="L173" s="129" t="str">
        <f>IF(ISNA(VLOOKUP($D173,'Mar 12'!$F:$F,1,0)),"No","Yes")</f>
        <v>No</v>
      </c>
      <c r="M173" s="129" t="str">
        <f>IF(ISNA(VLOOKUP($D173,'Mar 5'!$F:$F,1,0)),"No","Yes")</f>
        <v>No</v>
      </c>
      <c r="N173" s="129" t="str">
        <f>IF(ISNA(VLOOKUP($D173,'Feb 26'!$F:$F,1,0)),"No","Yes")</f>
        <v>No</v>
      </c>
      <c r="O173" s="121"/>
      <c r="P173" s="129" t="str">
        <f>IF(ISNA(VLOOKUP($D173,'Feb 12'!$F:$F,1,0)),"No","Yes")</f>
        <v>No</v>
      </c>
      <c r="Q173" s="129" t="str">
        <f>IF(ISNA(VLOOKUP($D173,'Feb 5'!$F:$F,1,0)),"No","Yes")</f>
        <v>No</v>
      </c>
      <c r="R173" s="129" t="str">
        <f>IF(ISNA(VLOOKUP($D173,'Jan 29'!$F:$F,1,0)),"No","Yes")</f>
        <v>Yes</v>
      </c>
      <c r="S173" s="129" t="str">
        <f>IF(ISNA(VLOOKUP(D173,'Jan 22'!F:F,1,0)),"No","Yes")</f>
        <v>Yes</v>
      </c>
    </row>
    <row r="174" spans="1:19" x14ac:dyDescent="0.25">
      <c r="A174" s="188"/>
      <c r="B174" s="101" t="s">
        <v>1418</v>
      </c>
      <c r="C174" s="119" t="s">
        <v>1013</v>
      </c>
      <c r="D174" s="119" t="s">
        <v>1143</v>
      </c>
      <c r="E174" s="119" t="s">
        <v>1144</v>
      </c>
      <c r="F174" s="107"/>
      <c r="G174" s="121" t="s">
        <v>1136</v>
      </c>
      <c r="H174" s="129" t="str">
        <f>IF(ISNA(VLOOKUP($D174,'Apr 9'!$F:$F,1,0)),"No","Yes")</f>
        <v>Yes</v>
      </c>
      <c r="I174" s="129" t="str">
        <f>IF(ISNA(VLOOKUP($D174,'Apr 2'!$F:$F,1,0)),"No","Yes")</f>
        <v>Yes</v>
      </c>
      <c r="J174" s="129" t="str">
        <f>IF(ISNA(VLOOKUP($D174,'Mar 26'!$F:$F,1,0)),"No","Yes")</f>
        <v>Yes</v>
      </c>
      <c r="K174" s="129" t="str">
        <f>IF(ISNA(VLOOKUP($D174,'Mar 19'!$F:$F,1,0)),"No","Yes")</f>
        <v>Yes</v>
      </c>
      <c r="L174" s="129" t="str">
        <f>IF(ISNA(VLOOKUP($D174,'Mar 12'!$F:$F,1,0)),"No","Yes")</f>
        <v>Yes</v>
      </c>
      <c r="M174" s="129" t="str">
        <f>IF(ISNA(VLOOKUP($D174,'Mar 5'!$F:$F,1,0)),"No","Yes")</f>
        <v>Yes</v>
      </c>
      <c r="N174" s="129" t="str">
        <f>IF(ISNA(VLOOKUP($D174,'Feb 26'!$F:$F,1,0)),"No","Yes")</f>
        <v>Yes</v>
      </c>
      <c r="O174" s="121"/>
      <c r="P174" s="129" t="str">
        <f>IF(ISNA(VLOOKUP($D174,'Feb 12'!$F:$F,1,0)),"No","Yes")</f>
        <v>Yes</v>
      </c>
      <c r="Q174" s="129" t="str">
        <f>IF(ISNA(VLOOKUP($D174,'Feb 5'!$F:$F,1,0)),"No","Yes")</f>
        <v>Yes</v>
      </c>
      <c r="R174" s="129" t="str">
        <f>IF(ISNA(VLOOKUP($D174,'Jan 29'!$F:$F,1,0)),"No","Yes")</f>
        <v>No</v>
      </c>
      <c r="S174" s="129" t="str">
        <f>IF(ISNA(VLOOKUP(D174,'Jan 22'!F:F,1,0)),"No","Yes")</f>
        <v>No</v>
      </c>
    </row>
    <row r="175" spans="1:19" x14ac:dyDescent="0.25">
      <c r="A175" s="188"/>
      <c r="B175" s="101" t="s">
        <v>1419</v>
      </c>
      <c r="C175" s="119" t="s">
        <v>1013</v>
      </c>
      <c r="D175" s="119" t="s">
        <v>1112</v>
      </c>
      <c r="E175" s="119" t="s">
        <v>1113</v>
      </c>
      <c r="F175" s="107"/>
      <c r="G175" s="121" t="s">
        <v>1136</v>
      </c>
      <c r="H175" s="129" t="str">
        <f>IF(ISNA(VLOOKUP($D175,'Apr 9'!$F:$F,1,0)),"No","Yes")</f>
        <v>Yes</v>
      </c>
      <c r="I175" s="129" t="str">
        <f>IF(ISNA(VLOOKUP($D175,'Apr 2'!$F:$F,1,0)),"No","Yes")</f>
        <v>Yes</v>
      </c>
      <c r="J175" s="129" t="str">
        <f>IF(ISNA(VLOOKUP($D175,'Mar 26'!$F:$F,1,0)),"No","Yes")</f>
        <v>Yes</v>
      </c>
      <c r="K175" s="129" t="str">
        <f>IF(ISNA(VLOOKUP($D175,'Mar 19'!$F:$F,1,0)),"No","Yes")</f>
        <v>Yes</v>
      </c>
      <c r="L175" s="129" t="str">
        <f>IF(ISNA(VLOOKUP($D175,'Mar 12'!$F:$F,1,0)),"No","Yes")</f>
        <v>Yes</v>
      </c>
      <c r="M175" s="129" t="str">
        <f>IF(ISNA(VLOOKUP($D175,'Mar 5'!$F:$F,1,0)),"No","Yes")</f>
        <v>Yes</v>
      </c>
      <c r="N175" s="129" t="str">
        <f>IF(ISNA(VLOOKUP($D175,'Feb 26'!$F:$F,1,0)),"No","Yes")</f>
        <v>Yes</v>
      </c>
      <c r="O175" s="121"/>
      <c r="P175" s="129" t="str">
        <f>IF(ISNA(VLOOKUP($D175,'Feb 12'!$F:$F,1,0)),"No","Yes")</f>
        <v>Yes</v>
      </c>
      <c r="Q175" s="129" t="str">
        <f>IF(ISNA(VLOOKUP($D175,'Feb 5'!$F:$F,1,0)),"No","Yes")</f>
        <v>Yes</v>
      </c>
      <c r="R175" s="129" t="str">
        <f>IF(ISNA(VLOOKUP($D175,'Jan 29'!$F:$F,1,0)),"No","Yes")</f>
        <v>Yes</v>
      </c>
      <c r="S175" s="129" t="str">
        <f>IF(ISNA(VLOOKUP(D175,'Jan 22'!F:F,1,0)),"No","Yes")</f>
        <v>Yes</v>
      </c>
    </row>
    <row r="176" spans="1:19" x14ac:dyDescent="0.25">
      <c r="A176" s="188"/>
      <c r="B176" s="101" t="s">
        <v>1420</v>
      </c>
      <c r="C176" s="119" t="s">
        <v>1013</v>
      </c>
      <c r="D176" s="119" t="s">
        <v>1184</v>
      </c>
      <c r="E176" s="119" t="s">
        <v>1185</v>
      </c>
      <c r="F176" s="107"/>
      <c r="G176" s="121" t="s">
        <v>1136</v>
      </c>
      <c r="H176" s="129" t="str">
        <f>IF(ISNA(VLOOKUP($D176,'Apr 9'!$F:$F,1,0)),"No","Yes")</f>
        <v>Yes</v>
      </c>
      <c r="I176" s="129" t="str">
        <f>IF(ISNA(VLOOKUP($D176,'Apr 2'!$F:$F,1,0)),"No","Yes")</f>
        <v>Yes</v>
      </c>
      <c r="J176" s="129" t="str">
        <f>IF(ISNA(VLOOKUP($D176,'Mar 26'!$F:$F,1,0)),"No","Yes")</f>
        <v>Yes</v>
      </c>
      <c r="K176" s="129" t="str">
        <f>IF(ISNA(VLOOKUP($D176,'Mar 19'!$F:$F,1,0)),"No","Yes")</f>
        <v>Yes</v>
      </c>
      <c r="L176" s="129" t="str">
        <f>IF(ISNA(VLOOKUP($D176,'Mar 12'!$F:$F,1,0)),"No","Yes")</f>
        <v>Yes</v>
      </c>
      <c r="M176" s="129" t="str">
        <f>IF(ISNA(VLOOKUP($D176,'Mar 5'!$F:$F,1,0)),"No","Yes")</f>
        <v>Yes</v>
      </c>
      <c r="N176" s="129" t="str">
        <f>IF(ISNA(VLOOKUP($D176,'Feb 26'!$F:$F,1,0)),"No","Yes")</f>
        <v>Yes</v>
      </c>
      <c r="O176" s="121"/>
      <c r="P176" s="129" t="str">
        <f>IF(ISNA(VLOOKUP($D176,'Feb 12'!$F:$F,1,0)),"No","Yes")</f>
        <v>Yes</v>
      </c>
      <c r="Q176" s="129" t="str">
        <f>IF(ISNA(VLOOKUP($D176,'Feb 5'!$F:$F,1,0)),"No","Yes")</f>
        <v>Yes</v>
      </c>
      <c r="R176" s="129" t="str">
        <f>IF(ISNA(VLOOKUP($D176,'Jan 29'!$F:$F,1,0)),"No","Yes")</f>
        <v>Yes</v>
      </c>
      <c r="S176" s="129" t="str">
        <f>IF(ISNA(VLOOKUP(D176,'Jan 22'!F:F,1,0)),"No","Yes")</f>
        <v>Yes</v>
      </c>
    </row>
    <row r="177" spans="1:19" x14ac:dyDescent="0.25">
      <c r="A177" s="188"/>
      <c r="B177" s="101" t="s">
        <v>1421</v>
      </c>
      <c r="C177" s="119" t="s">
        <v>1013</v>
      </c>
      <c r="D177" s="119" t="s">
        <v>1190</v>
      </c>
      <c r="E177" s="119" t="s">
        <v>1191</v>
      </c>
      <c r="F177" s="107"/>
      <c r="G177" s="121" t="s">
        <v>1136</v>
      </c>
      <c r="H177" s="129" t="str">
        <f>IF(ISNA(VLOOKUP($D177,'Apr 9'!$F:$F,1,0)),"No","Yes")</f>
        <v>Yes</v>
      </c>
      <c r="I177" s="129" t="str">
        <f>IF(ISNA(VLOOKUP($D177,'Apr 2'!$F:$F,1,0)),"No","Yes")</f>
        <v>Yes</v>
      </c>
      <c r="J177" s="129" t="str">
        <f>IF(ISNA(VLOOKUP($D177,'Mar 26'!$F:$F,1,0)),"No","Yes")</f>
        <v>Yes</v>
      </c>
      <c r="K177" s="129" t="str">
        <f>IF(ISNA(VLOOKUP($D177,'Mar 19'!$F:$F,1,0)),"No","Yes")</f>
        <v>Yes</v>
      </c>
      <c r="L177" s="129" t="str">
        <f>IF(ISNA(VLOOKUP($D177,'Mar 12'!$F:$F,1,0)),"No","Yes")</f>
        <v>Yes</v>
      </c>
      <c r="M177" s="129" t="str">
        <f>IF(ISNA(VLOOKUP($D177,'Mar 5'!$F:$F,1,0)),"No","Yes")</f>
        <v>Yes</v>
      </c>
      <c r="N177" s="129" t="str">
        <f>IF(ISNA(VLOOKUP($D177,'Feb 26'!$F:$F,1,0)),"No","Yes")</f>
        <v>Yes</v>
      </c>
      <c r="O177" s="121"/>
      <c r="P177" s="129" t="str">
        <f>IF(ISNA(VLOOKUP($D177,'Feb 12'!$F:$F,1,0)),"No","Yes")</f>
        <v>Yes</v>
      </c>
      <c r="Q177" s="129" t="str">
        <f>IF(ISNA(VLOOKUP($D177,'Feb 5'!$F:$F,1,0)),"No","Yes")</f>
        <v>Yes</v>
      </c>
      <c r="R177" s="129" t="str">
        <f>IF(ISNA(VLOOKUP($D177,'Jan 29'!$F:$F,1,0)),"No","Yes")</f>
        <v>Yes</v>
      </c>
      <c r="S177" s="129" t="str">
        <f>IF(ISNA(VLOOKUP(D177,'Jan 22'!F:F,1,0)),"No","Yes")</f>
        <v>Yes</v>
      </c>
    </row>
    <row r="178" spans="1:19" x14ac:dyDescent="0.25">
      <c r="A178" s="188"/>
      <c r="B178" s="101" t="s">
        <v>1325</v>
      </c>
      <c r="C178" s="119" t="s">
        <v>1013</v>
      </c>
      <c r="D178" s="119" t="s">
        <v>1100</v>
      </c>
      <c r="E178" s="119" t="s">
        <v>1101</v>
      </c>
      <c r="F178" s="107"/>
      <c r="G178" s="121" t="s">
        <v>1233</v>
      </c>
      <c r="H178" s="129" t="str">
        <f>IF(ISNA(VLOOKUP($D178,'Apr 9'!$F:$F,1,0)),"No","Yes")</f>
        <v>Yes</v>
      </c>
      <c r="I178" s="129" t="str">
        <f>IF(ISNA(VLOOKUP($D178,'Apr 2'!$F:$F,1,0)),"No","Yes")</f>
        <v>Yes</v>
      </c>
      <c r="J178" s="129" t="str">
        <f>IF(ISNA(VLOOKUP($D178,'Mar 26'!$F:$F,1,0)),"No","Yes")</f>
        <v>Yes</v>
      </c>
      <c r="K178" s="129" t="str">
        <f>IF(ISNA(VLOOKUP($D178,'Mar 19'!$F:$F,1,0)),"No","Yes")</f>
        <v>Yes</v>
      </c>
      <c r="L178" s="129" t="str">
        <f>IF(ISNA(VLOOKUP($D178,'Mar 12'!$F:$F,1,0)),"No","Yes")</f>
        <v>Yes</v>
      </c>
      <c r="M178" s="129" t="str">
        <f>IF(ISNA(VLOOKUP($D178,'Mar 5'!$F:$F,1,0)),"No","Yes")</f>
        <v>Yes</v>
      </c>
      <c r="N178" s="129" t="str">
        <f>IF(ISNA(VLOOKUP($D178,'Feb 26'!$F:$F,1,0)),"No","Yes")</f>
        <v>Yes</v>
      </c>
      <c r="O178" s="121"/>
      <c r="P178" s="129" t="str">
        <f>IF(ISNA(VLOOKUP($D178,'Feb 12'!$F:$F,1,0)),"No","Yes")</f>
        <v>Yes</v>
      </c>
      <c r="Q178" s="129" t="str">
        <f>IF(ISNA(VLOOKUP($D178,'Feb 5'!$F:$F,1,0)),"No","Yes")</f>
        <v>Yes</v>
      </c>
      <c r="R178" s="129" t="str">
        <f>IF(ISNA(VLOOKUP($D178,'Jan 29'!$F:$F,1,0)),"No","Yes")</f>
        <v>Yes</v>
      </c>
      <c r="S178" s="129" t="str">
        <f>IF(ISNA(VLOOKUP(D178,'Jan 22'!F:F,1,0)),"No","Yes")</f>
        <v>Yes</v>
      </c>
    </row>
    <row r="179" spans="1:19" x14ac:dyDescent="0.25">
      <c r="A179" s="188"/>
      <c r="B179" s="101" t="s">
        <v>1307</v>
      </c>
      <c r="C179" s="119" t="s">
        <v>1013</v>
      </c>
      <c r="D179" s="119" t="s">
        <v>1133</v>
      </c>
      <c r="E179" s="119" t="s">
        <v>1134</v>
      </c>
      <c r="F179" s="107"/>
      <c r="G179" s="121" t="s">
        <v>1136</v>
      </c>
      <c r="H179" s="129" t="str">
        <f>IF(ISNA(VLOOKUP($D179,'Apr 9'!$F:$F,1,0)),"No","Yes")</f>
        <v>No</v>
      </c>
      <c r="I179" s="129" t="str">
        <f>IF(ISNA(VLOOKUP($D179,'Apr 2'!$F:$F,1,0)),"No","Yes")</f>
        <v>No</v>
      </c>
      <c r="J179" s="129" t="str">
        <f>IF(ISNA(VLOOKUP($D179,'Mar 26'!$F:$F,1,0)),"No","Yes")</f>
        <v>No</v>
      </c>
      <c r="K179" s="129" t="str">
        <f>IF(ISNA(VLOOKUP($D179,'Mar 19'!$F:$F,1,0)),"No","Yes")</f>
        <v>Yes</v>
      </c>
      <c r="L179" s="129" t="str">
        <f>IF(ISNA(VLOOKUP($D179,'Mar 12'!$F:$F,1,0)),"No","Yes")</f>
        <v>Yes</v>
      </c>
      <c r="M179" s="129" t="str">
        <f>IF(ISNA(VLOOKUP($D179,'Mar 5'!$F:$F,1,0)),"No","Yes")</f>
        <v>Yes</v>
      </c>
      <c r="N179" s="129" t="str">
        <f>IF(ISNA(VLOOKUP($D179,'Feb 26'!$F:$F,1,0)),"No","Yes")</f>
        <v>Yes</v>
      </c>
      <c r="O179" s="121"/>
      <c r="P179" s="129" t="str">
        <f>IF(ISNA(VLOOKUP($D179,'Feb 12'!$F:$F,1,0)),"No","Yes")</f>
        <v>Yes</v>
      </c>
      <c r="Q179" s="129" t="str">
        <f>IF(ISNA(VLOOKUP($D179,'Feb 5'!$F:$F,1,0)),"No","Yes")</f>
        <v>Yes</v>
      </c>
      <c r="R179" s="129" t="str">
        <f>IF(ISNA(VLOOKUP($D179,'Jan 29'!$F:$F,1,0)),"No","Yes")</f>
        <v>Yes</v>
      </c>
      <c r="S179" s="129" t="str">
        <f>IF(ISNA(VLOOKUP(D179,'Jan 22'!F:F,1,0)),"No","Yes")</f>
        <v>Yes</v>
      </c>
    </row>
    <row r="180" spans="1:19" x14ac:dyDescent="0.25">
      <c r="A180" s="188"/>
      <c r="B180" s="101" t="s">
        <v>1422</v>
      </c>
      <c r="C180" s="119" t="s">
        <v>1013</v>
      </c>
      <c r="D180" s="119" t="s">
        <v>1096</v>
      </c>
      <c r="E180" s="119" t="s">
        <v>1097</v>
      </c>
      <c r="F180" s="107"/>
      <c r="G180" s="121" t="s">
        <v>1136</v>
      </c>
      <c r="H180" s="129" t="str">
        <f>IF(ISNA(VLOOKUP($D180,'Apr 9'!$F:$F,1,0)),"No","Yes")</f>
        <v>No</v>
      </c>
      <c r="I180" s="129" t="str">
        <f>IF(ISNA(VLOOKUP($D180,'Apr 2'!$F:$F,1,0)),"No","Yes")</f>
        <v>No</v>
      </c>
      <c r="J180" s="129" t="str">
        <f>IF(ISNA(VLOOKUP($D180,'Mar 26'!$F:$F,1,0)),"No","Yes")</f>
        <v>No</v>
      </c>
      <c r="K180" s="129" t="str">
        <f>IF(ISNA(VLOOKUP($D180,'Mar 19'!$F:$F,1,0)),"No","Yes")</f>
        <v>No</v>
      </c>
      <c r="L180" s="129" t="str">
        <f>IF(ISNA(VLOOKUP($D180,'Mar 12'!$F:$F,1,0)),"No","Yes")</f>
        <v>No</v>
      </c>
      <c r="M180" s="129" t="str">
        <f>IF(ISNA(VLOOKUP($D180,'Mar 5'!$F:$F,1,0)),"No","Yes")</f>
        <v>No</v>
      </c>
      <c r="N180" s="129" t="str">
        <f>IF(ISNA(VLOOKUP($D180,'Feb 26'!$F:$F,1,0)),"No","Yes")</f>
        <v>No</v>
      </c>
      <c r="O180" s="121"/>
      <c r="P180" s="129" t="str">
        <f>IF(ISNA(VLOOKUP($D180,'Feb 12'!$F:$F,1,0)),"No","Yes")</f>
        <v>No</v>
      </c>
      <c r="Q180" s="129" t="str">
        <f>IF(ISNA(VLOOKUP($D180,'Feb 5'!$F:$F,1,0)),"No","Yes")</f>
        <v>Yes</v>
      </c>
      <c r="R180" s="129" t="str">
        <f>IF(ISNA(VLOOKUP($D180,'Jan 29'!$F:$F,1,0)),"No","Yes")</f>
        <v>Yes</v>
      </c>
      <c r="S180" s="129" t="str">
        <f>IF(ISNA(VLOOKUP(D180,'Jan 22'!F:F,1,0)),"No","Yes")</f>
        <v>Yes</v>
      </c>
    </row>
    <row r="181" spans="1:19" x14ac:dyDescent="0.25">
      <c r="A181" s="188"/>
      <c r="B181" s="101" t="s">
        <v>1423</v>
      </c>
      <c r="C181" s="119" t="s">
        <v>1013</v>
      </c>
      <c r="D181" s="119" t="s">
        <v>1178</v>
      </c>
      <c r="E181" s="119" t="s">
        <v>1179</v>
      </c>
      <c r="F181" s="107"/>
      <c r="G181" s="121" t="s">
        <v>1136</v>
      </c>
      <c r="H181" s="129" t="str">
        <f>IF(ISNA(VLOOKUP($D181,'Apr 9'!$F:$F,1,0)),"No","Yes")</f>
        <v>Yes</v>
      </c>
      <c r="I181" s="129" t="str">
        <f>IF(ISNA(VLOOKUP($D181,'Apr 2'!$F:$F,1,0)),"No","Yes")</f>
        <v>Yes</v>
      </c>
      <c r="J181" s="129" t="str">
        <f>IF(ISNA(VLOOKUP($D181,'Mar 26'!$F:$F,1,0)),"No","Yes")</f>
        <v>No</v>
      </c>
      <c r="K181" s="129" t="str">
        <f>IF(ISNA(VLOOKUP($D181,'Mar 19'!$F:$F,1,0)),"No","Yes")</f>
        <v>No</v>
      </c>
      <c r="L181" s="129" t="str">
        <f>IF(ISNA(VLOOKUP($D181,'Mar 12'!$F:$F,1,0)),"No","Yes")</f>
        <v>No</v>
      </c>
      <c r="M181" s="129" t="str">
        <f>IF(ISNA(VLOOKUP($D181,'Mar 5'!$F:$F,1,0)),"No","Yes")</f>
        <v>Yes</v>
      </c>
      <c r="N181" s="129" t="str">
        <f>IF(ISNA(VLOOKUP($D181,'Feb 26'!$F:$F,1,0)),"No","Yes")</f>
        <v>Yes</v>
      </c>
      <c r="O181" s="121"/>
      <c r="P181" s="129" t="str">
        <f>IF(ISNA(VLOOKUP($D181,'Feb 12'!$F:$F,1,0)),"No","Yes")</f>
        <v>Yes</v>
      </c>
      <c r="Q181" s="129" t="str">
        <f>IF(ISNA(VLOOKUP($D181,'Feb 5'!$F:$F,1,0)),"No","Yes")</f>
        <v>Yes</v>
      </c>
      <c r="R181" s="129" t="str">
        <f>IF(ISNA(VLOOKUP($D181,'Jan 29'!$F:$F,1,0)),"No","Yes")</f>
        <v>Yes</v>
      </c>
      <c r="S181" s="129" t="str">
        <f>IF(ISNA(VLOOKUP(D181,'Jan 22'!F:F,1,0)),"No","Yes")</f>
        <v>Yes</v>
      </c>
    </row>
    <row r="182" spans="1:19" x14ac:dyDescent="0.25">
      <c r="A182" s="188"/>
      <c r="B182" s="167" t="s">
        <v>1385</v>
      </c>
      <c r="C182" s="119" t="s">
        <v>1013</v>
      </c>
      <c r="D182" s="119" t="s">
        <v>1121</v>
      </c>
      <c r="E182" s="119" t="s">
        <v>1122</v>
      </c>
      <c r="F182" s="107"/>
      <c r="G182" s="121" t="s">
        <v>1136</v>
      </c>
      <c r="H182" s="129" t="str">
        <f>IF(ISNA(VLOOKUP($D182,'Apr 9'!$F:$F,1,0)),"No","Yes")</f>
        <v>Yes</v>
      </c>
      <c r="I182" s="129" t="str">
        <f>IF(ISNA(VLOOKUP($D182,'Apr 2'!$F:$F,1,0)),"No","Yes")</f>
        <v>No</v>
      </c>
      <c r="J182" s="129" t="str">
        <f>IF(ISNA(VLOOKUP($D182,'Mar 26'!$F:$F,1,0)),"No","Yes")</f>
        <v>Yes</v>
      </c>
      <c r="K182" s="129" t="str">
        <f>IF(ISNA(VLOOKUP($D182,'Mar 19'!$F:$F,1,0)),"No","Yes")</f>
        <v>Yes</v>
      </c>
      <c r="L182" s="129" t="str">
        <f>IF(ISNA(VLOOKUP($D182,'Mar 12'!$F:$F,1,0)),"No","Yes")</f>
        <v>Yes</v>
      </c>
      <c r="M182" s="129" t="str">
        <f>IF(ISNA(VLOOKUP($D182,'Mar 5'!$F:$F,1,0)),"No","Yes")</f>
        <v>Yes</v>
      </c>
      <c r="N182" s="129" t="str">
        <f>IF(ISNA(VLOOKUP($D182,'Feb 26'!$F:$F,1,0)),"No","Yes")</f>
        <v>Yes</v>
      </c>
      <c r="O182" s="121"/>
      <c r="P182" s="129" t="str">
        <f>IF(ISNA(VLOOKUP($D182,'Feb 12'!$F:$F,1,0)),"No","Yes")</f>
        <v>Yes</v>
      </c>
      <c r="Q182" s="129" t="str">
        <f>IF(ISNA(VLOOKUP($D182,'Feb 5'!$F:$F,1,0)),"No","Yes")</f>
        <v>Yes</v>
      </c>
      <c r="R182" s="129" t="str">
        <f>IF(ISNA(VLOOKUP($D182,'Jan 29'!$F:$F,1,0)),"No","Yes")</f>
        <v>Yes</v>
      </c>
      <c r="S182" s="129" t="str">
        <f>IF(ISNA(VLOOKUP(D182,'Jan 22'!F:F,1,0)),"No","Yes")</f>
        <v>Yes</v>
      </c>
    </row>
    <row r="183" spans="1:19" x14ac:dyDescent="0.25">
      <c r="A183" s="188"/>
      <c r="B183" s="101" t="s">
        <v>1424</v>
      </c>
      <c r="C183" s="119" t="s">
        <v>1013</v>
      </c>
      <c r="D183" s="119" t="s">
        <v>1118</v>
      </c>
      <c r="E183" s="119" t="s">
        <v>1119</v>
      </c>
      <c r="F183" s="107"/>
      <c r="G183" s="121" t="s">
        <v>1136</v>
      </c>
      <c r="H183" s="129" t="str">
        <f>IF(ISNA(VLOOKUP($D183,'Apr 9'!$F:$F,1,0)),"No","Yes")</f>
        <v>Yes</v>
      </c>
      <c r="I183" s="129" t="str">
        <f>IF(ISNA(VLOOKUP($D183,'Apr 2'!$F:$F,1,0)),"No","Yes")</f>
        <v>Yes</v>
      </c>
      <c r="J183" s="129" t="str">
        <f>IF(ISNA(VLOOKUP($D183,'Mar 26'!$F:$F,1,0)),"No","Yes")</f>
        <v>Yes</v>
      </c>
      <c r="K183" s="129" t="str">
        <f>IF(ISNA(VLOOKUP($D183,'Mar 19'!$F:$F,1,0)),"No","Yes")</f>
        <v>Yes</v>
      </c>
      <c r="L183" s="129" t="str">
        <f>IF(ISNA(VLOOKUP($D183,'Mar 12'!$F:$F,1,0)),"No","Yes")</f>
        <v>Yes</v>
      </c>
      <c r="M183" s="129" t="str">
        <f>IF(ISNA(VLOOKUP($D183,'Mar 5'!$F:$F,1,0)),"No","Yes")</f>
        <v>Yes</v>
      </c>
      <c r="N183" s="129" t="str">
        <f>IF(ISNA(VLOOKUP($D183,'Feb 26'!$F:$F,1,0)),"No","Yes")</f>
        <v>Yes</v>
      </c>
      <c r="O183" s="121"/>
      <c r="P183" s="129" t="str">
        <f>IF(ISNA(VLOOKUP($D183,'Feb 12'!$F:$F,1,0)),"No","Yes")</f>
        <v>Yes</v>
      </c>
      <c r="Q183" s="129" t="str">
        <f>IF(ISNA(VLOOKUP($D183,'Feb 5'!$F:$F,1,0)),"No","Yes")</f>
        <v>Yes</v>
      </c>
      <c r="R183" s="129" t="str">
        <f>IF(ISNA(VLOOKUP($D183,'Jan 29'!$F:$F,1,0)),"No","Yes")</f>
        <v>Yes</v>
      </c>
      <c r="S183" s="129" t="str">
        <f>IF(ISNA(VLOOKUP(D183,'Jan 22'!F:F,1,0)),"No","Yes")</f>
        <v>Yes</v>
      </c>
    </row>
    <row r="184" spans="1:19" x14ac:dyDescent="0.25">
      <c r="A184" s="188"/>
      <c r="B184" s="101" t="s">
        <v>1425</v>
      </c>
      <c r="C184" s="119" t="s">
        <v>1013</v>
      </c>
      <c r="D184" s="119" t="s">
        <v>1173</v>
      </c>
      <c r="E184" s="119" t="s">
        <v>1174</v>
      </c>
      <c r="F184" s="107"/>
      <c r="G184" s="121" t="s">
        <v>1136</v>
      </c>
      <c r="H184" s="129" t="str">
        <f>IF(ISNA(VLOOKUP($D184,'Apr 9'!$F:$F,1,0)),"No","Yes")</f>
        <v>No</v>
      </c>
      <c r="I184" s="129" t="str">
        <f>IF(ISNA(VLOOKUP($D184,'Apr 2'!$F:$F,1,0)),"No","Yes")</f>
        <v>No</v>
      </c>
      <c r="J184" s="129" t="str">
        <f>IF(ISNA(VLOOKUP($D184,'Mar 26'!$F:$F,1,0)),"No","Yes")</f>
        <v>No</v>
      </c>
      <c r="K184" s="129" t="str">
        <f>IF(ISNA(VLOOKUP($D184,'Mar 19'!$F:$F,1,0)),"No","Yes")</f>
        <v>No</v>
      </c>
      <c r="L184" s="129" t="str">
        <f>IF(ISNA(VLOOKUP($D184,'Mar 12'!$F:$F,1,0)),"No","Yes")</f>
        <v>No</v>
      </c>
      <c r="M184" s="129" t="str">
        <f>IF(ISNA(VLOOKUP($D184,'Mar 5'!$F:$F,1,0)),"No","Yes")</f>
        <v>No</v>
      </c>
      <c r="N184" s="129" t="str">
        <f>IF(ISNA(VLOOKUP($D184,'Feb 26'!$F:$F,1,0)),"No","Yes")</f>
        <v>No</v>
      </c>
      <c r="O184" s="121"/>
      <c r="P184" s="129" t="str">
        <f>IF(ISNA(VLOOKUP($D184,'Feb 12'!$F:$F,1,0)),"No","Yes")</f>
        <v>Yes</v>
      </c>
      <c r="Q184" s="129" t="str">
        <f>IF(ISNA(VLOOKUP($D184,'Feb 5'!$F:$F,1,0)),"No","Yes")</f>
        <v>Yes</v>
      </c>
      <c r="R184" s="129" t="str">
        <f>IF(ISNA(VLOOKUP($D184,'Jan 29'!$F:$F,1,0)),"No","Yes")</f>
        <v>Yes</v>
      </c>
      <c r="S184" s="129" t="str">
        <f>IF(ISNA(VLOOKUP(D184,'Jan 22'!F:F,1,0)),"No","Yes")</f>
        <v>Yes</v>
      </c>
    </row>
    <row r="185" spans="1:19" x14ac:dyDescent="0.25">
      <c r="A185" s="188"/>
      <c r="B185" s="101" t="s">
        <v>1426</v>
      </c>
      <c r="C185" s="119" t="s">
        <v>1013</v>
      </c>
      <c r="D185" s="119" t="s">
        <v>1197</v>
      </c>
      <c r="E185" s="119" t="s">
        <v>1198</v>
      </c>
      <c r="F185" s="107"/>
      <c r="G185" s="121" t="s">
        <v>960</v>
      </c>
      <c r="H185" s="129" t="str">
        <f>IF(ISNA(VLOOKUP($D185,'Apr 9'!$F:$F,1,0)),"No","Yes")</f>
        <v>Yes</v>
      </c>
      <c r="I185" s="129" t="str">
        <f>IF(ISNA(VLOOKUP($D185,'Apr 2'!$F:$F,1,0)),"No","Yes")</f>
        <v>Yes</v>
      </c>
      <c r="J185" s="129" t="str">
        <f>IF(ISNA(VLOOKUP($D185,'Mar 26'!$F:$F,1,0)),"No","Yes")</f>
        <v>Yes</v>
      </c>
      <c r="K185" s="129" t="str">
        <f>IF(ISNA(VLOOKUP($D185,'Mar 19'!$F:$F,1,0)),"No","Yes")</f>
        <v>Yes</v>
      </c>
      <c r="L185" s="129" t="str">
        <f>IF(ISNA(VLOOKUP($D185,'Mar 12'!$F:$F,1,0)),"No","Yes")</f>
        <v>Yes</v>
      </c>
      <c r="M185" s="129" t="str">
        <f>IF(ISNA(VLOOKUP($D185,'Mar 5'!$F:$F,1,0)),"No","Yes")</f>
        <v>Yes</v>
      </c>
      <c r="N185" s="129" t="str">
        <f>IF(ISNA(VLOOKUP($D185,'Feb 26'!$F:$F,1,0)),"No","Yes")</f>
        <v>Yes</v>
      </c>
      <c r="O185" s="121"/>
      <c r="P185" s="129" t="str">
        <f>IF(ISNA(VLOOKUP($D185,'Feb 12'!$F:$F,1,0)),"No","Yes")</f>
        <v>Yes</v>
      </c>
      <c r="Q185" s="129" t="str">
        <f>IF(ISNA(VLOOKUP($D185,'Feb 5'!$F:$F,1,0)),"No","Yes")</f>
        <v>Yes</v>
      </c>
      <c r="R185" s="129" t="str">
        <f>IF(ISNA(VLOOKUP($D185,'Jan 29'!$F:$F,1,0)),"No","Yes")</f>
        <v>Yes</v>
      </c>
      <c r="S185" s="129" t="str">
        <f>IF(ISNA(VLOOKUP(D185,'Jan 22'!F:F,1,0)),"No","Yes")</f>
        <v>Yes</v>
      </c>
    </row>
    <row r="186" spans="1:19" x14ac:dyDescent="0.25">
      <c r="A186" s="188"/>
      <c r="B186" s="101" t="s">
        <v>1311</v>
      </c>
      <c r="C186" s="119" t="s">
        <v>1013</v>
      </c>
      <c r="D186" s="119" t="s">
        <v>1103</v>
      </c>
      <c r="E186" s="119" t="s">
        <v>1104</v>
      </c>
      <c r="F186" s="107"/>
      <c r="G186" s="121" t="s">
        <v>1136</v>
      </c>
      <c r="H186" s="129" t="str">
        <f>IF(ISNA(VLOOKUP($D186,'Apr 9'!$F:$F,1,0)),"No","Yes")</f>
        <v>Yes</v>
      </c>
      <c r="I186" s="129" t="str">
        <f>IF(ISNA(VLOOKUP($D186,'Apr 2'!$F:$F,1,0)),"No","Yes")</f>
        <v>Yes</v>
      </c>
      <c r="J186" s="129" t="str">
        <f>IF(ISNA(VLOOKUP($D186,'Mar 26'!$F:$F,1,0)),"No","Yes")</f>
        <v>No</v>
      </c>
      <c r="K186" s="129" t="str">
        <f>IF(ISNA(VLOOKUP($D186,'Mar 19'!$F:$F,1,0)),"No","Yes")</f>
        <v>Yes</v>
      </c>
      <c r="L186" s="129" t="str">
        <f>IF(ISNA(VLOOKUP($D186,'Mar 12'!$F:$F,1,0)),"No","Yes")</f>
        <v>Yes</v>
      </c>
      <c r="M186" s="129" t="str">
        <f>IF(ISNA(VLOOKUP($D186,'Mar 5'!$F:$F,1,0)),"No","Yes")</f>
        <v>Yes</v>
      </c>
      <c r="N186" s="129" t="str">
        <f>IF(ISNA(VLOOKUP($D186,'Feb 26'!$F:$F,1,0)),"No","Yes")</f>
        <v>Yes</v>
      </c>
      <c r="O186" s="121"/>
      <c r="P186" s="129" t="str">
        <f>IF(ISNA(VLOOKUP($D186,'Feb 12'!$F:$F,1,0)),"No","Yes")</f>
        <v>Yes</v>
      </c>
      <c r="Q186" s="129" t="str">
        <f>IF(ISNA(VLOOKUP($D186,'Feb 5'!$F:$F,1,0)),"No","Yes")</f>
        <v>Yes</v>
      </c>
      <c r="R186" s="129" t="str">
        <f>IF(ISNA(VLOOKUP($D186,'Jan 29'!$F:$F,1,0)),"No","Yes")</f>
        <v>Yes</v>
      </c>
      <c r="S186" s="129" t="str">
        <f>IF(ISNA(VLOOKUP(D186,'Jan 22'!F:F,1,0)),"No","Yes")</f>
        <v>Yes</v>
      </c>
    </row>
    <row r="187" spans="1:19" x14ac:dyDescent="0.25">
      <c r="A187" s="188"/>
      <c r="B187" s="101" t="s">
        <v>1367</v>
      </c>
      <c r="C187" s="118" t="s">
        <v>1013</v>
      </c>
      <c r="D187" s="118" t="s">
        <v>1232</v>
      </c>
      <c r="E187" s="118" t="s">
        <v>1234</v>
      </c>
      <c r="F187" s="107"/>
      <c r="G187" s="117" t="s">
        <v>1257</v>
      </c>
      <c r="H187" s="129" t="str">
        <f>IF(ISNA(VLOOKUP($D187,'Apr 9'!$F:$F,1,0)),"No","Yes")</f>
        <v>Yes</v>
      </c>
      <c r="I187" s="129" t="str">
        <f>IF(ISNA(VLOOKUP($D187,'Apr 2'!$F:$F,1,0)),"No","Yes")</f>
        <v>Yes</v>
      </c>
      <c r="J187" s="129" t="str">
        <f>IF(ISNA(VLOOKUP($D187,'Mar 26'!$F:$F,1,0)),"No","Yes")</f>
        <v>Yes</v>
      </c>
      <c r="K187" s="129" t="str">
        <f>IF(ISNA(VLOOKUP($D187,'Mar 19'!$F:$F,1,0)),"No","Yes")</f>
        <v>Yes</v>
      </c>
      <c r="L187" s="129" t="str">
        <f>IF(ISNA(VLOOKUP($D187,'Mar 12'!$F:$F,1,0)),"No","Yes")</f>
        <v>Yes</v>
      </c>
      <c r="M187" s="129" t="str">
        <f>IF(ISNA(VLOOKUP($D187,'Mar 5'!$F:$F,1,0)),"No","Yes")</f>
        <v>Yes</v>
      </c>
      <c r="N187" s="129" t="str">
        <f>IF(ISNA(VLOOKUP($D187,'Feb 26'!$F:$F,1,0)),"No","Yes")</f>
        <v>Yes</v>
      </c>
      <c r="O187" s="117"/>
      <c r="P187" s="129" t="str">
        <f>IF(ISNA(VLOOKUP($D187,'Feb 12'!$F:$F,1,0)),"No","Yes")</f>
        <v>No</v>
      </c>
      <c r="Q187" s="129" t="str">
        <f>IF(ISNA(VLOOKUP($D187,'Feb 5'!$F:$F,1,0)),"No","Yes")</f>
        <v>Yes</v>
      </c>
      <c r="R187" s="129" t="str">
        <f>IF(ISNA(VLOOKUP($D187,'Jan 29'!$F:$F,1,0)),"No","Yes")</f>
        <v>Yes</v>
      </c>
      <c r="S187" s="129" t="str">
        <f>IF(ISNA(VLOOKUP(D187,'Jan 22'!F:F,1,0)),"No","Yes")</f>
        <v>Yes</v>
      </c>
    </row>
    <row customFormat="1" r="188" s="150" spans="1:19" x14ac:dyDescent="0.25">
      <c r="A188" s="188"/>
      <c r="B188" s="101" t="s">
        <v>1467</v>
      </c>
      <c r="C188" s="118"/>
      <c r="D188" s="118" t="s">
        <v>1464</v>
      </c>
      <c r="E188" s="118" t="s">
        <v>1465</v>
      </c>
      <c r="F188" s="107"/>
      <c r="G188" s="117"/>
      <c r="H188" s="129" t="str">
        <f>IF(ISNA(VLOOKUP($D188,'Apr 9'!$F:$F,1,0)),"No","Yes")</f>
        <v>Yes</v>
      </c>
      <c r="I188" s="129" t="str">
        <f>IF(ISNA(VLOOKUP($D188,'Apr 2'!$F:$F,1,0)),"No","Yes")</f>
        <v>Yes</v>
      </c>
      <c r="J188" s="129" t="str">
        <f>IF(ISNA(VLOOKUP($D188,'Mar 26'!$F:$F,1,0)),"No","Yes")</f>
        <v>Yes</v>
      </c>
      <c r="K188" s="129" t="str">
        <f>IF(ISNA(VLOOKUP($D188,'Mar 19'!$F:$F,1,0)),"No","Yes")</f>
        <v>Yes</v>
      </c>
      <c r="L188" s="129" t="str">
        <f>IF(ISNA(VLOOKUP($D188,'Mar 12'!$F:$F,1,0)),"No","Yes")</f>
        <v>Yes</v>
      </c>
      <c r="M188" s="129" t="str">
        <f>IF(ISNA(VLOOKUP($D188,'Mar 5'!$F:$F,1,0)),"No","Yes")</f>
        <v>Yes</v>
      </c>
      <c r="N188" s="129" t="str">
        <f>IF(ISNA(VLOOKUP($D188,'Feb 26'!$F:$F,1,0)),"No","Yes")</f>
        <v>No</v>
      </c>
      <c r="O188" s="117"/>
      <c r="P188" s="129"/>
      <c r="Q188" s="129"/>
      <c r="R188" s="129"/>
      <c r="S188" s="129"/>
    </row>
    <row r="189" spans="1:19" x14ac:dyDescent="0.25">
      <c r="A189" s="188"/>
      <c r="B189" s="101" t="s">
        <v>1367</v>
      </c>
      <c r="C189" s="119" t="s">
        <v>1013</v>
      </c>
      <c r="D189" s="119" t="s">
        <v>1124</v>
      </c>
      <c r="E189" s="119" t="s">
        <v>1125</v>
      </c>
      <c r="F189" s="107"/>
      <c r="G189" s="121" t="s">
        <v>1136</v>
      </c>
      <c r="H189" s="129" t="str">
        <f>IF(ISNA(VLOOKUP($D189,'Apr 9'!$F:$F,1,0)),"No","Yes")</f>
        <v>No</v>
      </c>
      <c r="I189" s="129" t="str">
        <f>IF(ISNA(VLOOKUP($D189,'Apr 2'!$F:$F,1,0)),"No","Yes")</f>
        <v>No</v>
      </c>
      <c r="J189" s="129" t="str">
        <f>IF(ISNA(VLOOKUP($D189,'Mar 26'!$F:$F,1,0)),"No","Yes")</f>
        <v>No</v>
      </c>
      <c r="K189" s="129" t="str">
        <f>IF(ISNA(VLOOKUP($D189,'Mar 19'!$F:$F,1,0)),"No","Yes")</f>
        <v>No</v>
      </c>
      <c r="L189" s="129" t="str">
        <f>IF(ISNA(VLOOKUP($D189,'Mar 12'!$F:$F,1,0)),"No","Yes")</f>
        <v>No</v>
      </c>
      <c r="M189" s="129" t="str">
        <f>IF(ISNA(VLOOKUP($D189,'Mar 5'!$F:$F,1,0)),"No","Yes")</f>
        <v>No</v>
      </c>
      <c r="N189" s="129" t="str">
        <f>IF(ISNA(VLOOKUP($D189,'Feb 26'!$F:$F,1,0)),"No","Yes")</f>
        <v>No</v>
      </c>
      <c r="O189" s="121"/>
      <c r="P189" s="129" t="str">
        <f>IF(ISNA(VLOOKUP($D189,'Feb 12'!$F:$F,1,0)),"No","Yes")</f>
        <v>No</v>
      </c>
      <c r="Q189" s="129" t="str">
        <f>IF(ISNA(VLOOKUP($D189,'Feb 5'!$F:$F,1,0)),"No","Yes")</f>
        <v>No</v>
      </c>
      <c r="R189" s="129" t="str">
        <f>IF(ISNA(VLOOKUP($D189,'Jan 29'!$F:$F,1,0)),"No","Yes")</f>
        <v>No</v>
      </c>
      <c r="S189" s="129" t="str">
        <f>IF(ISNA(VLOOKUP(D189,'Jan 22'!F:F,1,0)),"No","Yes")</f>
        <v>No</v>
      </c>
    </row>
    <row r="190" spans="1:19" x14ac:dyDescent="0.25">
      <c r="A190" s="188"/>
      <c r="B190" s="101" t="s">
        <v>1427</v>
      </c>
      <c r="C190" s="118" t="s">
        <v>1013</v>
      </c>
      <c r="D190" s="118" t="s">
        <v>1218</v>
      </c>
      <c r="E190" s="118" t="s">
        <v>1219</v>
      </c>
      <c r="F190" s="107"/>
      <c r="G190" s="117" t="s">
        <v>1257</v>
      </c>
      <c r="H190" s="129" t="str">
        <f>IF(ISNA(VLOOKUP($D190,'Apr 9'!$F:$F,1,0)),"No","Yes")</f>
        <v>Yes</v>
      </c>
      <c r="I190" s="129" t="str">
        <f>IF(ISNA(VLOOKUP($D190,'Apr 2'!$F:$F,1,0)),"No","Yes")</f>
        <v>Yes</v>
      </c>
      <c r="J190" s="129" t="str">
        <f>IF(ISNA(VLOOKUP($D190,'Mar 26'!$F:$F,1,0)),"No","Yes")</f>
        <v>Yes</v>
      </c>
      <c r="K190" s="129" t="str">
        <f>IF(ISNA(VLOOKUP($D190,'Mar 19'!$F:$F,1,0)),"No","Yes")</f>
        <v>Yes</v>
      </c>
      <c r="L190" s="129" t="str">
        <f>IF(ISNA(VLOOKUP($D190,'Mar 12'!$F:$F,1,0)),"No","Yes")</f>
        <v>Yes</v>
      </c>
      <c r="M190" s="129" t="str">
        <f>IF(ISNA(VLOOKUP($D190,'Mar 5'!$F:$F,1,0)),"No","Yes")</f>
        <v>Yes</v>
      </c>
      <c r="N190" s="129" t="str">
        <f>IF(ISNA(VLOOKUP($D190,'Feb 26'!$F:$F,1,0)),"No","Yes")</f>
        <v>Yes</v>
      </c>
      <c r="O190" s="117"/>
      <c r="P190" s="129" t="str">
        <f>IF(ISNA(VLOOKUP($D190,'Feb 12'!$F:$F,1,0)),"No","Yes")</f>
        <v>Yes</v>
      </c>
      <c r="Q190" s="129" t="str">
        <f>IF(ISNA(VLOOKUP($D190,'Feb 5'!$F:$F,1,0)),"No","Yes")</f>
        <v>Yes</v>
      </c>
      <c r="R190" s="129" t="str">
        <f>IF(ISNA(VLOOKUP($D190,'Jan 29'!$F:$F,1,0)),"No","Yes")</f>
        <v>Yes</v>
      </c>
      <c r="S190" s="129" t="str">
        <f>IF(ISNA(VLOOKUP(D190,'Jan 22'!F:F,1,0)),"No","Yes")</f>
        <v>Yes</v>
      </c>
    </row>
    <row r="191" spans="1:19" x14ac:dyDescent="0.25">
      <c r="A191" s="188"/>
      <c r="B191" s="101" t="s">
        <v>1351</v>
      </c>
      <c r="C191" s="119" t="s">
        <v>1013</v>
      </c>
      <c r="D191" s="119" t="s">
        <v>1168</v>
      </c>
      <c r="E191" s="119" t="s">
        <v>1169</v>
      </c>
      <c r="F191" s="107"/>
      <c r="G191" s="121" t="s">
        <v>1136</v>
      </c>
      <c r="H191" s="129" t="str">
        <f>IF(ISNA(VLOOKUP($D191,'Apr 9'!$F:$F,1,0)),"No","Yes")</f>
        <v>Yes</v>
      </c>
      <c r="I191" s="129" t="str">
        <f>IF(ISNA(VLOOKUP($D191,'Apr 2'!$F:$F,1,0)),"No","Yes")</f>
        <v>Yes</v>
      </c>
      <c r="J191" s="129" t="str">
        <f>IF(ISNA(VLOOKUP($D191,'Mar 26'!$F:$F,1,0)),"No","Yes")</f>
        <v>Yes</v>
      </c>
      <c r="K191" s="129" t="str">
        <f>IF(ISNA(VLOOKUP($D191,'Mar 19'!$F:$F,1,0)),"No","Yes")</f>
        <v>Yes</v>
      </c>
      <c r="L191" s="129" t="str">
        <f>IF(ISNA(VLOOKUP($D191,'Mar 12'!$F:$F,1,0)),"No","Yes")</f>
        <v>Yes</v>
      </c>
      <c r="M191" s="129" t="str">
        <f>IF(ISNA(VLOOKUP($D191,'Mar 5'!$F:$F,1,0)),"No","Yes")</f>
        <v>Yes</v>
      </c>
      <c r="N191" s="129" t="str">
        <f>IF(ISNA(VLOOKUP($D191,'Feb 26'!$F:$F,1,0)),"No","Yes")</f>
        <v>Yes</v>
      </c>
      <c r="O191" s="121"/>
      <c r="P191" s="129" t="str">
        <f>IF(ISNA(VLOOKUP($D191,'Feb 12'!$F:$F,1,0)),"No","Yes")</f>
        <v>No</v>
      </c>
      <c r="Q191" s="129" t="str">
        <f>IF(ISNA(VLOOKUP($D191,'Feb 5'!$F:$F,1,0)),"No","Yes")</f>
        <v>Yes</v>
      </c>
      <c r="R191" s="129" t="str">
        <f>IF(ISNA(VLOOKUP($D191,'Jan 29'!$F:$F,1,0)),"No","Yes")</f>
        <v>Yes</v>
      </c>
      <c r="S191" s="129" t="str">
        <f>IF(ISNA(VLOOKUP(D191,'Jan 22'!F:F,1,0)),"No","Yes")</f>
        <v>Yes</v>
      </c>
    </row>
    <row r="192" spans="1:19" x14ac:dyDescent="0.25">
      <c r="A192" s="188"/>
      <c r="B192" s="101" t="s">
        <v>1351</v>
      </c>
      <c r="C192" s="119" t="s">
        <v>1013</v>
      </c>
      <c r="D192" s="119" t="s">
        <v>1107</v>
      </c>
      <c r="E192" s="119" t="s">
        <v>1108</v>
      </c>
      <c r="F192" s="107"/>
      <c r="G192" s="121" t="s">
        <v>1136</v>
      </c>
      <c r="H192" s="129" t="str">
        <f>IF(ISNA(VLOOKUP($D192,'Apr 9'!$F:$F,1,0)),"No","Yes")</f>
        <v>Yes</v>
      </c>
      <c r="I192" s="129" t="str">
        <f>IF(ISNA(VLOOKUP($D192,'Apr 2'!$F:$F,1,0)),"No","Yes")</f>
        <v>Yes</v>
      </c>
      <c r="J192" s="129" t="str">
        <f>IF(ISNA(VLOOKUP($D192,'Mar 26'!$F:$F,1,0)),"No","Yes")</f>
        <v>Yes</v>
      </c>
      <c r="K192" s="129" t="str">
        <f>IF(ISNA(VLOOKUP($D192,'Mar 19'!$F:$F,1,0)),"No","Yes")</f>
        <v>Yes</v>
      </c>
      <c r="L192" s="129" t="str">
        <f>IF(ISNA(VLOOKUP($D192,'Mar 12'!$F:$F,1,0)),"No","Yes")</f>
        <v>Yes</v>
      </c>
      <c r="M192" s="129" t="str">
        <f>IF(ISNA(VLOOKUP($D192,'Mar 5'!$F:$F,1,0)),"No","Yes")</f>
        <v>Yes</v>
      </c>
      <c r="N192" s="129" t="str">
        <f>IF(ISNA(VLOOKUP($D192,'Feb 26'!$F:$F,1,0)),"No","Yes")</f>
        <v>Yes</v>
      </c>
      <c r="O192" s="121"/>
      <c r="P192" s="129" t="str">
        <f>IF(ISNA(VLOOKUP($D192,'Feb 12'!$F:$F,1,0)),"No","Yes")</f>
        <v>Yes</v>
      </c>
      <c r="Q192" s="129" t="str">
        <f>IF(ISNA(VLOOKUP($D192,'Feb 5'!$F:$F,1,0)),"No","Yes")</f>
        <v>Yes</v>
      </c>
      <c r="R192" s="129" t="str">
        <f>IF(ISNA(VLOOKUP($D192,'Jan 29'!$F:$F,1,0)),"No","Yes")</f>
        <v>Yes</v>
      </c>
      <c r="S192" s="129" t="str">
        <f>IF(ISNA(VLOOKUP(D192,'Jan 22'!F:F,1,0)),"No","Yes")</f>
        <v>Yes</v>
      </c>
    </row>
    <row r="193" spans="1:19" x14ac:dyDescent="0.25">
      <c r="A193" s="188"/>
      <c r="B193" s="101" t="s">
        <v>1414</v>
      </c>
      <c r="C193" s="119" t="s">
        <v>1013</v>
      </c>
      <c r="D193" s="119" t="s">
        <v>1261</v>
      </c>
      <c r="E193" s="119" t="s">
        <v>1083</v>
      </c>
      <c r="F193" s="107"/>
      <c r="G193" s="121" t="s">
        <v>1136</v>
      </c>
      <c r="H193" s="129" t="str">
        <f>IF(ISNA(VLOOKUP($D193,'Apr 9'!$F:$F,1,0)),"No","Yes")</f>
        <v>No</v>
      </c>
      <c r="I193" s="129" t="str">
        <f>IF(ISNA(VLOOKUP($D193,'Apr 2'!$F:$F,1,0)),"No","Yes")</f>
        <v>No</v>
      </c>
      <c r="J193" s="129" t="str">
        <f>IF(ISNA(VLOOKUP($D193,'Mar 26'!$F:$F,1,0)),"No","Yes")</f>
        <v>No</v>
      </c>
      <c r="K193" s="129" t="str">
        <f>IF(ISNA(VLOOKUP($D193,'Mar 19'!$F:$F,1,0)),"No","Yes")</f>
        <v>No</v>
      </c>
      <c r="L193" s="129" t="str">
        <f>IF(ISNA(VLOOKUP($D193,'Mar 12'!$F:$F,1,0)),"No","Yes")</f>
        <v>No</v>
      </c>
      <c r="M193" s="129" t="str">
        <f>IF(ISNA(VLOOKUP($D193,'Mar 5'!$F:$F,1,0)),"No","Yes")</f>
        <v>No</v>
      </c>
      <c r="N193" s="129" t="str">
        <f>IF(ISNA(VLOOKUP($D193,'Feb 26'!$F:$F,1,0)),"No","Yes")</f>
        <v>No</v>
      </c>
      <c r="O193" s="121"/>
      <c r="P193" s="129" t="str">
        <f>IF(ISNA(VLOOKUP($D193,'Feb 12'!$F:$F,1,0)),"No","Yes")</f>
        <v>No</v>
      </c>
      <c r="Q193" s="129" t="str">
        <f>IF(ISNA(VLOOKUP($D193,'Feb 5'!$F:$F,1,0)),"No","Yes")</f>
        <v>No</v>
      </c>
      <c r="R193" s="129" t="str">
        <f>IF(ISNA(VLOOKUP($D193,'Jan 29'!$F:$F,1,0)),"No","Yes")</f>
        <v>No</v>
      </c>
      <c r="S193" s="129" t="str">
        <f>IF(ISNA(VLOOKUP(D193,'Jan 22'!F:F,1,0)),"No","Yes")</f>
        <v>Yes</v>
      </c>
    </row>
    <row r="194" spans="1:19" x14ac:dyDescent="0.25">
      <c r="A194" s="188"/>
      <c r="B194" s="101" t="s">
        <v>1414</v>
      </c>
      <c r="C194" s="119" t="s">
        <v>1013</v>
      </c>
      <c r="D194" s="119" t="s">
        <v>1082</v>
      </c>
      <c r="E194" s="119" t="s">
        <v>1083</v>
      </c>
      <c r="F194" s="107"/>
      <c r="G194" s="121" t="s">
        <v>1136</v>
      </c>
      <c r="H194" s="129" t="str">
        <f>IF(ISNA(VLOOKUP($D194,'Apr 9'!$F:$F,1,0)),"No","Yes")</f>
        <v>No</v>
      </c>
      <c r="I194" s="129" t="str">
        <f>IF(ISNA(VLOOKUP($D194,'Apr 2'!$F:$F,1,0)),"No","Yes")</f>
        <v>No</v>
      </c>
      <c r="J194" s="129" t="str">
        <f>IF(ISNA(VLOOKUP($D194,'Mar 26'!$F:$F,1,0)),"No","Yes")</f>
        <v>No</v>
      </c>
      <c r="K194" s="129" t="str">
        <f>IF(ISNA(VLOOKUP($D194,'Mar 19'!$F:$F,1,0)),"No","Yes")</f>
        <v>No</v>
      </c>
      <c r="L194" s="129" t="str">
        <f>IF(ISNA(VLOOKUP($D194,'Mar 12'!$F:$F,1,0)),"No","Yes")</f>
        <v>No</v>
      </c>
      <c r="M194" s="129" t="str">
        <f>IF(ISNA(VLOOKUP($D194,'Mar 5'!$F:$F,1,0)),"No","Yes")</f>
        <v>No</v>
      </c>
      <c r="N194" s="129" t="str">
        <f>IF(ISNA(VLOOKUP($D194,'Feb 26'!$F:$F,1,0)),"No","Yes")</f>
        <v>No</v>
      </c>
      <c r="O194" s="121"/>
      <c r="P194" s="129" t="str">
        <f>IF(ISNA(VLOOKUP($D194,'Feb 12'!$F:$F,1,0)),"No","Yes")</f>
        <v>No</v>
      </c>
      <c r="Q194" s="129" t="str">
        <f>IF(ISNA(VLOOKUP($D194,'Feb 5'!$F:$F,1,0)),"No","Yes")</f>
        <v>No</v>
      </c>
      <c r="R194" s="129" t="str">
        <f>IF(ISNA(VLOOKUP($D194,'Jan 29'!$F:$F,1,0)),"No","Yes")</f>
        <v>No</v>
      </c>
      <c r="S194" s="129" t="str">
        <f>IF(ISNA(VLOOKUP(D194,'Jan 22'!F:F,1,0)),"No","Yes")</f>
        <v>No</v>
      </c>
    </row>
    <row r="195" spans="1:19" x14ac:dyDescent="0.25">
      <c r="A195" s="188"/>
      <c r="B195" s="165" t="s">
        <v>1303</v>
      </c>
      <c r="C195" s="118" t="s">
        <v>1013</v>
      </c>
      <c r="D195" s="118" t="s">
        <v>1207</v>
      </c>
      <c r="E195" s="118" t="s">
        <v>1208</v>
      </c>
      <c r="F195" s="107"/>
      <c r="G195" s="117" t="s">
        <v>960</v>
      </c>
      <c r="H195" s="129" t="str">
        <f>IF(ISNA(VLOOKUP($D195,'Apr 9'!$F:$F,1,0)),"No","Yes")</f>
        <v>No</v>
      </c>
      <c r="I195" s="129" t="str">
        <f>IF(ISNA(VLOOKUP($D195,'Apr 2'!$F:$F,1,0)),"No","Yes")</f>
        <v>Yes</v>
      </c>
      <c r="J195" s="129" t="str">
        <f>IF(ISNA(VLOOKUP($D195,'Mar 26'!$F:$F,1,0)),"No","Yes")</f>
        <v>No</v>
      </c>
      <c r="K195" s="129" t="str">
        <f>IF(ISNA(VLOOKUP($D195,'Mar 19'!$F:$F,1,0)),"No","Yes")</f>
        <v>No</v>
      </c>
      <c r="L195" s="129" t="str">
        <f>IF(ISNA(VLOOKUP($D195,'Mar 12'!$F:$F,1,0)),"No","Yes")</f>
        <v>No</v>
      </c>
      <c r="M195" s="129" t="str">
        <f>IF(ISNA(VLOOKUP($D195,'Mar 5'!$F:$F,1,0)),"No","Yes")</f>
        <v>No</v>
      </c>
      <c r="N195" s="129" t="str">
        <f>IF(ISNA(VLOOKUP($D195,'Feb 26'!$F:$F,1,0)),"No","Yes")</f>
        <v>No</v>
      </c>
      <c r="O195" s="117"/>
      <c r="P195" s="129" t="str">
        <f>IF(ISNA(VLOOKUP($D195,'Feb 12'!$F:$F,1,0)),"No","Yes")</f>
        <v>No</v>
      </c>
      <c r="Q195" s="129" t="str">
        <f>IF(ISNA(VLOOKUP($D195,'Feb 5'!$F:$F,1,0)),"No","Yes")</f>
        <v>No</v>
      </c>
      <c r="R195" s="129" t="str">
        <f>IF(ISNA(VLOOKUP($D195,'Jan 29'!$F:$F,1,0)),"No","Yes")</f>
        <v>No</v>
      </c>
      <c r="S195" s="129" t="str">
        <f>IF(ISNA(VLOOKUP(D195,'Jan 22'!F:F,1,0)),"No","Yes")</f>
        <v>No</v>
      </c>
    </row>
  </sheetData>
  <mergeCells count="4">
    <mergeCell ref="A15:A96"/>
    <mergeCell ref="A168:A195"/>
    <mergeCell ref="A129:A167"/>
    <mergeCell ref="A97:A128"/>
  </mergeCells>
  <conditionalFormatting sqref="G196:R1048576 G13:G99 O15:O99 H13:Q14">
    <cfRule dxfId="3" operator="equal" priority="4" type="cellIs">
      <formula>"PW1MA076"</formula>
    </cfRule>
  </conditionalFormatting>
  <conditionalFormatting sqref="AM13:AM14 AM42:AM1048576 G168:G195 O168:O195">
    <cfRule dxfId="2" operator="equal" priority="3" type="cellIs">
      <formula>"v4.3-1.0"</formula>
    </cfRule>
  </conditionalFormatting>
  <conditionalFormatting sqref="Q7:Q8 K15:N97 K98:M98 S1:S1048576 R2:R195 P15:Q195 H2:Q5 H7:P7 H15:J98">
    <cfRule dxfId="1" operator="equal" priority="2" type="cellIs">
      <formula>"No"</formula>
    </cfRule>
  </conditionalFormatting>
  <conditionalFormatting sqref="N98 H99:N195">
    <cfRule dxfId="0" operator="equal" priority="1" type="cellIs">
      <formula>"No"</formula>
    </cfRule>
  </conditionalFormatting>
  <pageMargins bottom="0.75" footer="0.3" header="0.3" left="0.7" right="0.7" top="0.75"/>
  <pageSetup orientation="portrait" r:id="rId1"/>
  <drawing r:id="rId2"/>
</worksheet>
</file>

<file path=xl/worksheets/sheet4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101"/>
  <sheetViews>
    <sheetView topLeftCell="A57" workbookViewId="0">
      <selection activeCell="D69" sqref="D69"/>
    </sheetView>
  </sheetViews>
  <sheetFormatPr defaultRowHeight="15" x14ac:dyDescent="0.25"/>
  <cols>
    <col min="1" max="1" bestFit="true" customWidth="true" width="4.0" collapsed="true"/>
    <col min="2" max="2" bestFit="true" customWidth="true" width="14.28515625" collapsed="true"/>
    <col min="3" max="3" bestFit="true" customWidth="true" width="10.5703125" collapsed="true"/>
    <col min="4" max="4" bestFit="true" customWidth="true" width="14.28515625" collapsed="true"/>
    <col min="5" max="5" bestFit="true" customWidth="true" width="5.5703125" collapsed="true"/>
    <col min="6" max="6" bestFit="true" customWidth="true" width="18.85546875" collapsed="true"/>
    <col min="7" max="7" bestFit="true" customWidth="true" width="18.5703125" collapsed="true"/>
    <col min="8" max="8" bestFit="true" customWidth="true" width="14.140625" collapsed="true"/>
    <col min="9" max="9" bestFit="true" customWidth="true" width="14.42578125" collapsed="true"/>
    <col min="10" max="10" bestFit="true" customWidth="true" width="19.28515625" collapsed="true"/>
    <col min="11" max="11" bestFit="true" customWidth="true" width="25.28515625" collapsed="true"/>
  </cols>
  <sheetData>
    <row r="1" spans="1:11" x14ac:dyDescent="0.25">
      <c r="A1" s="3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 s="57">
        <v>4</v>
      </c>
      <c r="B2" s="57" t="s">
        <v>982</v>
      </c>
      <c r="C2" s="57" t="s">
        <v>292</v>
      </c>
      <c r="D2" s="57" t="s">
        <v>462</v>
      </c>
      <c r="E2" s="57" t="s">
        <v>1</v>
      </c>
      <c r="F2" s="57" t="s">
        <v>422</v>
      </c>
      <c r="G2" s="57" t="s">
        <v>516</v>
      </c>
      <c r="H2" s="57" t="s">
        <v>3</v>
      </c>
      <c r="I2" s="57" t="s">
        <v>423</v>
      </c>
      <c r="J2" s="57" t="s">
        <v>2</v>
      </c>
      <c r="K2" s="57" t="s">
        <v>983</v>
      </c>
    </row>
    <row r="3" spans="1:11" x14ac:dyDescent="0.25">
      <c r="A3" s="57">
        <v>10</v>
      </c>
      <c r="B3" s="57" t="s">
        <v>15</v>
      </c>
      <c r="C3" s="57" t="s">
        <v>16</v>
      </c>
      <c r="D3" s="57" t="s">
        <v>17</v>
      </c>
      <c r="E3" s="57" t="s">
        <v>7</v>
      </c>
      <c r="F3" s="57" t="s">
        <v>948</v>
      </c>
      <c r="G3" s="57" t="s">
        <v>516</v>
      </c>
      <c r="H3" s="57" t="s">
        <v>30</v>
      </c>
      <c r="I3" s="57" t="s">
        <v>949</v>
      </c>
      <c r="J3" s="57" t="s">
        <v>32</v>
      </c>
      <c r="K3" s="57" t="s">
        <v>950</v>
      </c>
    </row>
    <row r="4" spans="1:11" x14ac:dyDescent="0.25">
      <c r="A4">
        <v>2</v>
      </c>
      <c r="B4" s="64" t="s">
        <v>830</v>
      </c>
      <c r="C4" s="64" t="s">
        <v>624</v>
      </c>
      <c r="D4" s="64" t="s">
        <v>625</v>
      </c>
      <c r="E4" s="64" t="s">
        <v>48</v>
      </c>
      <c r="F4" s="64" t="s">
        <v>626</v>
      </c>
      <c r="G4" s="64" t="s">
        <v>666</v>
      </c>
      <c r="H4" s="64" t="s">
        <v>294</v>
      </c>
      <c r="I4" s="64" t="s">
        <v>627</v>
      </c>
      <c r="J4" s="64" t="s">
        <v>289</v>
      </c>
      <c r="K4" s="64" t="s">
        <v>987</v>
      </c>
    </row>
    <row r="5" spans="1:11" x14ac:dyDescent="0.25">
      <c r="A5" s="64">
        <v>11</v>
      </c>
      <c r="B5" s="64" t="s">
        <v>567</v>
      </c>
      <c r="C5" s="64" t="s">
        <v>561</v>
      </c>
      <c r="D5" s="64" t="s">
        <v>0</v>
      </c>
      <c r="E5" s="64" t="s">
        <v>1</v>
      </c>
      <c r="F5" s="64" t="s">
        <v>61</v>
      </c>
      <c r="G5" s="64" t="s">
        <v>666</v>
      </c>
      <c r="H5" s="64" t="s">
        <v>3</v>
      </c>
      <c r="I5" s="64" t="s">
        <v>62</v>
      </c>
      <c r="J5" s="64" t="s">
        <v>53</v>
      </c>
      <c r="K5" s="64" t="s">
        <v>919</v>
      </c>
    </row>
    <row r="6" spans="1:11" x14ac:dyDescent="0.25">
      <c r="A6" s="64">
        <v>17</v>
      </c>
      <c r="B6" s="64" t="s">
        <v>863</v>
      </c>
      <c r="C6" s="64" t="s">
        <v>864</v>
      </c>
      <c r="D6" s="64" t="s">
        <v>865</v>
      </c>
      <c r="E6" s="64" t="s">
        <v>70</v>
      </c>
      <c r="F6" s="64" t="s">
        <v>866</v>
      </c>
      <c r="G6" s="64" t="s">
        <v>666</v>
      </c>
      <c r="H6" s="64" t="s">
        <v>287</v>
      </c>
      <c r="I6" s="64" t="s">
        <v>867</v>
      </c>
      <c r="J6" s="64" t="s">
        <v>289</v>
      </c>
      <c r="K6" s="64" t="s">
        <v>868</v>
      </c>
    </row>
    <row r="7" spans="1:11" x14ac:dyDescent="0.25">
      <c r="A7" s="64">
        <v>18</v>
      </c>
      <c r="B7" s="64" t="s">
        <v>832</v>
      </c>
      <c r="C7" s="64" t="s">
        <v>833</v>
      </c>
      <c r="D7" s="64" t="s">
        <v>173</v>
      </c>
      <c r="E7" s="64" t="s">
        <v>43</v>
      </c>
      <c r="F7" s="64" t="s">
        <v>834</v>
      </c>
      <c r="G7" s="64" t="s">
        <v>666</v>
      </c>
      <c r="H7" s="64" t="s">
        <v>294</v>
      </c>
      <c r="I7" s="64" t="s">
        <v>835</v>
      </c>
      <c r="J7" s="64" t="s">
        <v>289</v>
      </c>
      <c r="K7" s="64" t="s">
        <v>836</v>
      </c>
    </row>
    <row r="8" spans="1:11" x14ac:dyDescent="0.25">
      <c r="A8" s="64">
        <v>23</v>
      </c>
      <c r="B8" s="64" t="s">
        <v>453</v>
      </c>
      <c r="C8" s="64" t="s">
        <v>454</v>
      </c>
      <c r="D8" s="64" t="s">
        <v>455</v>
      </c>
      <c r="E8" s="64" t="s">
        <v>456</v>
      </c>
      <c r="F8" s="64" t="s">
        <v>457</v>
      </c>
      <c r="G8" s="64" t="s">
        <v>666</v>
      </c>
      <c r="H8" s="64" t="s">
        <v>30</v>
      </c>
      <c r="I8" s="64" t="s">
        <v>458</v>
      </c>
      <c r="J8" s="64" t="s">
        <v>32</v>
      </c>
      <c r="K8" s="64" t="s">
        <v>763</v>
      </c>
    </row>
    <row r="9" spans="1:11" x14ac:dyDescent="0.25">
      <c r="A9" s="64">
        <v>27</v>
      </c>
      <c r="B9" s="64" t="s">
        <v>407</v>
      </c>
      <c r="C9" s="64" t="s">
        <v>408</v>
      </c>
      <c r="D9" s="64" t="s">
        <v>618</v>
      </c>
      <c r="E9" s="64" t="s">
        <v>619</v>
      </c>
      <c r="F9" s="64" t="s">
        <v>620</v>
      </c>
      <c r="G9" s="64" t="s">
        <v>666</v>
      </c>
      <c r="H9" s="64" t="s">
        <v>294</v>
      </c>
      <c r="I9" s="64" t="s">
        <v>621</v>
      </c>
      <c r="J9" s="64" t="s">
        <v>289</v>
      </c>
      <c r="K9" s="64" t="s">
        <v>658</v>
      </c>
    </row>
    <row r="10" spans="1:11" x14ac:dyDescent="0.25">
      <c r="A10" s="64">
        <v>32</v>
      </c>
      <c r="B10" s="64" t="s">
        <v>590</v>
      </c>
      <c r="C10" s="64" t="s">
        <v>591</v>
      </c>
      <c r="D10" s="64" t="s">
        <v>592</v>
      </c>
      <c r="E10" s="64" t="s">
        <v>43</v>
      </c>
      <c r="F10" s="64" t="s">
        <v>593</v>
      </c>
      <c r="G10" s="64" t="s">
        <v>666</v>
      </c>
      <c r="H10" s="64" t="s">
        <v>30</v>
      </c>
      <c r="I10" s="64" t="s">
        <v>594</v>
      </c>
      <c r="J10" s="64" t="s">
        <v>32</v>
      </c>
      <c r="K10" s="64" t="s">
        <v>669</v>
      </c>
    </row>
    <row r="11" spans="1:11" x14ac:dyDescent="0.25">
      <c r="A11" s="64">
        <v>42</v>
      </c>
      <c r="B11" s="64" t="s">
        <v>333</v>
      </c>
      <c r="C11" s="64" t="s">
        <v>334</v>
      </c>
      <c r="D11" s="64" t="s">
        <v>335</v>
      </c>
      <c r="E11" s="64" t="s">
        <v>48</v>
      </c>
      <c r="F11" s="64" t="s">
        <v>336</v>
      </c>
      <c r="G11" s="64" t="s">
        <v>666</v>
      </c>
      <c r="H11" s="64" t="s">
        <v>287</v>
      </c>
      <c r="I11" s="64" t="s">
        <v>337</v>
      </c>
      <c r="J11" s="64" t="s">
        <v>289</v>
      </c>
      <c r="K11" s="64" t="s">
        <v>686</v>
      </c>
    </row>
    <row r="12" spans="1:11" x14ac:dyDescent="0.25">
      <c r="A12" s="64">
        <v>44</v>
      </c>
      <c r="B12" s="64" t="s">
        <v>350</v>
      </c>
      <c r="C12" s="64" t="s">
        <v>340</v>
      </c>
      <c r="D12" s="64" t="s">
        <v>351</v>
      </c>
      <c r="E12" s="64" t="s">
        <v>48</v>
      </c>
      <c r="F12" s="64" t="s">
        <v>352</v>
      </c>
      <c r="G12" s="64" t="s">
        <v>666</v>
      </c>
      <c r="H12" s="64" t="s">
        <v>287</v>
      </c>
      <c r="I12" s="64" t="s">
        <v>353</v>
      </c>
      <c r="J12" s="64" t="s">
        <v>289</v>
      </c>
      <c r="K12" s="64" t="s">
        <v>689</v>
      </c>
    </row>
    <row r="13" spans="1:11" x14ac:dyDescent="0.25">
      <c r="A13" s="64">
        <v>49</v>
      </c>
      <c r="B13" s="64" t="s">
        <v>377</v>
      </c>
      <c r="C13" s="64" t="s">
        <v>378</v>
      </c>
      <c r="D13" s="64" t="s">
        <v>256</v>
      </c>
      <c r="E13" s="64" t="s">
        <v>1</v>
      </c>
      <c r="F13" s="64" t="s">
        <v>379</v>
      </c>
      <c r="G13" s="64" t="s">
        <v>666</v>
      </c>
      <c r="H13" s="64" t="s">
        <v>294</v>
      </c>
      <c r="I13" s="64" t="s">
        <v>380</v>
      </c>
      <c r="J13" s="64" t="s">
        <v>289</v>
      </c>
      <c r="K13" s="64" t="s">
        <v>695</v>
      </c>
    </row>
    <row r="14" spans="1:11" x14ac:dyDescent="0.25">
      <c r="A14" s="64">
        <v>50</v>
      </c>
      <c r="B14" s="64" t="s">
        <v>387</v>
      </c>
      <c r="C14" s="64" t="s">
        <v>279</v>
      </c>
      <c r="D14" s="64" t="s">
        <v>351</v>
      </c>
      <c r="E14" s="64" t="s">
        <v>48</v>
      </c>
      <c r="F14" s="64" t="s">
        <v>388</v>
      </c>
      <c r="G14" s="64" t="s">
        <v>666</v>
      </c>
      <c r="H14" s="64" t="s">
        <v>287</v>
      </c>
      <c r="I14" s="64" t="s">
        <v>389</v>
      </c>
      <c r="J14" s="64" t="s">
        <v>289</v>
      </c>
      <c r="K14" s="64" t="s">
        <v>696</v>
      </c>
    </row>
    <row r="15" spans="1:11" x14ac:dyDescent="0.25">
      <c r="A15" s="64">
        <v>55</v>
      </c>
      <c r="B15" s="64" t="s">
        <v>407</v>
      </c>
      <c r="C15" s="64" t="s">
        <v>408</v>
      </c>
      <c r="D15" s="64" t="s">
        <v>618</v>
      </c>
      <c r="E15" s="64" t="s">
        <v>619</v>
      </c>
      <c r="F15" s="64" t="s">
        <v>412</v>
      </c>
      <c r="G15" s="64" t="s">
        <v>666</v>
      </c>
      <c r="H15" s="64" t="s">
        <v>294</v>
      </c>
      <c r="I15" s="64" t="s">
        <v>413</v>
      </c>
      <c r="J15" s="64" t="s">
        <v>289</v>
      </c>
      <c r="K15" s="64" t="s">
        <v>702</v>
      </c>
    </row>
    <row r="16" spans="1:11" x14ac:dyDescent="0.25">
      <c r="A16" s="64">
        <v>58</v>
      </c>
      <c r="B16" s="64" t="s">
        <v>407</v>
      </c>
      <c r="C16" s="64" t="s">
        <v>408</v>
      </c>
      <c r="D16" s="64" t="s">
        <v>618</v>
      </c>
      <c r="E16" s="64" t="s">
        <v>619</v>
      </c>
      <c r="F16" s="64" t="s">
        <v>437</v>
      </c>
      <c r="G16" s="64" t="s">
        <v>666</v>
      </c>
      <c r="H16" s="64" t="s">
        <v>30</v>
      </c>
      <c r="I16" s="64" t="s">
        <v>438</v>
      </c>
      <c r="J16" s="64" t="s">
        <v>32</v>
      </c>
      <c r="K16" s="64" t="s">
        <v>706</v>
      </c>
    </row>
    <row r="17" spans="1:11" x14ac:dyDescent="0.25">
      <c r="A17" s="64">
        <v>59</v>
      </c>
      <c r="B17" s="64" t="s">
        <v>407</v>
      </c>
      <c r="C17" s="64" t="s">
        <v>408</v>
      </c>
      <c r="D17" s="64" t="s">
        <v>618</v>
      </c>
      <c r="E17" s="64" t="s">
        <v>619</v>
      </c>
      <c r="F17" s="64" t="s">
        <v>440</v>
      </c>
      <c r="G17" s="64" t="s">
        <v>666</v>
      </c>
      <c r="H17" s="64" t="s">
        <v>30</v>
      </c>
      <c r="I17" s="64" t="s">
        <v>441</v>
      </c>
      <c r="J17" s="64" t="s">
        <v>32</v>
      </c>
      <c r="K17" s="64" t="s">
        <v>707</v>
      </c>
    </row>
    <row r="18" spans="1:11" x14ac:dyDescent="0.25">
      <c r="A18" s="64">
        <v>73</v>
      </c>
      <c r="B18" s="64" t="s">
        <v>131</v>
      </c>
      <c r="C18" s="64" t="s">
        <v>132</v>
      </c>
      <c r="D18" s="64" t="s">
        <v>133</v>
      </c>
      <c r="E18" s="64" t="s">
        <v>28</v>
      </c>
      <c r="F18" s="64" t="s">
        <v>134</v>
      </c>
      <c r="G18" s="64" t="s">
        <v>666</v>
      </c>
      <c r="H18" s="64" t="s">
        <v>30</v>
      </c>
      <c r="I18" s="64" t="s">
        <v>135</v>
      </c>
      <c r="J18" s="64" t="s">
        <v>32</v>
      </c>
      <c r="K18" s="64" t="s">
        <v>731</v>
      </c>
    </row>
    <row r="19" spans="1:11" x14ac:dyDescent="0.25">
      <c r="A19" s="64">
        <v>77</v>
      </c>
      <c r="B19" s="64" t="s">
        <v>54</v>
      </c>
      <c r="C19" s="64" t="s">
        <v>55</v>
      </c>
      <c r="D19" s="64" t="s">
        <v>0</v>
      </c>
      <c r="E19" s="64" t="s">
        <v>1</v>
      </c>
      <c r="F19" s="64" t="s">
        <v>156</v>
      </c>
      <c r="G19" s="64" t="s">
        <v>666</v>
      </c>
      <c r="H19" s="64" t="s">
        <v>157</v>
      </c>
      <c r="I19" s="64" t="s">
        <v>158</v>
      </c>
      <c r="J19" s="64" t="s">
        <v>159</v>
      </c>
      <c r="K19" s="64" t="s">
        <v>734</v>
      </c>
    </row>
    <row r="20" spans="1:11" x14ac:dyDescent="0.25">
      <c r="A20" s="64">
        <v>89</v>
      </c>
      <c r="B20" s="64" t="s">
        <v>467</v>
      </c>
      <c r="C20" s="64" t="s">
        <v>468</v>
      </c>
      <c r="D20" s="64" t="s">
        <v>0</v>
      </c>
      <c r="E20" s="64" t="s">
        <v>1</v>
      </c>
      <c r="F20" s="64" t="s">
        <v>477</v>
      </c>
      <c r="G20" s="64" t="s">
        <v>666</v>
      </c>
      <c r="H20" s="64" t="s">
        <v>30</v>
      </c>
      <c r="I20" s="64" t="s">
        <v>478</v>
      </c>
      <c r="J20" s="64" t="s">
        <v>32</v>
      </c>
      <c r="K20" s="64" t="s">
        <v>740</v>
      </c>
    </row>
    <row r="21" spans="1:11" x14ac:dyDescent="0.25">
      <c r="A21" s="64">
        <v>90</v>
      </c>
      <c r="B21" s="64" t="s">
        <v>101</v>
      </c>
      <c r="C21" s="64" t="s">
        <v>102</v>
      </c>
      <c r="D21" s="64" t="s">
        <v>103</v>
      </c>
      <c r="E21" s="64" t="s">
        <v>43</v>
      </c>
      <c r="F21" s="64" t="s">
        <v>202</v>
      </c>
      <c r="G21" s="64" t="s">
        <v>666</v>
      </c>
      <c r="H21" s="64" t="s">
        <v>30</v>
      </c>
      <c r="I21" s="64" t="s">
        <v>203</v>
      </c>
      <c r="J21" s="64" t="s">
        <v>32</v>
      </c>
      <c r="K21" s="64" t="s">
        <v>743</v>
      </c>
    </row>
    <row r="22" spans="1:11" x14ac:dyDescent="0.25">
      <c r="A22" s="64">
        <v>95</v>
      </c>
      <c r="B22" s="64" t="s">
        <v>232</v>
      </c>
      <c r="C22" s="64" t="s">
        <v>233</v>
      </c>
      <c r="D22" s="64" t="s">
        <v>234</v>
      </c>
      <c r="E22" s="64" t="s">
        <v>1</v>
      </c>
      <c r="F22" s="64" t="s">
        <v>235</v>
      </c>
      <c r="G22" s="64" t="s">
        <v>666</v>
      </c>
      <c r="H22" s="64" t="s">
        <v>3</v>
      </c>
      <c r="I22" s="64" t="s">
        <v>236</v>
      </c>
      <c r="J22" s="64" t="s">
        <v>53</v>
      </c>
      <c r="K22" s="64" t="s">
        <v>750</v>
      </c>
    </row>
    <row r="23" spans="1:11" x14ac:dyDescent="0.25">
      <c r="A23" s="64">
        <v>96</v>
      </c>
      <c r="B23" s="64" t="s">
        <v>50</v>
      </c>
      <c r="C23" s="64" t="s">
        <v>51</v>
      </c>
      <c r="D23" s="64" t="s">
        <v>52</v>
      </c>
      <c r="E23" s="64" t="s">
        <v>43</v>
      </c>
      <c r="F23" s="64" t="s">
        <v>246</v>
      </c>
      <c r="G23" s="64" t="s">
        <v>666</v>
      </c>
      <c r="H23" s="64" t="s">
        <v>3</v>
      </c>
      <c r="I23" s="64" t="s">
        <v>247</v>
      </c>
      <c r="J23" s="64" t="s">
        <v>125</v>
      </c>
      <c r="K23" s="64" t="s">
        <v>751</v>
      </c>
    </row>
    <row r="24" spans="1:11" x14ac:dyDescent="0.25">
      <c r="A24" s="64">
        <v>99</v>
      </c>
      <c r="B24" s="64" t="s">
        <v>273</v>
      </c>
      <c r="C24" s="64" t="s">
        <v>274</v>
      </c>
      <c r="D24" s="64" t="s">
        <v>0</v>
      </c>
      <c r="E24" s="64" t="s">
        <v>1</v>
      </c>
      <c r="F24" s="64" t="s">
        <v>275</v>
      </c>
      <c r="G24" s="64" t="s">
        <v>666</v>
      </c>
      <c r="H24" s="64" t="s">
        <v>3</v>
      </c>
      <c r="I24" s="64" t="s">
        <v>276</v>
      </c>
      <c r="J24" s="64" t="s">
        <v>53</v>
      </c>
      <c r="K24" s="64" t="s">
        <v>755</v>
      </c>
    </row>
    <row r="25" spans="1:11" x14ac:dyDescent="0.25">
      <c r="A25" s="64">
        <v>3</v>
      </c>
      <c r="B25" s="64" t="s">
        <v>262</v>
      </c>
      <c r="C25" s="64" t="s">
        <v>421</v>
      </c>
      <c r="D25" s="64" t="s">
        <v>0</v>
      </c>
      <c r="E25" s="64" t="s">
        <v>1</v>
      </c>
      <c r="F25" s="64" t="s">
        <v>937</v>
      </c>
      <c r="G25" s="64" t="s">
        <v>938</v>
      </c>
      <c r="H25" s="64" t="s">
        <v>3</v>
      </c>
      <c r="I25" s="64" t="s">
        <v>939</v>
      </c>
      <c r="J25" s="64" t="s">
        <v>940</v>
      </c>
      <c r="K25" s="64" t="s">
        <v>981</v>
      </c>
    </row>
    <row r="26" spans="1:11" x14ac:dyDescent="0.25">
      <c r="A26" s="64">
        <v>7</v>
      </c>
      <c r="B26" s="64" t="s">
        <v>64</v>
      </c>
      <c r="C26" s="64" t="s">
        <v>65</v>
      </c>
      <c r="D26" s="64" t="s">
        <v>66</v>
      </c>
      <c r="E26" s="64" t="s">
        <v>1</v>
      </c>
      <c r="F26" s="64" t="s">
        <v>67</v>
      </c>
      <c r="G26" s="64" t="s">
        <v>938</v>
      </c>
      <c r="H26" s="64" t="s">
        <v>30</v>
      </c>
      <c r="I26" s="64" t="s">
        <v>68</v>
      </c>
      <c r="J26" s="64" t="s">
        <v>32</v>
      </c>
      <c r="K26" s="64" t="s">
        <v>959</v>
      </c>
    </row>
    <row r="27" spans="1:11" x14ac:dyDescent="0.25">
      <c r="A27" s="64">
        <v>8</v>
      </c>
      <c r="B27" s="64" t="s">
        <v>242</v>
      </c>
      <c r="C27" s="64" t="s">
        <v>243</v>
      </c>
      <c r="D27" s="64" t="s">
        <v>957</v>
      </c>
      <c r="E27" s="64" t="s">
        <v>43</v>
      </c>
      <c r="F27" s="64" t="s">
        <v>244</v>
      </c>
      <c r="G27" s="64" t="s">
        <v>938</v>
      </c>
      <c r="H27" s="64" t="s">
        <v>3</v>
      </c>
      <c r="I27" s="64" t="s">
        <v>245</v>
      </c>
      <c r="J27" s="64" t="s">
        <v>125</v>
      </c>
      <c r="K27" s="64" t="s">
        <v>958</v>
      </c>
    </row>
    <row r="28" spans="1:11" x14ac:dyDescent="0.25">
      <c r="A28" s="64">
        <v>9</v>
      </c>
      <c r="B28" s="64" t="s">
        <v>322</v>
      </c>
      <c r="C28" s="64" t="s">
        <v>323</v>
      </c>
      <c r="D28" s="64" t="s">
        <v>66</v>
      </c>
      <c r="E28" s="64" t="s">
        <v>1</v>
      </c>
      <c r="F28" s="64" t="s">
        <v>324</v>
      </c>
      <c r="G28" s="64" t="s">
        <v>938</v>
      </c>
      <c r="H28" s="64" t="s">
        <v>287</v>
      </c>
      <c r="I28" s="64" t="s">
        <v>325</v>
      </c>
      <c r="J28" s="64" t="s">
        <v>289</v>
      </c>
      <c r="K28" s="64" t="s">
        <v>956</v>
      </c>
    </row>
    <row r="29" spans="1:11" x14ac:dyDescent="0.25">
      <c r="A29" s="64">
        <v>13</v>
      </c>
      <c r="B29" s="64" t="s">
        <v>49</v>
      </c>
      <c r="C29" s="64" t="s">
        <v>97</v>
      </c>
      <c r="D29" s="64" t="s">
        <v>66</v>
      </c>
      <c r="E29" s="64" t="s">
        <v>1</v>
      </c>
      <c r="F29" s="64" t="s">
        <v>391</v>
      </c>
      <c r="G29" s="64" t="s">
        <v>938</v>
      </c>
      <c r="H29" s="64" t="s">
        <v>294</v>
      </c>
      <c r="I29" s="64" t="s">
        <v>392</v>
      </c>
      <c r="J29" s="64" t="s">
        <v>289</v>
      </c>
      <c r="K29" s="64" t="s">
        <v>921</v>
      </c>
    </row>
    <row r="30" spans="1:11" x14ac:dyDescent="0.25">
      <c r="A30" s="64">
        <v>15</v>
      </c>
      <c r="B30" s="64" t="s">
        <v>262</v>
      </c>
      <c r="C30" s="64" t="s">
        <v>421</v>
      </c>
      <c r="D30" s="64" t="s">
        <v>0</v>
      </c>
      <c r="E30" s="64" t="s">
        <v>1</v>
      </c>
      <c r="F30" s="64" t="s">
        <v>855</v>
      </c>
      <c r="G30" s="64" t="s">
        <v>938</v>
      </c>
      <c r="H30" s="64" t="s">
        <v>828</v>
      </c>
      <c r="I30" s="64" t="s">
        <v>856</v>
      </c>
      <c r="J30" s="64" t="s">
        <v>827</v>
      </c>
      <c r="K30" s="64" t="s">
        <v>895</v>
      </c>
    </row>
    <row r="31" spans="1:11" x14ac:dyDescent="0.25">
      <c r="A31" s="64">
        <v>16</v>
      </c>
      <c r="B31" s="64" t="s">
        <v>361</v>
      </c>
      <c r="C31" s="64" t="s">
        <v>362</v>
      </c>
      <c r="D31" s="64" t="s">
        <v>0</v>
      </c>
      <c r="E31" s="64" t="s">
        <v>1</v>
      </c>
      <c r="F31" s="64" t="s">
        <v>886</v>
      </c>
      <c r="G31" s="64" t="s">
        <v>938</v>
      </c>
      <c r="H31" s="64" t="s">
        <v>3</v>
      </c>
      <c r="I31" s="64" t="s">
        <v>861</v>
      </c>
      <c r="J31" s="64" t="s">
        <v>516</v>
      </c>
      <c r="K31" s="64" t="s">
        <v>896</v>
      </c>
    </row>
    <row r="32" spans="1:11" x14ac:dyDescent="0.25">
      <c r="A32" s="64">
        <v>19</v>
      </c>
      <c r="B32" s="64" t="s">
        <v>845</v>
      </c>
      <c r="C32" s="64" t="s">
        <v>846</v>
      </c>
      <c r="D32" s="64" t="s">
        <v>27</v>
      </c>
      <c r="E32" s="64" t="s">
        <v>28</v>
      </c>
      <c r="F32" s="64" t="s">
        <v>847</v>
      </c>
      <c r="G32" s="64" t="s">
        <v>938</v>
      </c>
      <c r="H32" s="64" t="s">
        <v>294</v>
      </c>
      <c r="I32" s="64" t="s">
        <v>848</v>
      </c>
      <c r="J32" s="64" t="s">
        <v>289</v>
      </c>
      <c r="K32" s="64" t="s">
        <v>849</v>
      </c>
    </row>
    <row r="33" spans="1:11" x14ac:dyDescent="0.25">
      <c r="A33" s="64">
        <v>24</v>
      </c>
      <c r="B33" s="64" t="s">
        <v>530</v>
      </c>
      <c r="C33" s="64" t="s">
        <v>531</v>
      </c>
      <c r="D33" s="64" t="s">
        <v>36</v>
      </c>
      <c r="E33" s="64" t="s">
        <v>1</v>
      </c>
      <c r="F33" s="64" t="s">
        <v>532</v>
      </c>
      <c r="G33" s="64" t="s">
        <v>938</v>
      </c>
      <c r="H33" s="64" t="s">
        <v>294</v>
      </c>
      <c r="I33" s="64" t="s">
        <v>533</v>
      </c>
      <c r="J33" s="64" t="s">
        <v>516</v>
      </c>
      <c r="K33" s="64" t="s">
        <v>764</v>
      </c>
    </row>
    <row r="34" spans="1:11" x14ac:dyDescent="0.25">
      <c r="A34" s="64">
        <v>25</v>
      </c>
      <c r="B34" s="64" t="s">
        <v>116</v>
      </c>
      <c r="C34" s="64" t="s">
        <v>117</v>
      </c>
      <c r="D34" s="64" t="s">
        <v>648</v>
      </c>
      <c r="E34" s="64" t="s">
        <v>1</v>
      </c>
      <c r="F34" s="64" t="s">
        <v>118</v>
      </c>
      <c r="G34" s="64" t="s">
        <v>938</v>
      </c>
      <c r="H34" s="64" t="s">
        <v>3</v>
      </c>
      <c r="I34" s="64" t="s">
        <v>119</v>
      </c>
      <c r="J34" s="64" t="s">
        <v>53</v>
      </c>
      <c r="K34" s="64" t="s">
        <v>649</v>
      </c>
    </row>
    <row r="35" spans="1:11" x14ac:dyDescent="0.25">
      <c r="A35" s="64">
        <v>26</v>
      </c>
      <c r="B35" s="64" t="s">
        <v>651</v>
      </c>
      <c r="C35" s="64" t="s">
        <v>652</v>
      </c>
      <c r="D35" s="64" t="s">
        <v>653</v>
      </c>
      <c r="E35" s="64" t="s">
        <v>1</v>
      </c>
      <c r="F35" s="64" t="s">
        <v>654</v>
      </c>
      <c r="G35" s="64" t="s">
        <v>938</v>
      </c>
      <c r="H35" s="64" t="s">
        <v>294</v>
      </c>
      <c r="I35" s="64" t="s">
        <v>655</v>
      </c>
      <c r="J35" s="64" t="s">
        <v>289</v>
      </c>
      <c r="K35" s="64" t="s">
        <v>656</v>
      </c>
    </row>
    <row r="36" spans="1:11" x14ac:dyDescent="0.25">
      <c r="A36" s="64">
        <v>28</v>
      </c>
      <c r="B36" s="64" t="s">
        <v>425</v>
      </c>
      <c r="C36" s="64" t="s">
        <v>426</v>
      </c>
      <c r="D36" s="64" t="s">
        <v>427</v>
      </c>
      <c r="E36" s="64" t="s">
        <v>28</v>
      </c>
      <c r="F36" s="64" t="s">
        <v>428</v>
      </c>
      <c r="G36" s="64" t="s">
        <v>938</v>
      </c>
      <c r="H36" s="64" t="s">
        <v>287</v>
      </c>
      <c r="I36" s="64" t="s">
        <v>429</v>
      </c>
      <c r="J36" s="64" t="s">
        <v>289</v>
      </c>
      <c r="K36" s="64" t="s">
        <v>659</v>
      </c>
    </row>
    <row r="37" spans="1:11" x14ac:dyDescent="0.25">
      <c r="A37" s="64">
        <v>29</v>
      </c>
      <c r="B37" s="64" t="s">
        <v>102</v>
      </c>
      <c r="C37" s="64" t="s">
        <v>141</v>
      </c>
      <c r="D37" s="64" t="s">
        <v>42</v>
      </c>
      <c r="E37" s="64" t="s">
        <v>43</v>
      </c>
      <c r="F37" s="64" t="s">
        <v>142</v>
      </c>
      <c r="G37" s="64" t="s">
        <v>938</v>
      </c>
      <c r="H37" s="64" t="s">
        <v>3</v>
      </c>
      <c r="I37" s="64" t="s">
        <v>143</v>
      </c>
      <c r="J37" s="64" t="s">
        <v>53</v>
      </c>
      <c r="K37" s="64" t="s">
        <v>662</v>
      </c>
    </row>
    <row r="38" spans="1:11" x14ac:dyDescent="0.25">
      <c r="A38" s="64">
        <v>30</v>
      </c>
      <c r="B38" s="64" t="s">
        <v>608</v>
      </c>
      <c r="C38" s="64" t="s">
        <v>378</v>
      </c>
      <c r="D38" s="64" t="s">
        <v>27</v>
      </c>
      <c r="E38" s="64" t="s">
        <v>28</v>
      </c>
      <c r="F38" s="64" t="s">
        <v>609</v>
      </c>
      <c r="G38" s="64" t="s">
        <v>938</v>
      </c>
      <c r="H38" s="64" t="s">
        <v>294</v>
      </c>
      <c r="I38" s="64" t="s">
        <v>610</v>
      </c>
      <c r="J38" s="64" t="s">
        <v>289</v>
      </c>
      <c r="K38" s="64" t="s">
        <v>663</v>
      </c>
    </row>
    <row r="39" spans="1:11" x14ac:dyDescent="0.25">
      <c r="A39" s="64">
        <v>31</v>
      </c>
      <c r="B39" s="64"/>
      <c r="C39" s="64"/>
      <c r="D39" s="64"/>
      <c r="E39" s="64"/>
      <c r="F39" s="64" t="s">
        <v>572</v>
      </c>
      <c r="G39" s="64" t="s">
        <v>938</v>
      </c>
      <c r="H39" s="64" t="s">
        <v>287</v>
      </c>
      <c r="I39" s="64" t="s">
        <v>573</v>
      </c>
      <c r="J39" s="64" t="s">
        <v>289</v>
      </c>
      <c r="K39" s="64" t="s">
        <v>665</v>
      </c>
    </row>
    <row r="40" spans="1:11" x14ac:dyDescent="0.25">
      <c r="A40" s="64">
        <v>33</v>
      </c>
      <c r="B40" s="64" t="s">
        <v>257</v>
      </c>
      <c r="C40" s="64" t="s">
        <v>258</v>
      </c>
      <c r="D40" s="64" t="s">
        <v>36</v>
      </c>
      <c r="E40" s="64" t="s">
        <v>1</v>
      </c>
      <c r="F40" s="64" t="s">
        <v>259</v>
      </c>
      <c r="G40" s="64" t="s">
        <v>938</v>
      </c>
      <c r="H40" s="64" t="s">
        <v>3</v>
      </c>
      <c r="I40" s="64" t="s">
        <v>260</v>
      </c>
      <c r="J40" s="64" t="s">
        <v>53</v>
      </c>
      <c r="K40" s="64" t="s">
        <v>670</v>
      </c>
    </row>
    <row r="41" spans="1:11" x14ac:dyDescent="0.25">
      <c r="A41" s="64">
        <v>34</v>
      </c>
      <c r="B41" s="64" t="s">
        <v>566</v>
      </c>
      <c r="C41" s="64" t="s">
        <v>556</v>
      </c>
      <c r="D41" s="64" t="s">
        <v>0</v>
      </c>
      <c r="E41" s="64" t="s">
        <v>1</v>
      </c>
      <c r="F41" s="64" t="s">
        <v>557</v>
      </c>
      <c r="G41" s="64" t="s">
        <v>938</v>
      </c>
      <c r="H41" s="64" t="s">
        <v>287</v>
      </c>
      <c r="I41" s="64" t="s">
        <v>558</v>
      </c>
      <c r="J41" s="64" t="s">
        <v>289</v>
      </c>
      <c r="K41" s="64" t="s">
        <v>673</v>
      </c>
    </row>
    <row r="42" spans="1:11" x14ac:dyDescent="0.25">
      <c r="A42" s="64">
        <v>35</v>
      </c>
      <c r="B42" s="64" t="s">
        <v>161</v>
      </c>
      <c r="C42" s="64" t="s">
        <v>162</v>
      </c>
      <c r="D42" s="64" t="s">
        <v>394</v>
      </c>
      <c r="E42" s="64" t="s">
        <v>1</v>
      </c>
      <c r="F42" s="64" t="s">
        <v>163</v>
      </c>
      <c r="G42" s="64" t="s">
        <v>938</v>
      </c>
      <c r="H42" s="64" t="s">
        <v>30</v>
      </c>
      <c r="I42" s="64" t="s">
        <v>164</v>
      </c>
      <c r="J42" s="64" t="s">
        <v>32</v>
      </c>
      <c r="K42" s="64" t="s">
        <v>675</v>
      </c>
    </row>
    <row r="43" spans="1:11" x14ac:dyDescent="0.25">
      <c r="A43" s="64">
        <v>36</v>
      </c>
      <c r="B43" s="64"/>
      <c r="C43" s="64"/>
      <c r="D43" s="64"/>
      <c r="E43" s="64"/>
      <c r="F43" s="64" t="s">
        <v>540</v>
      </c>
      <c r="G43" s="64" t="s">
        <v>938</v>
      </c>
      <c r="H43" s="64" t="s">
        <v>294</v>
      </c>
      <c r="I43" s="64" t="s">
        <v>541</v>
      </c>
      <c r="J43" s="64" t="s">
        <v>289</v>
      </c>
      <c r="K43" s="64" t="s">
        <v>677</v>
      </c>
    </row>
    <row r="44" spans="1:11" x14ac:dyDescent="0.25">
      <c r="A44" s="64">
        <v>37</v>
      </c>
      <c r="B44" s="64" t="s">
        <v>291</v>
      </c>
      <c r="C44" s="64" t="s">
        <v>292</v>
      </c>
      <c r="D44" s="64" t="s">
        <v>0</v>
      </c>
      <c r="E44" s="64" t="s">
        <v>1</v>
      </c>
      <c r="F44" s="64" t="s">
        <v>293</v>
      </c>
      <c r="G44" s="64" t="s">
        <v>938</v>
      </c>
      <c r="H44" s="64" t="s">
        <v>294</v>
      </c>
      <c r="I44" s="64" t="s">
        <v>295</v>
      </c>
      <c r="J44" s="64" t="s">
        <v>289</v>
      </c>
      <c r="K44" s="64" t="s">
        <v>679</v>
      </c>
    </row>
    <row r="45" spans="1:11" x14ac:dyDescent="0.25">
      <c r="A45" s="64">
        <v>38</v>
      </c>
      <c r="B45" s="64" t="s">
        <v>297</v>
      </c>
      <c r="C45" s="64" t="s">
        <v>255</v>
      </c>
      <c r="D45" s="64" t="s">
        <v>0</v>
      </c>
      <c r="E45" s="64" t="s">
        <v>1</v>
      </c>
      <c r="F45" s="64" t="s">
        <v>298</v>
      </c>
      <c r="G45" s="64" t="s">
        <v>938</v>
      </c>
      <c r="H45" s="64" t="s">
        <v>294</v>
      </c>
      <c r="I45" s="64" t="s">
        <v>299</v>
      </c>
      <c r="J45" s="64" t="s">
        <v>289</v>
      </c>
      <c r="K45" s="64" t="s">
        <v>680</v>
      </c>
    </row>
    <row r="46" spans="1:11" x14ac:dyDescent="0.25">
      <c r="A46" s="64">
        <v>39</v>
      </c>
      <c r="B46" s="64" t="s">
        <v>311</v>
      </c>
      <c r="C46" s="64" t="s">
        <v>312</v>
      </c>
      <c r="D46" s="64" t="s">
        <v>313</v>
      </c>
      <c r="E46" s="64" t="s">
        <v>43</v>
      </c>
      <c r="F46" s="64" t="s">
        <v>314</v>
      </c>
      <c r="G46" s="64" t="s">
        <v>938</v>
      </c>
      <c r="H46" s="64" t="s">
        <v>294</v>
      </c>
      <c r="I46" s="64" t="s">
        <v>315</v>
      </c>
      <c r="J46" s="64" t="s">
        <v>289</v>
      </c>
      <c r="K46" s="64" t="s">
        <v>683</v>
      </c>
    </row>
    <row r="47" spans="1:11" x14ac:dyDescent="0.25">
      <c r="A47" s="64">
        <v>40</v>
      </c>
      <c r="B47" s="64" t="s">
        <v>317</v>
      </c>
      <c r="C47" s="64" t="s">
        <v>279</v>
      </c>
      <c r="D47" s="64" t="s">
        <v>318</v>
      </c>
      <c r="E47" s="64" t="s">
        <v>28</v>
      </c>
      <c r="F47" s="64" t="s">
        <v>319</v>
      </c>
      <c r="G47" s="64" t="s">
        <v>938</v>
      </c>
      <c r="H47" s="64" t="s">
        <v>287</v>
      </c>
      <c r="I47" s="64" t="s">
        <v>320</v>
      </c>
      <c r="J47" s="64" t="s">
        <v>289</v>
      </c>
      <c r="K47" s="64" t="s">
        <v>758</v>
      </c>
    </row>
    <row r="48" spans="1:11" x14ac:dyDescent="0.25">
      <c r="A48" s="64">
        <v>43</v>
      </c>
      <c r="B48" s="64" t="s">
        <v>345</v>
      </c>
      <c r="C48" s="64" t="s">
        <v>346</v>
      </c>
      <c r="D48" s="64" t="s">
        <v>17</v>
      </c>
      <c r="E48" s="64" t="s">
        <v>7</v>
      </c>
      <c r="F48" s="64" t="s">
        <v>347</v>
      </c>
      <c r="G48" s="64" t="s">
        <v>938</v>
      </c>
      <c r="H48" s="64" t="s">
        <v>287</v>
      </c>
      <c r="I48" s="64" t="s">
        <v>348</v>
      </c>
      <c r="J48" s="64" t="s">
        <v>289</v>
      </c>
      <c r="K48" s="64" t="s">
        <v>688</v>
      </c>
    </row>
    <row r="49" spans="1:11" x14ac:dyDescent="0.25">
      <c r="A49" s="64">
        <v>45</v>
      </c>
      <c r="B49" s="64" t="s">
        <v>355</v>
      </c>
      <c r="C49" s="64" t="s">
        <v>356</v>
      </c>
      <c r="D49" s="64" t="s">
        <v>0</v>
      </c>
      <c r="E49" s="64" t="s">
        <v>1</v>
      </c>
      <c r="F49" s="64" t="s">
        <v>357</v>
      </c>
      <c r="G49" s="64" t="s">
        <v>938</v>
      </c>
      <c r="H49" s="64" t="s">
        <v>294</v>
      </c>
      <c r="I49" s="64" t="s">
        <v>358</v>
      </c>
      <c r="J49" s="64" t="s">
        <v>289</v>
      </c>
      <c r="K49" s="64" t="s">
        <v>690</v>
      </c>
    </row>
    <row r="50" spans="1:11" x14ac:dyDescent="0.25">
      <c r="A50" s="64">
        <v>46</v>
      </c>
      <c r="B50" s="64" t="s">
        <v>238</v>
      </c>
      <c r="C50" s="64" t="s">
        <v>239</v>
      </c>
      <c r="D50" s="64" t="s">
        <v>0</v>
      </c>
      <c r="E50" s="64" t="s">
        <v>1</v>
      </c>
      <c r="F50" s="64" t="s">
        <v>240</v>
      </c>
      <c r="G50" s="64" t="s">
        <v>938</v>
      </c>
      <c r="H50" s="64" t="s">
        <v>3</v>
      </c>
      <c r="I50" s="64" t="s">
        <v>241</v>
      </c>
      <c r="J50" s="64" t="s">
        <v>53</v>
      </c>
      <c r="K50" s="64" t="s">
        <v>691</v>
      </c>
    </row>
    <row r="51" spans="1:11" x14ac:dyDescent="0.25">
      <c r="A51" s="64">
        <v>47</v>
      </c>
      <c r="B51" s="64" t="s">
        <v>366</v>
      </c>
      <c r="C51" s="64" t="s">
        <v>367</v>
      </c>
      <c r="D51" s="64" t="s">
        <v>368</v>
      </c>
      <c r="E51" s="64" t="s">
        <v>43</v>
      </c>
      <c r="F51" s="64" t="s">
        <v>369</v>
      </c>
      <c r="G51" s="64" t="s">
        <v>938</v>
      </c>
      <c r="H51" s="64" t="s">
        <v>294</v>
      </c>
      <c r="I51" s="64" t="s">
        <v>370</v>
      </c>
      <c r="J51" s="64" t="s">
        <v>289</v>
      </c>
      <c r="K51" s="64" t="s">
        <v>693</v>
      </c>
    </row>
    <row r="52" spans="1:11" x14ac:dyDescent="0.25">
      <c r="A52" s="64">
        <v>48</v>
      </c>
      <c r="B52" s="64" t="s">
        <v>372</v>
      </c>
      <c r="C52" s="64" t="s">
        <v>373</v>
      </c>
      <c r="D52" s="64" t="s">
        <v>42</v>
      </c>
      <c r="E52" s="64" t="s">
        <v>43</v>
      </c>
      <c r="F52" s="64" t="s">
        <v>374</v>
      </c>
      <c r="G52" s="64" t="s">
        <v>938</v>
      </c>
      <c r="H52" s="64" t="s">
        <v>294</v>
      </c>
      <c r="I52" s="64" t="s">
        <v>375</v>
      </c>
      <c r="J52" s="64" t="s">
        <v>289</v>
      </c>
      <c r="K52" s="64" t="s">
        <v>694</v>
      </c>
    </row>
    <row r="53" spans="1:11" x14ac:dyDescent="0.25">
      <c r="A53" s="64">
        <v>52</v>
      </c>
      <c r="B53" s="64" t="s">
        <v>137</v>
      </c>
      <c r="C53" s="64" t="s">
        <v>138</v>
      </c>
      <c r="D53" s="64" t="s">
        <v>0</v>
      </c>
      <c r="E53" s="64" t="s">
        <v>1</v>
      </c>
      <c r="F53" s="64" t="s">
        <v>139</v>
      </c>
      <c r="G53" s="64" t="s">
        <v>938</v>
      </c>
      <c r="H53" s="64" t="s">
        <v>3</v>
      </c>
      <c r="I53" s="64" t="s">
        <v>140</v>
      </c>
      <c r="J53" s="64" t="s">
        <v>53</v>
      </c>
      <c r="K53" s="64" t="s">
        <v>699</v>
      </c>
    </row>
    <row r="54" spans="1:11" x14ac:dyDescent="0.25">
      <c r="A54" s="64">
        <v>53</v>
      </c>
      <c r="B54" s="64" t="s">
        <v>262</v>
      </c>
      <c r="C54" s="64" t="s">
        <v>399</v>
      </c>
      <c r="D54" s="64" t="s">
        <v>0</v>
      </c>
      <c r="E54" s="64" t="s">
        <v>1</v>
      </c>
      <c r="F54" s="64" t="s">
        <v>400</v>
      </c>
      <c r="G54" s="64" t="s">
        <v>938</v>
      </c>
      <c r="H54" s="64" t="s">
        <v>294</v>
      </c>
      <c r="I54" s="64" t="s">
        <v>401</v>
      </c>
      <c r="J54" s="64" t="s">
        <v>289</v>
      </c>
      <c r="K54" s="64" t="s">
        <v>700</v>
      </c>
    </row>
    <row r="55" spans="1:11" x14ac:dyDescent="0.25">
      <c r="A55" s="64">
        <v>54</v>
      </c>
      <c r="B55" s="64" t="s">
        <v>403</v>
      </c>
      <c r="C55" s="64" t="s">
        <v>60</v>
      </c>
      <c r="D55" s="64" t="s">
        <v>27</v>
      </c>
      <c r="E55" s="64" t="s">
        <v>28</v>
      </c>
      <c r="F55" s="64" t="s">
        <v>404</v>
      </c>
      <c r="G55" s="64" t="s">
        <v>938</v>
      </c>
      <c r="H55" s="64" t="s">
        <v>287</v>
      </c>
      <c r="I55" s="64" t="s">
        <v>405</v>
      </c>
      <c r="J55" s="64" t="s">
        <v>289</v>
      </c>
      <c r="K55" s="64" t="s">
        <v>701</v>
      </c>
    </row>
    <row r="56" spans="1:11" x14ac:dyDescent="0.25">
      <c r="A56" s="64">
        <v>56</v>
      </c>
      <c r="B56" s="64" t="s">
        <v>431</v>
      </c>
      <c r="C56" s="64" t="s">
        <v>172</v>
      </c>
      <c r="D56" s="64" t="s">
        <v>432</v>
      </c>
      <c r="E56" s="64" t="s">
        <v>28</v>
      </c>
      <c r="F56" s="64" t="s">
        <v>433</v>
      </c>
      <c r="G56" s="64" t="s">
        <v>938</v>
      </c>
      <c r="H56" s="64" t="s">
        <v>294</v>
      </c>
      <c r="I56" s="64" t="s">
        <v>434</v>
      </c>
      <c r="J56" s="64" t="s">
        <v>289</v>
      </c>
      <c r="K56" s="64" t="s">
        <v>704</v>
      </c>
    </row>
    <row r="57" spans="1:11" x14ac:dyDescent="0.25">
      <c r="A57" s="64">
        <v>57</v>
      </c>
      <c r="B57" s="64" t="s">
        <v>15</v>
      </c>
      <c r="C57" s="64" t="s">
        <v>16</v>
      </c>
      <c r="D57" s="64" t="s">
        <v>17</v>
      </c>
      <c r="E57" s="64" t="s">
        <v>7</v>
      </c>
      <c r="F57" s="64" t="s">
        <v>77</v>
      </c>
      <c r="G57" s="64" t="s">
        <v>938</v>
      </c>
      <c r="H57" s="64" t="s">
        <v>30</v>
      </c>
      <c r="I57" s="64" t="s">
        <v>78</v>
      </c>
      <c r="J57" s="64" t="s">
        <v>32</v>
      </c>
      <c r="K57" s="64" t="s">
        <v>705</v>
      </c>
    </row>
    <row r="58" spans="1:11" x14ac:dyDescent="0.25">
      <c r="A58" s="64">
        <v>61</v>
      </c>
      <c r="B58" s="64" t="s">
        <v>460</v>
      </c>
      <c r="C58" s="64" t="s">
        <v>461</v>
      </c>
      <c r="D58" s="64" t="s">
        <v>462</v>
      </c>
      <c r="E58" s="64" t="s">
        <v>1</v>
      </c>
      <c r="F58" s="64" t="s">
        <v>463</v>
      </c>
      <c r="G58" s="64" t="s">
        <v>938</v>
      </c>
      <c r="H58" s="64" t="s">
        <v>30</v>
      </c>
      <c r="I58" s="64" t="s">
        <v>464</v>
      </c>
      <c r="J58" s="64" t="s">
        <v>32</v>
      </c>
      <c r="K58" s="64" t="s">
        <v>711</v>
      </c>
    </row>
    <row r="59" spans="1:11" x14ac:dyDescent="0.25">
      <c r="A59" s="64">
        <v>62</v>
      </c>
      <c r="B59" s="64" t="s">
        <v>165</v>
      </c>
      <c r="C59" s="64" t="s">
        <v>166</v>
      </c>
      <c r="D59" s="64" t="s">
        <v>27</v>
      </c>
      <c r="E59" s="64" t="s">
        <v>28</v>
      </c>
      <c r="F59" s="64" t="s">
        <v>167</v>
      </c>
      <c r="G59" s="64" t="s">
        <v>938</v>
      </c>
      <c r="H59" s="64" t="s">
        <v>30</v>
      </c>
      <c r="I59" s="64" t="s">
        <v>168</v>
      </c>
      <c r="J59" s="64" t="s">
        <v>32</v>
      </c>
      <c r="K59" s="64" t="s">
        <v>712</v>
      </c>
    </row>
    <row r="60" spans="1:11" x14ac:dyDescent="0.25">
      <c r="A60" s="64">
        <v>64</v>
      </c>
      <c r="B60" s="64" t="s">
        <v>25</v>
      </c>
      <c r="C60" s="64" t="s">
        <v>26</v>
      </c>
      <c r="D60" s="64" t="s">
        <v>27</v>
      </c>
      <c r="E60" s="64" t="s">
        <v>28</v>
      </c>
      <c r="F60" s="64" t="s">
        <v>29</v>
      </c>
      <c r="G60" s="64" t="s">
        <v>938</v>
      </c>
      <c r="H60" s="64" t="s">
        <v>30</v>
      </c>
      <c r="I60" s="64" t="s">
        <v>31</v>
      </c>
      <c r="J60" s="64" t="s">
        <v>32</v>
      </c>
      <c r="K60" s="64" t="s">
        <v>714</v>
      </c>
    </row>
    <row r="61" spans="1:11" x14ac:dyDescent="0.25">
      <c r="A61" s="64">
        <v>69</v>
      </c>
      <c r="B61" s="64" t="s">
        <v>110</v>
      </c>
      <c r="C61" s="64" t="s">
        <v>111</v>
      </c>
      <c r="D61" s="64" t="s">
        <v>112</v>
      </c>
      <c r="E61" s="64" t="s">
        <v>43</v>
      </c>
      <c r="F61" s="64" t="s">
        <v>113</v>
      </c>
      <c r="G61" s="64" t="s">
        <v>938</v>
      </c>
      <c r="H61" s="64" t="s">
        <v>3</v>
      </c>
      <c r="I61" s="64" t="s">
        <v>114</v>
      </c>
      <c r="J61" s="64" t="s">
        <v>53</v>
      </c>
      <c r="K61" s="64" t="s">
        <v>727</v>
      </c>
    </row>
    <row r="62" spans="1:11" x14ac:dyDescent="0.25">
      <c r="A62" s="64">
        <v>70</v>
      </c>
      <c r="B62" s="64" t="s">
        <v>120</v>
      </c>
      <c r="C62" s="64" t="s">
        <v>121</v>
      </c>
      <c r="D62" s="64" t="s">
        <v>122</v>
      </c>
      <c r="E62" s="64" t="s">
        <v>43</v>
      </c>
      <c r="F62" s="64" t="s">
        <v>123</v>
      </c>
      <c r="G62" s="64" t="s">
        <v>938</v>
      </c>
      <c r="H62" s="64" t="s">
        <v>3</v>
      </c>
      <c r="I62" s="64" t="s">
        <v>124</v>
      </c>
      <c r="J62" s="64" t="s">
        <v>125</v>
      </c>
      <c r="K62" s="64" t="s">
        <v>728</v>
      </c>
    </row>
    <row r="63" spans="1:11" x14ac:dyDescent="0.25">
      <c r="A63" s="64">
        <v>92</v>
      </c>
      <c r="B63" s="64" t="s">
        <v>206</v>
      </c>
      <c r="C63" s="64" t="s">
        <v>207</v>
      </c>
      <c r="D63" s="64" t="s">
        <v>173</v>
      </c>
      <c r="E63" s="64" t="s">
        <v>43</v>
      </c>
      <c r="F63" s="64" t="s">
        <v>208</v>
      </c>
      <c r="G63" s="64" t="s">
        <v>938</v>
      </c>
      <c r="H63" s="64" t="s">
        <v>3</v>
      </c>
      <c r="I63" s="64" t="s">
        <v>209</v>
      </c>
      <c r="J63" s="64" t="s">
        <v>53</v>
      </c>
      <c r="K63" s="64" t="s">
        <v>745</v>
      </c>
    </row>
    <row r="64" spans="1:11" x14ac:dyDescent="0.25">
      <c r="A64" s="64">
        <v>93</v>
      </c>
      <c r="B64" s="64" t="s">
        <v>224</v>
      </c>
      <c r="C64" s="64" t="s">
        <v>225</v>
      </c>
      <c r="D64" s="64" t="s">
        <v>0</v>
      </c>
      <c r="E64" s="64" t="s">
        <v>1</v>
      </c>
      <c r="F64" s="64" t="s">
        <v>226</v>
      </c>
      <c r="G64" s="64" t="s">
        <v>938</v>
      </c>
      <c r="H64" s="64" t="s">
        <v>3</v>
      </c>
      <c r="I64" s="64" t="s">
        <v>227</v>
      </c>
      <c r="J64" s="64" t="s">
        <v>53</v>
      </c>
      <c r="K64" s="64" t="s">
        <v>748</v>
      </c>
    </row>
    <row r="65" spans="1:11" x14ac:dyDescent="0.25">
      <c r="A65" s="64">
        <v>94</v>
      </c>
      <c r="B65" s="64" t="s">
        <v>54</v>
      </c>
      <c r="C65" s="64" t="s">
        <v>55</v>
      </c>
      <c r="D65" s="64" t="s">
        <v>0</v>
      </c>
      <c r="E65" s="64" t="s">
        <v>1</v>
      </c>
      <c r="F65" s="64" t="s">
        <v>229</v>
      </c>
      <c r="G65" s="64" t="s">
        <v>938</v>
      </c>
      <c r="H65" s="64" t="s">
        <v>3</v>
      </c>
      <c r="I65" s="64" t="s">
        <v>230</v>
      </c>
      <c r="J65" s="64" t="s">
        <v>53</v>
      </c>
      <c r="K65" s="64" t="s">
        <v>749</v>
      </c>
    </row>
    <row r="66" spans="1:11" x14ac:dyDescent="0.25">
      <c r="A66" s="64">
        <v>97</v>
      </c>
      <c r="B66" s="64" t="s">
        <v>262</v>
      </c>
      <c r="C66" s="64" t="s">
        <v>263</v>
      </c>
      <c r="D66" s="64" t="s">
        <v>264</v>
      </c>
      <c r="E66" s="64" t="s">
        <v>1</v>
      </c>
      <c r="F66" s="64" t="s">
        <v>265</v>
      </c>
      <c r="G66" s="64" t="s">
        <v>938</v>
      </c>
      <c r="H66" s="64" t="s">
        <v>3</v>
      </c>
      <c r="I66" s="64" t="s">
        <v>266</v>
      </c>
      <c r="J66" s="64" t="s">
        <v>53</v>
      </c>
      <c r="K66" s="64" t="s">
        <v>753</v>
      </c>
    </row>
    <row r="67" spans="1:11" x14ac:dyDescent="0.25">
      <c r="A67" s="64">
        <v>98</v>
      </c>
      <c r="B67" s="64" t="s">
        <v>268</v>
      </c>
      <c r="C67" s="64" t="s">
        <v>269</v>
      </c>
      <c r="D67" s="64" t="s">
        <v>66</v>
      </c>
      <c r="E67" s="64" t="s">
        <v>1</v>
      </c>
      <c r="F67" s="64" t="s">
        <v>270</v>
      </c>
      <c r="G67" s="64" t="s">
        <v>938</v>
      </c>
      <c r="H67" s="64" t="s">
        <v>3</v>
      </c>
      <c r="I67" s="64" t="s">
        <v>271</v>
      </c>
      <c r="J67" s="64" t="s">
        <v>53</v>
      </c>
      <c r="K67" s="64" t="s">
        <v>754</v>
      </c>
    </row>
    <row r="68" spans="1:11" x14ac:dyDescent="0.25">
      <c r="A68" s="64">
        <v>100</v>
      </c>
      <c r="B68" s="64" t="s">
        <v>278</v>
      </c>
      <c r="C68" s="64" t="s">
        <v>279</v>
      </c>
      <c r="D68" s="64" t="s">
        <v>66</v>
      </c>
      <c r="E68" s="64" t="s">
        <v>1</v>
      </c>
      <c r="F68" s="64" t="s">
        <v>280</v>
      </c>
      <c r="G68" s="64" t="s">
        <v>938</v>
      </c>
      <c r="H68" s="64" t="s">
        <v>3</v>
      </c>
      <c r="I68" s="64" t="s">
        <v>281</v>
      </c>
      <c r="J68" s="64" t="s">
        <v>53</v>
      </c>
      <c r="K68" s="64" t="s">
        <v>756</v>
      </c>
    </row>
    <row r="69" spans="1:11" x14ac:dyDescent="0.25">
      <c r="A69" s="64">
        <v>21</v>
      </c>
      <c r="B69" s="64" t="s">
        <v>988</v>
      </c>
      <c r="C69" s="64" t="s">
        <v>969</v>
      </c>
      <c r="D69" s="64" t="s">
        <v>0</v>
      </c>
      <c r="E69" s="64" t="s">
        <v>1</v>
      </c>
      <c r="F69" s="64" t="s">
        <v>773</v>
      </c>
      <c r="G69" s="64" t="s">
        <v>543</v>
      </c>
      <c r="H69" s="64" t="s">
        <v>473</v>
      </c>
      <c r="I69" s="64" t="s">
        <v>774</v>
      </c>
      <c r="J69" s="64" t="s">
        <v>475</v>
      </c>
      <c r="K69" s="64" t="s">
        <v>775</v>
      </c>
    </row>
    <row r="70" spans="1:11" x14ac:dyDescent="0.25">
      <c r="A70" s="64">
        <v>86</v>
      </c>
      <c r="B70" s="64" t="s">
        <v>174</v>
      </c>
      <c r="C70" s="64" t="s">
        <v>175</v>
      </c>
      <c r="D70" s="64" t="s">
        <v>0</v>
      </c>
      <c r="E70" s="64" t="s">
        <v>1</v>
      </c>
      <c r="F70" s="64" t="s">
        <v>472</v>
      </c>
      <c r="G70" s="64" t="s">
        <v>543</v>
      </c>
      <c r="H70" s="64" t="s">
        <v>473</v>
      </c>
      <c r="I70" s="64" t="s">
        <v>474</v>
      </c>
      <c r="J70" s="64" t="s">
        <v>475</v>
      </c>
      <c r="K70" s="64" t="s">
        <v>737</v>
      </c>
    </row>
    <row r="71" spans="1:11" x14ac:dyDescent="0.25">
      <c r="A71" s="64">
        <v>91</v>
      </c>
      <c r="B71" s="64" t="s">
        <v>54</v>
      </c>
      <c r="C71" s="64" t="s">
        <v>55</v>
      </c>
      <c r="D71" s="64" t="s">
        <v>0</v>
      </c>
      <c r="E71" s="64" t="s">
        <v>1</v>
      </c>
      <c r="F71" s="64" t="s">
        <v>480</v>
      </c>
      <c r="G71" s="64" t="s">
        <v>543</v>
      </c>
      <c r="H71" s="64" t="s">
        <v>473</v>
      </c>
      <c r="I71" s="64" t="s">
        <v>481</v>
      </c>
      <c r="J71" s="64" t="s">
        <v>475</v>
      </c>
      <c r="K71" s="64" t="s">
        <v>744</v>
      </c>
    </row>
    <row r="72" spans="1:11" x14ac:dyDescent="0.25">
      <c r="A72" s="57">
        <v>81</v>
      </c>
      <c r="B72" s="57" t="s">
        <v>989</v>
      </c>
      <c r="C72" s="57" t="s">
        <v>624</v>
      </c>
      <c r="D72" s="57" t="s">
        <v>990</v>
      </c>
      <c r="E72" s="57" t="s">
        <v>991</v>
      </c>
      <c r="F72" s="57" t="s">
        <v>992</v>
      </c>
      <c r="G72" s="57" t="s">
        <v>993</v>
      </c>
      <c r="H72" s="57" t="s">
        <v>8</v>
      </c>
      <c r="I72" s="57" t="s">
        <v>994</v>
      </c>
      <c r="J72" s="57" t="s">
        <v>9</v>
      </c>
      <c r="K72" s="57" t="s">
        <v>995</v>
      </c>
    </row>
    <row r="73" spans="1:11" x14ac:dyDescent="0.25">
      <c r="A73" s="57">
        <v>83</v>
      </c>
      <c r="B73" s="57" t="s">
        <v>968</v>
      </c>
      <c r="C73" s="57" t="s">
        <v>969</v>
      </c>
      <c r="D73" s="57" t="s">
        <v>970</v>
      </c>
      <c r="E73" s="57" t="s">
        <v>971</v>
      </c>
      <c r="F73" s="57" t="s">
        <v>972</v>
      </c>
      <c r="G73" s="57" t="s">
        <v>816</v>
      </c>
      <c r="H73" s="57" t="s">
        <v>8</v>
      </c>
      <c r="I73" s="57" t="s">
        <v>973</v>
      </c>
      <c r="J73" s="57" t="s">
        <v>9</v>
      </c>
      <c r="K73" s="57" t="s">
        <v>974</v>
      </c>
    </row>
    <row r="74" spans="1:11" x14ac:dyDescent="0.25">
      <c r="A74" s="66">
        <v>1</v>
      </c>
      <c r="B74" s="66" t="s">
        <v>612</v>
      </c>
      <c r="C74" s="66" t="s">
        <v>613</v>
      </c>
      <c r="D74" s="66" t="s">
        <v>0</v>
      </c>
      <c r="E74" s="66" t="s">
        <v>1</v>
      </c>
      <c r="F74" s="66" t="s">
        <v>984</v>
      </c>
      <c r="G74" s="66" t="s">
        <v>788</v>
      </c>
      <c r="H74" s="66" t="s">
        <v>8</v>
      </c>
      <c r="I74" s="66" t="s">
        <v>985</v>
      </c>
      <c r="J74" s="66" t="s">
        <v>960</v>
      </c>
      <c r="K74" s="66" t="s">
        <v>986</v>
      </c>
    </row>
    <row r="75" spans="1:11" x14ac:dyDescent="0.25">
      <c r="A75" s="64">
        <v>41</v>
      </c>
      <c r="B75" s="64" t="s">
        <v>15</v>
      </c>
      <c r="C75" s="64" t="s">
        <v>16</v>
      </c>
      <c r="D75" s="64" t="s">
        <v>17</v>
      </c>
      <c r="E75" s="64" t="s">
        <v>7</v>
      </c>
      <c r="F75" s="64" t="s">
        <v>18</v>
      </c>
      <c r="G75" s="64" t="s">
        <v>527</v>
      </c>
      <c r="H75" s="64" t="s">
        <v>5</v>
      </c>
      <c r="I75" s="64" t="s">
        <v>19</v>
      </c>
      <c r="J75" s="64" t="s">
        <v>6</v>
      </c>
      <c r="K75" s="64" t="s">
        <v>685</v>
      </c>
    </row>
    <row r="76" spans="1:11" x14ac:dyDescent="0.25">
      <c r="A76" s="64">
        <v>51</v>
      </c>
      <c r="B76" s="64" t="s">
        <v>366</v>
      </c>
      <c r="C76" s="64" t="s">
        <v>367</v>
      </c>
      <c r="D76" s="64" t="s">
        <v>368</v>
      </c>
      <c r="E76" s="64" t="s">
        <v>43</v>
      </c>
      <c r="F76" s="64" t="s">
        <v>395</v>
      </c>
      <c r="G76" s="64" t="s">
        <v>527</v>
      </c>
      <c r="H76" s="64" t="s">
        <v>5</v>
      </c>
      <c r="I76" s="64" t="s">
        <v>396</v>
      </c>
      <c r="J76" s="64" t="s">
        <v>6</v>
      </c>
      <c r="K76" s="64" t="s">
        <v>698</v>
      </c>
    </row>
    <row r="77" spans="1:11" x14ac:dyDescent="0.25">
      <c r="A77" s="64">
        <v>60</v>
      </c>
      <c r="B77" s="64" t="s">
        <v>448</v>
      </c>
      <c r="C77" s="64" t="s">
        <v>449</v>
      </c>
      <c r="D77" s="64" t="s">
        <v>205</v>
      </c>
      <c r="E77" s="64" t="s">
        <v>1</v>
      </c>
      <c r="F77" s="64" t="s">
        <v>450</v>
      </c>
      <c r="G77" s="64" t="s">
        <v>527</v>
      </c>
      <c r="H77" s="64" t="s">
        <v>5</v>
      </c>
      <c r="I77" s="64" t="s">
        <v>451</v>
      </c>
      <c r="J77" s="64" t="s">
        <v>6</v>
      </c>
      <c r="K77" s="64" t="s">
        <v>709</v>
      </c>
    </row>
    <row r="78" spans="1:11" x14ac:dyDescent="0.25">
      <c r="A78" s="64">
        <v>63</v>
      </c>
      <c r="B78" s="64" t="s">
        <v>20</v>
      </c>
      <c r="C78" s="64" t="s">
        <v>21</v>
      </c>
      <c r="D78" s="64" t="s">
        <v>0</v>
      </c>
      <c r="E78" s="64" t="s">
        <v>1</v>
      </c>
      <c r="F78" s="64" t="s">
        <v>22</v>
      </c>
      <c r="G78" s="64" t="s">
        <v>527</v>
      </c>
      <c r="H78" s="64" t="s">
        <v>5</v>
      </c>
      <c r="I78" s="64" t="s">
        <v>23</v>
      </c>
      <c r="J78" s="64" t="s">
        <v>6</v>
      </c>
      <c r="K78" s="64" t="s">
        <v>713</v>
      </c>
    </row>
    <row r="79" spans="1:11" x14ac:dyDescent="0.25">
      <c r="A79" s="64">
        <v>65</v>
      </c>
      <c r="B79" s="64" t="s">
        <v>40</v>
      </c>
      <c r="C79" s="64" t="s">
        <v>41</v>
      </c>
      <c r="D79" s="64" t="s">
        <v>42</v>
      </c>
      <c r="E79" s="64" t="s">
        <v>43</v>
      </c>
      <c r="F79" s="64" t="s">
        <v>44</v>
      </c>
      <c r="G79" s="64" t="s">
        <v>527</v>
      </c>
      <c r="H79" s="64" t="s">
        <v>5</v>
      </c>
      <c r="I79" s="64" t="s">
        <v>45</v>
      </c>
      <c r="J79" s="64" t="s">
        <v>6</v>
      </c>
      <c r="K79" s="64" t="s">
        <v>716</v>
      </c>
    </row>
    <row r="80" spans="1:11" x14ac:dyDescent="0.25">
      <c r="A80" s="64">
        <v>66</v>
      </c>
      <c r="B80" s="64" t="s">
        <v>54</v>
      </c>
      <c r="C80" s="64" t="s">
        <v>55</v>
      </c>
      <c r="D80" s="64" t="s">
        <v>0</v>
      </c>
      <c r="E80" s="64" t="s">
        <v>1</v>
      </c>
      <c r="F80" s="64" t="s">
        <v>56</v>
      </c>
      <c r="G80" s="64" t="s">
        <v>527</v>
      </c>
      <c r="H80" s="64" t="s">
        <v>5</v>
      </c>
      <c r="I80" s="64" t="s">
        <v>57</v>
      </c>
      <c r="J80" s="64" t="s">
        <v>6</v>
      </c>
      <c r="K80" s="64" t="s">
        <v>717</v>
      </c>
    </row>
    <row r="81" spans="1:11" x14ac:dyDescent="0.25">
      <c r="A81" s="64">
        <v>67</v>
      </c>
      <c r="B81" s="64" t="s">
        <v>467</v>
      </c>
      <c r="C81" s="64" t="s">
        <v>468</v>
      </c>
      <c r="D81" s="64" t="s">
        <v>0</v>
      </c>
      <c r="E81" s="64" t="s">
        <v>1</v>
      </c>
      <c r="F81" s="64" t="s">
        <v>469</v>
      </c>
      <c r="G81" s="64" t="s">
        <v>527</v>
      </c>
      <c r="H81" s="64" t="s">
        <v>5</v>
      </c>
      <c r="I81" s="64" t="s">
        <v>470</v>
      </c>
      <c r="J81" s="64" t="s">
        <v>6</v>
      </c>
      <c r="K81" s="64" t="s">
        <v>720</v>
      </c>
    </row>
    <row r="82" spans="1:11" x14ac:dyDescent="0.25">
      <c r="A82" s="64">
        <v>68</v>
      </c>
      <c r="B82" s="64" t="s">
        <v>88</v>
      </c>
      <c r="C82" s="64" t="s">
        <v>89</v>
      </c>
      <c r="D82" s="64" t="s">
        <v>90</v>
      </c>
      <c r="E82" s="64" t="s">
        <v>70</v>
      </c>
      <c r="F82" s="64" t="s">
        <v>91</v>
      </c>
      <c r="G82" s="64" t="s">
        <v>527</v>
      </c>
      <c r="H82" s="64" t="s">
        <v>5</v>
      </c>
      <c r="I82" s="64" t="s">
        <v>92</v>
      </c>
      <c r="J82" s="64" t="s">
        <v>6</v>
      </c>
      <c r="K82" s="64" t="s">
        <v>723</v>
      </c>
    </row>
    <row r="83" spans="1:11" x14ac:dyDescent="0.25">
      <c r="A83" s="64">
        <v>71</v>
      </c>
      <c r="B83" s="64" t="s">
        <v>127</v>
      </c>
      <c r="C83" s="64" t="s">
        <v>47</v>
      </c>
      <c r="D83" s="64" t="s">
        <v>0</v>
      </c>
      <c r="E83" s="64" t="s">
        <v>1</v>
      </c>
      <c r="F83" s="64" t="s">
        <v>128</v>
      </c>
      <c r="G83" s="64" t="s">
        <v>527</v>
      </c>
      <c r="H83" s="64" t="s">
        <v>8</v>
      </c>
      <c r="I83" s="64" t="s">
        <v>129</v>
      </c>
      <c r="J83" s="64" t="s">
        <v>9</v>
      </c>
      <c r="K83" s="64" t="s">
        <v>729</v>
      </c>
    </row>
    <row r="84" spans="1:11" x14ac:dyDescent="0.25">
      <c r="A84" s="64">
        <v>72</v>
      </c>
      <c r="B84" s="64" t="s">
        <v>641</v>
      </c>
      <c r="C84" s="64" t="s">
        <v>642</v>
      </c>
      <c r="D84" s="64" t="s">
        <v>106</v>
      </c>
      <c r="E84" s="64" t="s">
        <v>7</v>
      </c>
      <c r="F84" s="64" t="s">
        <v>643</v>
      </c>
      <c r="G84" s="64" t="s">
        <v>527</v>
      </c>
      <c r="H84" s="64" t="s">
        <v>8</v>
      </c>
      <c r="I84" s="64" t="s">
        <v>644</v>
      </c>
      <c r="J84" s="64" t="s">
        <v>9</v>
      </c>
      <c r="K84" s="64" t="s">
        <v>730</v>
      </c>
    </row>
    <row r="85" spans="1:11" x14ac:dyDescent="0.25">
      <c r="A85" s="64">
        <v>75</v>
      </c>
      <c r="B85" s="64" t="s">
        <v>811</v>
      </c>
      <c r="C85" s="64" t="s">
        <v>812</v>
      </c>
      <c r="D85" s="64" t="s">
        <v>813</v>
      </c>
      <c r="E85" s="64" t="s">
        <v>814</v>
      </c>
      <c r="F85" s="64" t="s">
        <v>815</v>
      </c>
      <c r="G85" s="64" t="s">
        <v>527</v>
      </c>
      <c r="H85" s="64" t="s">
        <v>8</v>
      </c>
      <c r="I85" s="64" t="s">
        <v>817</v>
      </c>
      <c r="J85" s="64" t="s">
        <v>9</v>
      </c>
      <c r="K85" s="64" t="s">
        <v>818</v>
      </c>
    </row>
    <row r="86" spans="1:11" x14ac:dyDescent="0.25">
      <c r="A86" s="64">
        <v>76</v>
      </c>
      <c r="B86" s="64" t="s">
        <v>869</v>
      </c>
      <c r="C86" s="64" t="s">
        <v>870</v>
      </c>
      <c r="D86" s="64" t="s">
        <v>871</v>
      </c>
      <c r="E86" s="64" t="s">
        <v>198</v>
      </c>
      <c r="F86" s="64" t="s">
        <v>872</v>
      </c>
      <c r="G86" s="64" t="s">
        <v>527</v>
      </c>
      <c r="H86" s="64" t="s">
        <v>8</v>
      </c>
      <c r="I86" s="64" t="s">
        <v>873</v>
      </c>
      <c r="J86" s="64" t="s">
        <v>9</v>
      </c>
      <c r="K86" s="64" t="s">
        <v>874</v>
      </c>
    </row>
    <row r="87" spans="1:11" x14ac:dyDescent="0.25">
      <c r="A87" s="64">
        <v>78</v>
      </c>
      <c r="B87" s="64" t="s">
        <v>819</v>
      </c>
      <c r="C87" s="64" t="s">
        <v>820</v>
      </c>
      <c r="D87" s="64" t="s">
        <v>821</v>
      </c>
      <c r="E87" s="64" t="s">
        <v>822</v>
      </c>
      <c r="F87" s="64" t="s">
        <v>823</v>
      </c>
      <c r="G87" s="64" t="s">
        <v>527</v>
      </c>
      <c r="H87" s="64" t="s">
        <v>8</v>
      </c>
      <c r="I87" s="64" t="s">
        <v>824</v>
      </c>
      <c r="J87" s="64" t="s">
        <v>9</v>
      </c>
      <c r="K87" s="64" t="s">
        <v>825</v>
      </c>
    </row>
    <row r="88" spans="1:11" x14ac:dyDescent="0.25">
      <c r="A88" s="64">
        <v>79</v>
      </c>
      <c r="B88" s="64" t="s">
        <v>875</v>
      </c>
      <c r="C88" s="64" t="s">
        <v>876</v>
      </c>
      <c r="D88" s="64" t="s">
        <v>877</v>
      </c>
      <c r="E88" s="64" t="s">
        <v>878</v>
      </c>
      <c r="F88" s="64" t="s">
        <v>879</v>
      </c>
      <c r="G88" s="64" t="s">
        <v>527</v>
      </c>
      <c r="H88" s="64" t="s">
        <v>8</v>
      </c>
      <c r="I88" s="64" t="s">
        <v>880</v>
      </c>
      <c r="J88" s="64" t="s">
        <v>9</v>
      </c>
      <c r="K88" s="64" t="s">
        <v>881</v>
      </c>
    </row>
    <row r="89" spans="1:11" x14ac:dyDescent="0.25">
      <c r="A89" s="64">
        <v>80</v>
      </c>
      <c r="B89" s="64" t="s">
        <v>797</v>
      </c>
      <c r="C89" s="64" t="s">
        <v>798</v>
      </c>
      <c r="D89" s="64" t="s">
        <v>799</v>
      </c>
      <c r="E89" s="64" t="s">
        <v>1</v>
      </c>
      <c r="F89" s="64" t="s">
        <v>800</v>
      </c>
      <c r="G89" s="64" t="s">
        <v>527</v>
      </c>
      <c r="H89" s="64" t="s">
        <v>8</v>
      </c>
      <c r="I89" s="64" t="s">
        <v>801</v>
      </c>
      <c r="J89" s="64" t="s">
        <v>9</v>
      </c>
      <c r="K89" s="64" t="s">
        <v>802</v>
      </c>
    </row>
    <row r="90" spans="1:11" x14ac:dyDescent="0.25">
      <c r="A90" s="64">
        <v>82</v>
      </c>
      <c r="B90" s="64" t="s">
        <v>101</v>
      </c>
      <c r="C90" s="64" t="s">
        <v>102</v>
      </c>
      <c r="D90" s="64" t="s">
        <v>103</v>
      </c>
      <c r="E90" s="64" t="s">
        <v>43</v>
      </c>
      <c r="F90" s="64" t="s">
        <v>169</v>
      </c>
      <c r="G90" s="64" t="s">
        <v>527</v>
      </c>
      <c r="H90" s="64" t="s">
        <v>8</v>
      </c>
      <c r="I90" s="64" t="s">
        <v>170</v>
      </c>
      <c r="J90" s="64" t="s">
        <v>9</v>
      </c>
      <c r="K90" s="64" t="s">
        <v>735</v>
      </c>
    </row>
    <row r="91" spans="1:11" x14ac:dyDescent="0.25">
      <c r="A91" s="64">
        <v>84</v>
      </c>
      <c r="B91" s="64" t="s">
        <v>882</v>
      </c>
      <c r="C91" s="64" t="s">
        <v>97</v>
      </c>
      <c r="D91" s="64" t="s">
        <v>173</v>
      </c>
      <c r="E91" s="64" t="s">
        <v>43</v>
      </c>
      <c r="F91" s="64" t="s">
        <v>883</v>
      </c>
      <c r="G91" s="64" t="s">
        <v>527</v>
      </c>
      <c r="H91" s="64" t="s">
        <v>8</v>
      </c>
      <c r="I91" s="64" t="s">
        <v>884</v>
      </c>
      <c r="J91" s="64" t="s">
        <v>9</v>
      </c>
      <c r="K91" s="64" t="s">
        <v>885</v>
      </c>
    </row>
    <row r="92" spans="1:11" x14ac:dyDescent="0.25">
      <c r="A92" s="64">
        <v>85</v>
      </c>
      <c r="B92" s="64" t="s">
        <v>174</v>
      </c>
      <c r="C92" s="64" t="s">
        <v>175</v>
      </c>
      <c r="D92" s="64" t="s">
        <v>0</v>
      </c>
      <c r="E92" s="64" t="s">
        <v>1</v>
      </c>
      <c r="F92" s="64" t="s">
        <v>176</v>
      </c>
      <c r="G92" s="64" t="s">
        <v>527</v>
      </c>
      <c r="H92" s="64" t="s">
        <v>8</v>
      </c>
      <c r="I92" s="64" t="s">
        <v>177</v>
      </c>
      <c r="J92" s="64" t="s">
        <v>9</v>
      </c>
      <c r="K92" s="64" t="s">
        <v>736</v>
      </c>
    </row>
    <row r="93" spans="1:11" x14ac:dyDescent="0.25">
      <c r="A93" s="64">
        <v>87</v>
      </c>
      <c r="B93" s="64" t="s">
        <v>179</v>
      </c>
      <c r="C93" s="64" t="s">
        <v>180</v>
      </c>
      <c r="D93" s="64" t="s">
        <v>181</v>
      </c>
      <c r="E93" s="64" t="s">
        <v>43</v>
      </c>
      <c r="F93" s="64" t="s">
        <v>182</v>
      </c>
      <c r="G93" s="64" t="s">
        <v>527</v>
      </c>
      <c r="H93" s="64" t="s">
        <v>8</v>
      </c>
      <c r="I93" s="64" t="s">
        <v>183</v>
      </c>
      <c r="J93" s="64" t="s">
        <v>9</v>
      </c>
      <c r="K93" s="64" t="s">
        <v>738</v>
      </c>
    </row>
    <row r="94" spans="1:11" x14ac:dyDescent="0.25">
      <c r="A94" s="64">
        <v>5</v>
      </c>
      <c r="B94" s="64" t="s">
        <v>104</v>
      </c>
      <c r="C94" s="64" t="s">
        <v>105</v>
      </c>
      <c r="D94" s="64" t="s">
        <v>106</v>
      </c>
      <c r="E94" s="64" t="s">
        <v>7</v>
      </c>
      <c r="F94" s="64" t="s">
        <v>107</v>
      </c>
      <c r="G94" s="64" t="s">
        <v>760</v>
      </c>
      <c r="H94" s="64" t="s">
        <v>5</v>
      </c>
      <c r="I94" s="64" t="s">
        <v>108</v>
      </c>
      <c r="J94" s="64" t="s">
        <v>6</v>
      </c>
      <c r="K94" s="64" t="s">
        <v>964</v>
      </c>
    </row>
    <row r="95" spans="1:11" x14ac:dyDescent="0.25">
      <c r="A95" s="64">
        <v>6</v>
      </c>
      <c r="B95" s="64" t="s">
        <v>803</v>
      </c>
      <c r="C95" s="64" t="s">
        <v>804</v>
      </c>
      <c r="D95" s="64" t="s">
        <v>17</v>
      </c>
      <c r="E95" s="64" t="s">
        <v>7</v>
      </c>
      <c r="F95" s="64" t="s">
        <v>805</v>
      </c>
      <c r="G95" s="64" t="s">
        <v>760</v>
      </c>
      <c r="H95" s="64" t="s">
        <v>5</v>
      </c>
      <c r="I95" s="64" t="s">
        <v>806</v>
      </c>
      <c r="J95" s="64" t="s">
        <v>6</v>
      </c>
      <c r="K95" s="64" t="s">
        <v>965</v>
      </c>
    </row>
    <row r="96" spans="1:11" x14ac:dyDescent="0.25">
      <c r="A96" s="64">
        <v>12</v>
      </c>
      <c r="B96" s="64" t="s">
        <v>49</v>
      </c>
      <c r="C96" s="64" t="s">
        <v>97</v>
      </c>
      <c r="D96" s="64" t="s">
        <v>66</v>
      </c>
      <c r="E96" s="64" t="s">
        <v>1</v>
      </c>
      <c r="F96" s="64" t="s">
        <v>98</v>
      </c>
      <c r="G96" s="64" t="s">
        <v>760</v>
      </c>
      <c r="H96" s="64" t="s">
        <v>5</v>
      </c>
      <c r="I96" s="64" t="s">
        <v>99</v>
      </c>
      <c r="J96" s="64" t="s">
        <v>6</v>
      </c>
      <c r="K96" s="64" t="s">
        <v>920</v>
      </c>
    </row>
    <row r="97" spans="1:11" x14ac:dyDescent="0.25">
      <c r="A97" s="64">
        <v>14</v>
      </c>
      <c r="B97" s="64" t="s">
        <v>902</v>
      </c>
      <c r="C97" s="64" t="s">
        <v>903</v>
      </c>
      <c r="D97" s="64" t="s">
        <v>17</v>
      </c>
      <c r="E97" s="64" t="s">
        <v>7</v>
      </c>
      <c r="F97" s="64" t="s">
        <v>904</v>
      </c>
      <c r="G97" s="64" t="s">
        <v>760</v>
      </c>
      <c r="H97" s="64" t="s">
        <v>8</v>
      </c>
      <c r="I97" s="64" t="s">
        <v>905</v>
      </c>
      <c r="J97" s="64" t="s">
        <v>9</v>
      </c>
      <c r="K97" s="64" t="s">
        <v>906</v>
      </c>
    </row>
    <row r="98" spans="1:11" x14ac:dyDescent="0.25">
      <c r="A98" s="64">
        <v>20</v>
      </c>
      <c r="B98" s="64" t="s">
        <v>766</v>
      </c>
      <c r="C98" s="64" t="s">
        <v>767</v>
      </c>
      <c r="D98" s="64" t="s">
        <v>577</v>
      </c>
      <c r="E98" s="64" t="s">
        <v>7</v>
      </c>
      <c r="F98" s="64" t="s">
        <v>768</v>
      </c>
      <c r="G98" s="64" t="s">
        <v>760</v>
      </c>
      <c r="H98" s="64" t="s">
        <v>8</v>
      </c>
      <c r="I98" s="64" t="s">
        <v>769</v>
      </c>
      <c r="J98" s="64" t="s">
        <v>9</v>
      </c>
      <c r="K98" s="64" t="s">
        <v>770</v>
      </c>
    </row>
    <row r="99" spans="1:11" x14ac:dyDescent="0.25">
      <c r="A99" s="64">
        <v>22</v>
      </c>
      <c r="B99" s="64" t="s">
        <v>544</v>
      </c>
      <c r="C99" s="64" t="s">
        <v>545</v>
      </c>
      <c r="D99" s="64" t="s">
        <v>546</v>
      </c>
      <c r="E99" s="64" t="s">
        <v>1</v>
      </c>
      <c r="F99" s="64" t="s">
        <v>547</v>
      </c>
      <c r="G99" s="64" t="s">
        <v>760</v>
      </c>
      <c r="H99" s="64" t="s">
        <v>8</v>
      </c>
      <c r="I99" s="64" t="s">
        <v>548</v>
      </c>
      <c r="J99" s="64" t="s">
        <v>9</v>
      </c>
      <c r="K99" s="64" t="s">
        <v>783</v>
      </c>
    </row>
    <row r="100" spans="1:11" x14ac:dyDescent="0.25">
      <c r="A100" s="64">
        <v>74</v>
      </c>
      <c r="B100" s="64" t="s">
        <v>925</v>
      </c>
      <c r="C100" s="64" t="s">
        <v>926</v>
      </c>
      <c r="D100" s="64" t="s">
        <v>821</v>
      </c>
      <c r="E100" s="64" t="s">
        <v>822</v>
      </c>
      <c r="F100" s="64" t="s">
        <v>927</v>
      </c>
      <c r="G100" s="64" t="s">
        <v>760</v>
      </c>
      <c r="H100" s="64" t="s">
        <v>8</v>
      </c>
      <c r="I100" s="64" t="s">
        <v>928</v>
      </c>
      <c r="J100" s="64" t="s">
        <v>9</v>
      </c>
      <c r="K100" s="64" t="s">
        <v>929</v>
      </c>
    </row>
    <row r="101" spans="1:11" x14ac:dyDescent="0.25">
      <c r="A101" s="64">
        <v>88</v>
      </c>
      <c r="B101" s="64" t="s">
        <v>975</v>
      </c>
      <c r="C101" s="64" t="s">
        <v>416</v>
      </c>
      <c r="D101" s="64" t="s">
        <v>976</v>
      </c>
      <c r="E101" s="64" t="s">
        <v>198</v>
      </c>
      <c r="F101" s="64" t="s">
        <v>977</v>
      </c>
      <c r="G101" s="64" t="s">
        <v>760</v>
      </c>
      <c r="H101" s="64" t="s">
        <v>8</v>
      </c>
      <c r="I101" s="64" t="s">
        <v>978</v>
      </c>
      <c r="J101" s="64" t="s">
        <v>9</v>
      </c>
      <c r="K101" s="64" t="s">
        <v>979</v>
      </c>
    </row>
  </sheetData>
  <sortState ref="A2:K101">
    <sortCondition ref="G2:G101"/>
  </sortState>
  <pageMargins bottom="0.75" footer="0.3" header="0.3" left="0.7" right="0.7" top="0.75"/>
</worksheet>
</file>

<file path=xl/worksheets/sheet4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99"/>
  <sheetViews>
    <sheetView topLeftCell="A59" workbookViewId="0"/>
  </sheetViews>
  <sheetFormatPr defaultRowHeight="15" x14ac:dyDescent="0.25"/>
  <cols>
    <col min="1" max="1" bestFit="true" customWidth="true" width="3.0" collapsed="true"/>
    <col min="2" max="2" bestFit="true" customWidth="true" width="14.28515625" collapsed="true"/>
    <col min="3" max="3" bestFit="true" customWidth="true" width="10.5703125" collapsed="true"/>
    <col min="4" max="4" bestFit="true" customWidth="true" width="14.28515625" collapsed="true"/>
    <col min="5" max="5" bestFit="true" customWidth="true" width="5.5703125" collapsed="true"/>
    <col min="6" max="6" bestFit="true" customWidth="true" width="18.85546875" collapsed="true"/>
    <col min="7" max="7" bestFit="true" customWidth="true" width="18.5703125" collapsed="true"/>
    <col min="8" max="8" bestFit="true" customWidth="true" width="14.140625" collapsed="true"/>
    <col min="9" max="9" bestFit="true" customWidth="true" width="14.42578125" collapsed="true"/>
    <col min="10" max="10" bestFit="true" customWidth="true" width="19.28515625" collapsed="true"/>
    <col min="11" max="11" bestFit="true" customWidth="true" width="25.28515625" collapsed="true"/>
  </cols>
  <sheetData>
    <row r="1" spans="1:11" x14ac:dyDescent="0.25">
      <c r="A1" s="3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 s="57">
        <v>3</v>
      </c>
      <c r="B2" s="57" t="s">
        <v>982</v>
      </c>
      <c r="C2" s="57" t="s">
        <v>292</v>
      </c>
      <c r="D2" s="57" t="s">
        <v>462</v>
      </c>
      <c r="E2" s="57" t="s">
        <v>1</v>
      </c>
      <c r="F2" s="57" t="s">
        <v>422</v>
      </c>
      <c r="G2" s="57" t="s">
        <v>516</v>
      </c>
      <c r="H2" s="57" t="s">
        <v>3</v>
      </c>
      <c r="I2" s="57" t="s">
        <v>423</v>
      </c>
      <c r="J2" s="57" t="s">
        <v>2</v>
      </c>
      <c r="K2" s="57" t="s">
        <v>983</v>
      </c>
    </row>
    <row r="3" spans="1:11" x14ac:dyDescent="0.25">
      <c r="A3" s="57">
        <v>10</v>
      </c>
      <c r="B3" s="57" t="s">
        <v>15</v>
      </c>
      <c r="C3" s="57" t="s">
        <v>16</v>
      </c>
      <c r="D3" s="57" t="s">
        <v>17</v>
      </c>
      <c r="E3" s="57" t="s">
        <v>7</v>
      </c>
      <c r="F3" s="57" t="s">
        <v>948</v>
      </c>
      <c r="G3" s="57" t="s">
        <v>516</v>
      </c>
      <c r="H3" s="57" t="s">
        <v>30</v>
      </c>
      <c r="I3" s="57" t="s">
        <v>949</v>
      </c>
      <c r="J3" s="57" t="s">
        <v>32</v>
      </c>
      <c r="K3" s="57" t="s">
        <v>950</v>
      </c>
    </row>
    <row r="4" spans="1:11" x14ac:dyDescent="0.25">
      <c r="A4">
        <v>1</v>
      </c>
      <c r="B4" s="63" t="s">
        <v>830</v>
      </c>
      <c r="C4" s="63" t="s">
        <v>624</v>
      </c>
      <c r="D4" s="63" t="s">
        <v>625</v>
      </c>
      <c r="E4" s="63" t="s">
        <v>48</v>
      </c>
      <c r="F4" s="63" t="s">
        <v>626</v>
      </c>
      <c r="G4" s="63" t="s">
        <v>666</v>
      </c>
      <c r="H4" s="63" t="s">
        <v>294</v>
      </c>
      <c r="I4" s="63" t="s">
        <v>627</v>
      </c>
      <c r="J4" s="63" t="s">
        <v>289</v>
      </c>
      <c r="K4" s="63" t="s">
        <v>980</v>
      </c>
    </row>
    <row r="5" spans="1:11" x14ac:dyDescent="0.25">
      <c r="A5" s="63">
        <v>11</v>
      </c>
      <c r="B5" s="63" t="s">
        <v>567</v>
      </c>
      <c r="C5" s="63" t="s">
        <v>561</v>
      </c>
      <c r="D5" s="63" t="s">
        <v>0</v>
      </c>
      <c r="E5" s="63" t="s">
        <v>1</v>
      </c>
      <c r="F5" s="63" t="s">
        <v>61</v>
      </c>
      <c r="G5" s="63" t="s">
        <v>666</v>
      </c>
      <c r="H5" s="63" t="s">
        <v>3</v>
      </c>
      <c r="I5" s="63" t="s">
        <v>62</v>
      </c>
      <c r="J5" s="63" t="s">
        <v>53</v>
      </c>
      <c r="K5" s="63" t="s">
        <v>919</v>
      </c>
    </row>
    <row r="6" spans="1:11" x14ac:dyDescent="0.25">
      <c r="A6" s="63">
        <v>17</v>
      </c>
      <c r="B6" s="63" t="s">
        <v>863</v>
      </c>
      <c r="C6" s="63" t="s">
        <v>864</v>
      </c>
      <c r="D6" s="63" t="s">
        <v>865</v>
      </c>
      <c r="E6" s="63" t="s">
        <v>70</v>
      </c>
      <c r="F6" s="63" t="s">
        <v>866</v>
      </c>
      <c r="G6" s="63" t="s">
        <v>666</v>
      </c>
      <c r="H6" s="63" t="s">
        <v>287</v>
      </c>
      <c r="I6" s="63" t="s">
        <v>867</v>
      </c>
      <c r="J6" s="63" t="s">
        <v>289</v>
      </c>
      <c r="K6" s="63" t="s">
        <v>868</v>
      </c>
    </row>
    <row r="7" spans="1:11" x14ac:dyDescent="0.25">
      <c r="A7" s="63">
        <v>18</v>
      </c>
      <c r="B7" s="63" t="s">
        <v>832</v>
      </c>
      <c r="C7" s="63" t="s">
        <v>833</v>
      </c>
      <c r="D7" s="63" t="s">
        <v>173</v>
      </c>
      <c r="E7" s="63" t="s">
        <v>43</v>
      </c>
      <c r="F7" s="63" t="s">
        <v>834</v>
      </c>
      <c r="G7" s="63" t="s">
        <v>666</v>
      </c>
      <c r="H7" s="63" t="s">
        <v>294</v>
      </c>
      <c r="I7" s="63" t="s">
        <v>835</v>
      </c>
      <c r="J7" s="63" t="s">
        <v>289</v>
      </c>
      <c r="K7" s="63" t="s">
        <v>836</v>
      </c>
    </row>
    <row r="8" spans="1:11" x14ac:dyDescent="0.25">
      <c r="A8" s="63">
        <v>22</v>
      </c>
      <c r="B8" s="63" t="s">
        <v>453</v>
      </c>
      <c r="C8" s="63" t="s">
        <v>454</v>
      </c>
      <c r="D8" s="63" t="s">
        <v>455</v>
      </c>
      <c r="E8" s="63" t="s">
        <v>456</v>
      </c>
      <c r="F8" s="63" t="s">
        <v>457</v>
      </c>
      <c r="G8" s="63" t="s">
        <v>666</v>
      </c>
      <c r="H8" s="63" t="s">
        <v>30</v>
      </c>
      <c r="I8" s="63" t="s">
        <v>458</v>
      </c>
      <c r="J8" s="63" t="s">
        <v>32</v>
      </c>
      <c r="K8" s="63" t="s">
        <v>763</v>
      </c>
    </row>
    <row r="9" spans="1:11" x14ac:dyDescent="0.25">
      <c r="A9" s="63">
        <v>26</v>
      </c>
      <c r="B9" s="63" t="s">
        <v>407</v>
      </c>
      <c r="C9" s="63" t="s">
        <v>408</v>
      </c>
      <c r="D9" s="63" t="s">
        <v>618</v>
      </c>
      <c r="E9" s="63" t="s">
        <v>619</v>
      </c>
      <c r="F9" s="63" t="s">
        <v>620</v>
      </c>
      <c r="G9" s="63" t="s">
        <v>666</v>
      </c>
      <c r="H9" s="63" t="s">
        <v>294</v>
      </c>
      <c r="I9" s="63" t="s">
        <v>621</v>
      </c>
      <c r="J9" s="63" t="s">
        <v>289</v>
      </c>
      <c r="K9" s="63" t="s">
        <v>658</v>
      </c>
    </row>
    <row r="10" spans="1:11" x14ac:dyDescent="0.25">
      <c r="A10" s="63">
        <v>30</v>
      </c>
      <c r="B10" s="63"/>
      <c r="C10" s="63"/>
      <c r="D10" s="63"/>
      <c r="E10" s="63"/>
      <c r="F10" s="63" t="s">
        <v>572</v>
      </c>
      <c r="G10" s="63" t="s">
        <v>666</v>
      </c>
      <c r="H10" s="63" t="s">
        <v>287</v>
      </c>
      <c r="I10" s="63" t="s">
        <v>573</v>
      </c>
      <c r="J10" s="63" t="s">
        <v>289</v>
      </c>
      <c r="K10" s="63" t="s">
        <v>665</v>
      </c>
    </row>
    <row r="11" spans="1:11" x14ac:dyDescent="0.25">
      <c r="A11" s="63">
        <v>31</v>
      </c>
      <c r="B11" s="63" t="s">
        <v>590</v>
      </c>
      <c r="C11" s="63" t="s">
        <v>591</v>
      </c>
      <c r="D11" s="63" t="s">
        <v>592</v>
      </c>
      <c r="E11" s="63" t="s">
        <v>43</v>
      </c>
      <c r="F11" s="63" t="s">
        <v>593</v>
      </c>
      <c r="G11" s="63" t="s">
        <v>666</v>
      </c>
      <c r="H11" s="63" t="s">
        <v>30</v>
      </c>
      <c r="I11" s="63" t="s">
        <v>594</v>
      </c>
      <c r="J11" s="63" t="s">
        <v>32</v>
      </c>
      <c r="K11" s="63" t="s">
        <v>669</v>
      </c>
    </row>
    <row r="12" spans="1:11" x14ac:dyDescent="0.25">
      <c r="A12" s="63">
        <v>39</v>
      </c>
      <c r="B12" s="63" t="s">
        <v>311</v>
      </c>
      <c r="C12" s="63" t="s">
        <v>312</v>
      </c>
      <c r="D12" s="63" t="s">
        <v>313</v>
      </c>
      <c r="E12" s="63" t="s">
        <v>43</v>
      </c>
      <c r="F12" s="63" t="s">
        <v>314</v>
      </c>
      <c r="G12" s="63" t="s">
        <v>666</v>
      </c>
      <c r="H12" s="63" t="s">
        <v>294</v>
      </c>
      <c r="I12" s="63" t="s">
        <v>315</v>
      </c>
      <c r="J12" s="63" t="s">
        <v>289</v>
      </c>
      <c r="K12" s="63" t="s">
        <v>683</v>
      </c>
    </row>
    <row r="13" spans="1:11" x14ac:dyDescent="0.25">
      <c r="A13" s="63">
        <v>42</v>
      </c>
      <c r="B13" s="63" t="s">
        <v>333</v>
      </c>
      <c r="C13" s="63" t="s">
        <v>334</v>
      </c>
      <c r="D13" s="63" t="s">
        <v>335</v>
      </c>
      <c r="E13" s="63" t="s">
        <v>48</v>
      </c>
      <c r="F13" s="63" t="s">
        <v>336</v>
      </c>
      <c r="G13" s="63" t="s">
        <v>666</v>
      </c>
      <c r="H13" s="63" t="s">
        <v>287</v>
      </c>
      <c r="I13" s="63" t="s">
        <v>337</v>
      </c>
      <c r="J13" s="63" t="s">
        <v>289</v>
      </c>
      <c r="K13" s="63" t="s">
        <v>686</v>
      </c>
    </row>
    <row r="14" spans="1:11" x14ac:dyDescent="0.25">
      <c r="A14" s="63">
        <v>44</v>
      </c>
      <c r="B14" s="63" t="s">
        <v>350</v>
      </c>
      <c r="C14" s="63" t="s">
        <v>340</v>
      </c>
      <c r="D14" s="63" t="s">
        <v>351</v>
      </c>
      <c r="E14" s="63" t="s">
        <v>48</v>
      </c>
      <c r="F14" s="63" t="s">
        <v>352</v>
      </c>
      <c r="G14" s="63" t="s">
        <v>666</v>
      </c>
      <c r="H14" s="63" t="s">
        <v>287</v>
      </c>
      <c r="I14" s="63" t="s">
        <v>353</v>
      </c>
      <c r="J14" s="63" t="s">
        <v>289</v>
      </c>
      <c r="K14" s="63" t="s">
        <v>689</v>
      </c>
    </row>
    <row r="15" spans="1:11" x14ac:dyDescent="0.25">
      <c r="A15" s="63">
        <v>49</v>
      </c>
      <c r="B15" s="63" t="s">
        <v>377</v>
      </c>
      <c r="C15" s="63" t="s">
        <v>378</v>
      </c>
      <c r="D15" s="63" t="s">
        <v>256</v>
      </c>
      <c r="E15" s="63" t="s">
        <v>1</v>
      </c>
      <c r="F15" s="63" t="s">
        <v>379</v>
      </c>
      <c r="G15" s="63" t="s">
        <v>666</v>
      </c>
      <c r="H15" s="63" t="s">
        <v>294</v>
      </c>
      <c r="I15" s="63" t="s">
        <v>380</v>
      </c>
      <c r="J15" s="63" t="s">
        <v>289</v>
      </c>
      <c r="K15" s="63" t="s">
        <v>695</v>
      </c>
    </row>
    <row r="16" spans="1:11" x14ac:dyDescent="0.25">
      <c r="A16" s="63">
        <v>50</v>
      </c>
      <c r="B16" s="63" t="s">
        <v>387</v>
      </c>
      <c r="C16" s="63" t="s">
        <v>279</v>
      </c>
      <c r="D16" s="63" t="s">
        <v>351</v>
      </c>
      <c r="E16" s="63" t="s">
        <v>48</v>
      </c>
      <c r="F16" s="63" t="s">
        <v>388</v>
      </c>
      <c r="G16" s="63" t="s">
        <v>666</v>
      </c>
      <c r="H16" s="63" t="s">
        <v>287</v>
      </c>
      <c r="I16" s="63" t="s">
        <v>389</v>
      </c>
      <c r="J16" s="63" t="s">
        <v>289</v>
      </c>
      <c r="K16" s="63" t="s">
        <v>696</v>
      </c>
    </row>
    <row r="17" spans="1:11" x14ac:dyDescent="0.25">
      <c r="A17" s="63">
        <v>54</v>
      </c>
      <c r="B17" s="63" t="s">
        <v>407</v>
      </c>
      <c r="C17" s="63" t="s">
        <v>408</v>
      </c>
      <c r="D17" s="63" t="s">
        <v>618</v>
      </c>
      <c r="E17" s="63" t="s">
        <v>619</v>
      </c>
      <c r="F17" s="63" t="s">
        <v>412</v>
      </c>
      <c r="G17" s="63" t="s">
        <v>666</v>
      </c>
      <c r="H17" s="63" t="s">
        <v>294</v>
      </c>
      <c r="I17" s="63" t="s">
        <v>413</v>
      </c>
      <c r="J17" s="63" t="s">
        <v>289</v>
      </c>
      <c r="K17" s="63" t="s">
        <v>702</v>
      </c>
    </row>
    <row r="18" spans="1:11" x14ac:dyDescent="0.25">
      <c r="A18" s="63">
        <v>57</v>
      </c>
      <c r="B18" s="63" t="s">
        <v>407</v>
      </c>
      <c r="C18" s="63" t="s">
        <v>408</v>
      </c>
      <c r="D18" s="63" t="s">
        <v>618</v>
      </c>
      <c r="E18" s="63" t="s">
        <v>619</v>
      </c>
      <c r="F18" s="63" t="s">
        <v>437</v>
      </c>
      <c r="G18" s="63" t="s">
        <v>666</v>
      </c>
      <c r="H18" s="63" t="s">
        <v>30</v>
      </c>
      <c r="I18" s="63" t="s">
        <v>438</v>
      </c>
      <c r="J18" s="63" t="s">
        <v>32</v>
      </c>
      <c r="K18" s="63" t="s">
        <v>706</v>
      </c>
    </row>
    <row r="19" spans="1:11" x14ac:dyDescent="0.25">
      <c r="A19" s="63">
        <v>58</v>
      </c>
      <c r="B19" s="63" t="s">
        <v>407</v>
      </c>
      <c r="C19" s="63" t="s">
        <v>408</v>
      </c>
      <c r="D19" s="63" t="s">
        <v>618</v>
      </c>
      <c r="E19" s="63" t="s">
        <v>619</v>
      </c>
      <c r="F19" s="63" t="s">
        <v>440</v>
      </c>
      <c r="G19" s="63" t="s">
        <v>666</v>
      </c>
      <c r="H19" s="63" t="s">
        <v>30</v>
      </c>
      <c r="I19" s="63" t="s">
        <v>441</v>
      </c>
      <c r="J19" s="63" t="s">
        <v>32</v>
      </c>
      <c r="K19" s="63" t="s">
        <v>707</v>
      </c>
    </row>
    <row r="20" spans="1:11" x14ac:dyDescent="0.25">
      <c r="A20" s="63">
        <v>69</v>
      </c>
      <c r="B20" s="63" t="s">
        <v>120</v>
      </c>
      <c r="C20" s="63" t="s">
        <v>121</v>
      </c>
      <c r="D20" s="63" t="s">
        <v>122</v>
      </c>
      <c r="E20" s="63" t="s">
        <v>43</v>
      </c>
      <c r="F20" s="63" t="s">
        <v>123</v>
      </c>
      <c r="G20" s="63" t="s">
        <v>666</v>
      </c>
      <c r="H20" s="63" t="s">
        <v>3</v>
      </c>
      <c r="I20" s="63" t="s">
        <v>124</v>
      </c>
      <c r="J20" s="63" t="s">
        <v>125</v>
      </c>
      <c r="K20" s="63" t="s">
        <v>728</v>
      </c>
    </row>
    <row r="21" spans="1:11" x14ac:dyDescent="0.25">
      <c r="A21" s="63">
        <v>72</v>
      </c>
      <c r="B21" s="63" t="s">
        <v>131</v>
      </c>
      <c r="C21" s="63" t="s">
        <v>132</v>
      </c>
      <c r="D21" s="63" t="s">
        <v>133</v>
      </c>
      <c r="E21" s="63" t="s">
        <v>28</v>
      </c>
      <c r="F21" s="63" t="s">
        <v>134</v>
      </c>
      <c r="G21" s="63" t="s">
        <v>666</v>
      </c>
      <c r="H21" s="63" t="s">
        <v>30</v>
      </c>
      <c r="I21" s="63" t="s">
        <v>135</v>
      </c>
      <c r="J21" s="63" t="s">
        <v>32</v>
      </c>
      <c r="K21" s="63" t="s">
        <v>731</v>
      </c>
    </row>
    <row r="22" spans="1:11" x14ac:dyDescent="0.25">
      <c r="A22" s="63">
        <v>76</v>
      </c>
      <c r="B22" s="63" t="s">
        <v>54</v>
      </c>
      <c r="C22" s="63" t="s">
        <v>55</v>
      </c>
      <c r="D22" s="63" t="s">
        <v>0</v>
      </c>
      <c r="E22" s="63" t="s">
        <v>1</v>
      </c>
      <c r="F22" s="63" t="s">
        <v>156</v>
      </c>
      <c r="G22" s="63" t="s">
        <v>666</v>
      </c>
      <c r="H22" s="63" t="s">
        <v>157</v>
      </c>
      <c r="I22" s="63" t="s">
        <v>158</v>
      </c>
      <c r="J22" s="63" t="s">
        <v>159</v>
      </c>
      <c r="K22" s="63" t="s">
        <v>734</v>
      </c>
    </row>
    <row r="23" spans="1:11" x14ac:dyDescent="0.25">
      <c r="A23" s="63">
        <v>85</v>
      </c>
      <c r="B23" s="63" t="s">
        <v>467</v>
      </c>
      <c r="C23" s="63" t="s">
        <v>468</v>
      </c>
      <c r="D23" s="63" t="s">
        <v>0</v>
      </c>
      <c r="E23" s="63" t="s">
        <v>1</v>
      </c>
      <c r="F23" s="63" t="s">
        <v>477</v>
      </c>
      <c r="G23" s="63" t="s">
        <v>666</v>
      </c>
      <c r="H23" s="63" t="s">
        <v>30</v>
      </c>
      <c r="I23" s="63" t="s">
        <v>478</v>
      </c>
      <c r="J23" s="63" t="s">
        <v>32</v>
      </c>
      <c r="K23" s="63" t="s">
        <v>740</v>
      </c>
    </row>
    <row r="24" spans="1:11" x14ac:dyDescent="0.25">
      <c r="A24" s="63">
        <v>86</v>
      </c>
      <c r="B24" s="63" t="s">
        <v>101</v>
      </c>
      <c r="C24" s="63" t="s">
        <v>102</v>
      </c>
      <c r="D24" s="63" t="s">
        <v>103</v>
      </c>
      <c r="E24" s="63" t="s">
        <v>43</v>
      </c>
      <c r="F24" s="63" t="s">
        <v>202</v>
      </c>
      <c r="G24" s="63" t="s">
        <v>666</v>
      </c>
      <c r="H24" s="63" t="s">
        <v>30</v>
      </c>
      <c r="I24" s="63" t="s">
        <v>203</v>
      </c>
      <c r="J24" s="63" t="s">
        <v>32</v>
      </c>
      <c r="K24" s="63" t="s">
        <v>743</v>
      </c>
    </row>
    <row r="25" spans="1:11" x14ac:dyDescent="0.25">
      <c r="A25" s="63">
        <v>88</v>
      </c>
      <c r="B25" s="63" t="s">
        <v>206</v>
      </c>
      <c r="C25" s="63" t="s">
        <v>207</v>
      </c>
      <c r="D25" s="63" t="s">
        <v>173</v>
      </c>
      <c r="E25" s="63" t="s">
        <v>43</v>
      </c>
      <c r="F25" s="63" t="s">
        <v>208</v>
      </c>
      <c r="G25" s="63" t="s">
        <v>666</v>
      </c>
      <c r="H25" s="63" t="s">
        <v>3</v>
      </c>
      <c r="I25" s="63" t="s">
        <v>209</v>
      </c>
      <c r="J25" s="63" t="s">
        <v>53</v>
      </c>
      <c r="K25" s="63" t="s">
        <v>745</v>
      </c>
    </row>
    <row r="26" spans="1:11" x14ac:dyDescent="0.25">
      <c r="A26" s="63">
        <v>89</v>
      </c>
      <c r="B26" s="63" t="s">
        <v>50</v>
      </c>
      <c r="C26" s="63" t="s">
        <v>51</v>
      </c>
      <c r="D26" s="63" t="s">
        <v>52</v>
      </c>
      <c r="E26" s="63" t="s">
        <v>43</v>
      </c>
      <c r="F26" s="63" t="s">
        <v>221</v>
      </c>
      <c r="G26" s="63" t="s">
        <v>666</v>
      </c>
      <c r="H26" s="63" t="s">
        <v>3</v>
      </c>
      <c r="I26" s="63" t="s">
        <v>222</v>
      </c>
      <c r="J26" s="63" t="s">
        <v>53</v>
      </c>
      <c r="K26" s="63" t="s">
        <v>747</v>
      </c>
    </row>
    <row r="27" spans="1:11" x14ac:dyDescent="0.25">
      <c r="A27" s="63">
        <v>92</v>
      </c>
      <c r="B27" s="63" t="s">
        <v>232</v>
      </c>
      <c r="C27" s="63" t="s">
        <v>233</v>
      </c>
      <c r="D27" s="63" t="s">
        <v>234</v>
      </c>
      <c r="E27" s="63" t="s">
        <v>1</v>
      </c>
      <c r="F27" s="63" t="s">
        <v>235</v>
      </c>
      <c r="G27" s="63" t="s">
        <v>666</v>
      </c>
      <c r="H27" s="63" t="s">
        <v>3</v>
      </c>
      <c r="I27" s="63" t="s">
        <v>236</v>
      </c>
      <c r="J27" s="63" t="s">
        <v>53</v>
      </c>
      <c r="K27" s="63" t="s">
        <v>750</v>
      </c>
    </row>
    <row r="28" spans="1:11" x14ac:dyDescent="0.25">
      <c r="A28" s="63">
        <v>93</v>
      </c>
      <c r="B28" s="63" t="s">
        <v>50</v>
      </c>
      <c r="C28" s="63" t="s">
        <v>51</v>
      </c>
      <c r="D28" s="63" t="s">
        <v>52</v>
      </c>
      <c r="E28" s="63" t="s">
        <v>43</v>
      </c>
      <c r="F28" s="63" t="s">
        <v>246</v>
      </c>
      <c r="G28" s="63" t="s">
        <v>666</v>
      </c>
      <c r="H28" s="63" t="s">
        <v>3</v>
      </c>
      <c r="I28" s="63" t="s">
        <v>247</v>
      </c>
      <c r="J28" s="63" t="s">
        <v>125</v>
      </c>
      <c r="K28" s="63" t="s">
        <v>751</v>
      </c>
    </row>
    <row r="29" spans="1:11" x14ac:dyDescent="0.25">
      <c r="A29" s="63">
        <v>94</v>
      </c>
      <c r="B29" s="63" t="s">
        <v>249</v>
      </c>
      <c r="C29" s="63" t="s">
        <v>250</v>
      </c>
      <c r="D29" s="63" t="s">
        <v>251</v>
      </c>
      <c r="E29" s="63" t="s">
        <v>43</v>
      </c>
      <c r="F29" s="63" t="s">
        <v>252</v>
      </c>
      <c r="G29" s="63" t="s">
        <v>666</v>
      </c>
      <c r="H29" s="63" t="s">
        <v>3</v>
      </c>
      <c r="I29" s="63" t="s">
        <v>253</v>
      </c>
      <c r="J29" s="63" t="s">
        <v>125</v>
      </c>
      <c r="K29" s="63" t="s">
        <v>752</v>
      </c>
    </row>
    <row r="30" spans="1:11" x14ac:dyDescent="0.25">
      <c r="A30" s="63">
        <v>97</v>
      </c>
      <c r="B30" s="63" t="s">
        <v>273</v>
      </c>
      <c r="C30" s="63" t="s">
        <v>274</v>
      </c>
      <c r="D30" s="63" t="s">
        <v>0</v>
      </c>
      <c r="E30" s="63" t="s">
        <v>1</v>
      </c>
      <c r="F30" s="63" t="s">
        <v>275</v>
      </c>
      <c r="G30" s="63" t="s">
        <v>666</v>
      </c>
      <c r="H30" s="63" t="s">
        <v>3</v>
      </c>
      <c r="I30" s="63" t="s">
        <v>276</v>
      </c>
      <c r="J30" s="63" t="s">
        <v>53</v>
      </c>
      <c r="K30" s="63" t="s">
        <v>755</v>
      </c>
    </row>
    <row r="31" spans="1:11" x14ac:dyDescent="0.25">
      <c r="A31" s="63">
        <v>2</v>
      </c>
      <c r="B31" s="63" t="s">
        <v>262</v>
      </c>
      <c r="C31" s="63" t="s">
        <v>421</v>
      </c>
      <c r="D31" s="63" t="s">
        <v>0</v>
      </c>
      <c r="E31" s="63" t="s">
        <v>1</v>
      </c>
      <c r="F31" s="63" t="s">
        <v>937</v>
      </c>
      <c r="G31" s="63" t="s">
        <v>938</v>
      </c>
      <c r="H31" s="63" t="s">
        <v>3</v>
      </c>
      <c r="I31" s="63" t="s">
        <v>939</v>
      </c>
      <c r="J31" s="63" t="s">
        <v>940</v>
      </c>
      <c r="K31" s="63" t="s">
        <v>981</v>
      </c>
    </row>
    <row r="32" spans="1:11" x14ac:dyDescent="0.25">
      <c r="A32" s="63">
        <v>7</v>
      </c>
      <c r="B32" s="63" t="s">
        <v>64</v>
      </c>
      <c r="C32" s="63" t="s">
        <v>65</v>
      </c>
      <c r="D32" s="63" t="s">
        <v>66</v>
      </c>
      <c r="E32" s="63" t="s">
        <v>1</v>
      </c>
      <c r="F32" s="63" t="s">
        <v>67</v>
      </c>
      <c r="G32" s="63" t="s">
        <v>938</v>
      </c>
      <c r="H32" s="63" t="s">
        <v>30</v>
      </c>
      <c r="I32" s="63" t="s">
        <v>68</v>
      </c>
      <c r="J32" s="63" t="s">
        <v>32</v>
      </c>
      <c r="K32" s="63" t="s">
        <v>959</v>
      </c>
    </row>
    <row r="33" spans="1:11" x14ac:dyDescent="0.25">
      <c r="A33" s="63">
        <v>8</v>
      </c>
      <c r="B33" s="63" t="s">
        <v>242</v>
      </c>
      <c r="C33" s="63" t="s">
        <v>243</v>
      </c>
      <c r="D33" s="63" t="s">
        <v>957</v>
      </c>
      <c r="E33" s="63" t="s">
        <v>43</v>
      </c>
      <c r="F33" s="63" t="s">
        <v>244</v>
      </c>
      <c r="G33" s="63" t="s">
        <v>938</v>
      </c>
      <c r="H33" s="63" t="s">
        <v>3</v>
      </c>
      <c r="I33" s="63" t="s">
        <v>245</v>
      </c>
      <c r="J33" s="63" t="s">
        <v>125</v>
      </c>
      <c r="K33" s="63" t="s">
        <v>958</v>
      </c>
    </row>
    <row r="34" spans="1:11" x14ac:dyDescent="0.25">
      <c r="A34" s="63">
        <v>9</v>
      </c>
      <c r="B34" s="63" t="s">
        <v>322</v>
      </c>
      <c r="C34" s="63" t="s">
        <v>323</v>
      </c>
      <c r="D34" s="63" t="s">
        <v>66</v>
      </c>
      <c r="E34" s="63" t="s">
        <v>1</v>
      </c>
      <c r="F34" s="63" t="s">
        <v>324</v>
      </c>
      <c r="G34" s="63" t="s">
        <v>938</v>
      </c>
      <c r="H34" s="63" t="s">
        <v>287</v>
      </c>
      <c r="I34" s="63" t="s">
        <v>325</v>
      </c>
      <c r="J34" s="63" t="s">
        <v>289</v>
      </c>
      <c r="K34" s="63" t="s">
        <v>956</v>
      </c>
    </row>
    <row r="35" spans="1:11" x14ac:dyDescent="0.25">
      <c r="A35" s="63">
        <v>13</v>
      </c>
      <c r="B35" s="63" t="s">
        <v>49</v>
      </c>
      <c r="C35" s="63" t="s">
        <v>97</v>
      </c>
      <c r="D35" s="63" t="s">
        <v>66</v>
      </c>
      <c r="E35" s="63" t="s">
        <v>1</v>
      </c>
      <c r="F35" s="63" t="s">
        <v>391</v>
      </c>
      <c r="G35" s="63" t="s">
        <v>938</v>
      </c>
      <c r="H35" s="63" t="s">
        <v>294</v>
      </c>
      <c r="I35" s="63" t="s">
        <v>392</v>
      </c>
      <c r="J35" s="63" t="s">
        <v>289</v>
      </c>
      <c r="K35" s="63" t="s">
        <v>921</v>
      </c>
    </row>
    <row r="36" spans="1:11" x14ac:dyDescent="0.25">
      <c r="A36" s="63">
        <v>15</v>
      </c>
      <c r="B36" s="63" t="s">
        <v>262</v>
      </c>
      <c r="C36" s="63" t="s">
        <v>421</v>
      </c>
      <c r="D36" s="63" t="s">
        <v>0</v>
      </c>
      <c r="E36" s="63" t="s">
        <v>1</v>
      </c>
      <c r="F36" s="63" t="s">
        <v>855</v>
      </c>
      <c r="G36" s="63" t="s">
        <v>938</v>
      </c>
      <c r="H36" s="63" t="s">
        <v>828</v>
      </c>
      <c r="I36" s="63" t="s">
        <v>856</v>
      </c>
      <c r="J36" s="63" t="s">
        <v>827</v>
      </c>
      <c r="K36" s="63" t="s">
        <v>895</v>
      </c>
    </row>
    <row r="37" spans="1:11" x14ac:dyDescent="0.25">
      <c r="A37" s="63">
        <v>16</v>
      </c>
      <c r="B37" s="63" t="s">
        <v>361</v>
      </c>
      <c r="C37" s="63" t="s">
        <v>362</v>
      </c>
      <c r="D37" s="63" t="s">
        <v>0</v>
      </c>
      <c r="E37" s="63" t="s">
        <v>1</v>
      </c>
      <c r="F37" s="63" t="s">
        <v>886</v>
      </c>
      <c r="G37" s="63" t="s">
        <v>938</v>
      </c>
      <c r="H37" s="63" t="s">
        <v>3</v>
      </c>
      <c r="I37" s="63" t="s">
        <v>861</v>
      </c>
      <c r="J37" s="63" t="s">
        <v>516</v>
      </c>
      <c r="K37" s="63" t="s">
        <v>896</v>
      </c>
    </row>
    <row r="38" spans="1:11" x14ac:dyDescent="0.25">
      <c r="A38" s="63">
        <v>19</v>
      </c>
      <c r="B38" s="63" t="s">
        <v>845</v>
      </c>
      <c r="C38" s="63" t="s">
        <v>846</v>
      </c>
      <c r="D38" s="63" t="s">
        <v>27</v>
      </c>
      <c r="E38" s="63" t="s">
        <v>28</v>
      </c>
      <c r="F38" s="63" t="s">
        <v>847</v>
      </c>
      <c r="G38" s="63" t="s">
        <v>938</v>
      </c>
      <c r="H38" s="63" t="s">
        <v>294</v>
      </c>
      <c r="I38" s="63" t="s">
        <v>848</v>
      </c>
      <c r="J38" s="63" t="s">
        <v>289</v>
      </c>
      <c r="K38" s="63" t="s">
        <v>849</v>
      </c>
    </row>
    <row r="39" spans="1:11" x14ac:dyDescent="0.25">
      <c r="A39" s="63">
        <v>23</v>
      </c>
      <c r="B39" s="63" t="s">
        <v>530</v>
      </c>
      <c r="C39" s="63" t="s">
        <v>531</v>
      </c>
      <c r="D39" s="63" t="s">
        <v>36</v>
      </c>
      <c r="E39" s="63" t="s">
        <v>1</v>
      </c>
      <c r="F39" s="63" t="s">
        <v>532</v>
      </c>
      <c r="G39" s="63" t="s">
        <v>938</v>
      </c>
      <c r="H39" s="63" t="s">
        <v>294</v>
      </c>
      <c r="I39" s="63" t="s">
        <v>533</v>
      </c>
      <c r="J39" s="63" t="s">
        <v>516</v>
      </c>
      <c r="K39" s="63" t="s">
        <v>764</v>
      </c>
    </row>
    <row r="40" spans="1:11" x14ac:dyDescent="0.25">
      <c r="A40" s="63">
        <v>24</v>
      </c>
      <c r="B40" s="63" t="s">
        <v>116</v>
      </c>
      <c r="C40" s="63" t="s">
        <v>117</v>
      </c>
      <c r="D40" s="63" t="s">
        <v>648</v>
      </c>
      <c r="E40" s="63" t="s">
        <v>1</v>
      </c>
      <c r="F40" s="63" t="s">
        <v>118</v>
      </c>
      <c r="G40" s="63" t="s">
        <v>938</v>
      </c>
      <c r="H40" s="63" t="s">
        <v>3</v>
      </c>
      <c r="I40" s="63" t="s">
        <v>119</v>
      </c>
      <c r="J40" s="63" t="s">
        <v>53</v>
      </c>
      <c r="K40" s="63" t="s">
        <v>649</v>
      </c>
    </row>
    <row r="41" spans="1:11" x14ac:dyDescent="0.25">
      <c r="A41" s="63">
        <v>25</v>
      </c>
      <c r="B41" s="63" t="s">
        <v>651</v>
      </c>
      <c r="C41" s="63" t="s">
        <v>652</v>
      </c>
      <c r="D41" s="63" t="s">
        <v>653</v>
      </c>
      <c r="E41" s="63" t="s">
        <v>1</v>
      </c>
      <c r="F41" s="63" t="s">
        <v>654</v>
      </c>
      <c r="G41" s="63" t="s">
        <v>938</v>
      </c>
      <c r="H41" s="63" t="s">
        <v>294</v>
      </c>
      <c r="I41" s="63" t="s">
        <v>655</v>
      </c>
      <c r="J41" s="63" t="s">
        <v>289</v>
      </c>
      <c r="K41" s="63" t="s">
        <v>656</v>
      </c>
    </row>
    <row r="42" spans="1:11" x14ac:dyDescent="0.25">
      <c r="A42" s="63">
        <v>27</v>
      </c>
      <c r="B42" s="63" t="s">
        <v>425</v>
      </c>
      <c r="C42" s="63" t="s">
        <v>426</v>
      </c>
      <c r="D42" s="63" t="s">
        <v>427</v>
      </c>
      <c r="E42" s="63" t="s">
        <v>28</v>
      </c>
      <c r="F42" s="63" t="s">
        <v>428</v>
      </c>
      <c r="G42" s="63" t="s">
        <v>938</v>
      </c>
      <c r="H42" s="63" t="s">
        <v>287</v>
      </c>
      <c r="I42" s="63" t="s">
        <v>429</v>
      </c>
      <c r="J42" s="63" t="s">
        <v>289</v>
      </c>
      <c r="K42" s="63" t="s">
        <v>659</v>
      </c>
    </row>
    <row r="43" spans="1:11" x14ac:dyDescent="0.25">
      <c r="A43" s="63">
        <v>28</v>
      </c>
      <c r="B43" s="63" t="s">
        <v>102</v>
      </c>
      <c r="C43" s="63" t="s">
        <v>141</v>
      </c>
      <c r="D43" s="63" t="s">
        <v>42</v>
      </c>
      <c r="E43" s="63" t="s">
        <v>43</v>
      </c>
      <c r="F43" s="63" t="s">
        <v>142</v>
      </c>
      <c r="G43" s="63" t="s">
        <v>938</v>
      </c>
      <c r="H43" s="63" t="s">
        <v>3</v>
      </c>
      <c r="I43" s="63" t="s">
        <v>143</v>
      </c>
      <c r="J43" s="63" t="s">
        <v>53</v>
      </c>
      <c r="K43" s="63" t="s">
        <v>662</v>
      </c>
    </row>
    <row r="44" spans="1:11" x14ac:dyDescent="0.25">
      <c r="A44" s="63">
        <v>29</v>
      </c>
      <c r="B44" s="63" t="s">
        <v>608</v>
      </c>
      <c r="C44" s="63" t="s">
        <v>378</v>
      </c>
      <c r="D44" s="63" t="s">
        <v>27</v>
      </c>
      <c r="E44" s="63" t="s">
        <v>28</v>
      </c>
      <c r="F44" s="63" t="s">
        <v>609</v>
      </c>
      <c r="G44" s="63" t="s">
        <v>938</v>
      </c>
      <c r="H44" s="63" t="s">
        <v>294</v>
      </c>
      <c r="I44" s="63" t="s">
        <v>610</v>
      </c>
      <c r="J44" s="63" t="s">
        <v>289</v>
      </c>
      <c r="K44" s="63" t="s">
        <v>663</v>
      </c>
    </row>
    <row r="45" spans="1:11" x14ac:dyDescent="0.25">
      <c r="A45" s="63">
        <v>32</v>
      </c>
      <c r="B45" s="63" t="s">
        <v>257</v>
      </c>
      <c r="C45" s="63" t="s">
        <v>258</v>
      </c>
      <c r="D45" s="63" t="s">
        <v>36</v>
      </c>
      <c r="E45" s="63" t="s">
        <v>1</v>
      </c>
      <c r="F45" s="63" t="s">
        <v>259</v>
      </c>
      <c r="G45" s="63" t="s">
        <v>938</v>
      </c>
      <c r="H45" s="63" t="s">
        <v>3</v>
      </c>
      <c r="I45" s="63" t="s">
        <v>260</v>
      </c>
      <c r="J45" s="63" t="s">
        <v>53</v>
      </c>
      <c r="K45" s="63" t="s">
        <v>670</v>
      </c>
    </row>
    <row r="46" spans="1:11" x14ac:dyDescent="0.25">
      <c r="A46" s="63">
        <v>33</v>
      </c>
      <c r="B46" s="63" t="s">
        <v>566</v>
      </c>
      <c r="C46" s="63" t="s">
        <v>556</v>
      </c>
      <c r="D46" s="63" t="s">
        <v>0</v>
      </c>
      <c r="E46" s="63" t="s">
        <v>1</v>
      </c>
      <c r="F46" s="63" t="s">
        <v>557</v>
      </c>
      <c r="G46" s="63" t="s">
        <v>938</v>
      </c>
      <c r="H46" s="63" t="s">
        <v>287</v>
      </c>
      <c r="I46" s="63" t="s">
        <v>558</v>
      </c>
      <c r="J46" s="63" t="s">
        <v>289</v>
      </c>
      <c r="K46" s="63" t="s">
        <v>673</v>
      </c>
    </row>
    <row r="47" spans="1:11" x14ac:dyDescent="0.25">
      <c r="A47" s="63">
        <v>34</v>
      </c>
      <c r="B47" s="63" t="s">
        <v>161</v>
      </c>
      <c r="C47" s="63" t="s">
        <v>162</v>
      </c>
      <c r="D47" s="63" t="s">
        <v>394</v>
      </c>
      <c r="E47" s="63" t="s">
        <v>1</v>
      </c>
      <c r="F47" s="63" t="s">
        <v>163</v>
      </c>
      <c r="G47" s="63" t="s">
        <v>938</v>
      </c>
      <c r="H47" s="63" t="s">
        <v>30</v>
      </c>
      <c r="I47" s="63" t="s">
        <v>164</v>
      </c>
      <c r="J47" s="63" t="s">
        <v>32</v>
      </c>
      <c r="K47" s="63" t="s">
        <v>675</v>
      </c>
    </row>
    <row r="48" spans="1:11" x14ac:dyDescent="0.25">
      <c r="A48" s="63">
        <v>35</v>
      </c>
      <c r="B48" s="63"/>
      <c r="C48" s="63"/>
      <c r="D48" s="63"/>
      <c r="E48" s="63"/>
      <c r="F48" s="63" t="s">
        <v>540</v>
      </c>
      <c r="G48" s="63" t="s">
        <v>938</v>
      </c>
      <c r="H48" s="63" t="s">
        <v>294</v>
      </c>
      <c r="I48" s="63" t="s">
        <v>541</v>
      </c>
      <c r="J48" s="63" t="s">
        <v>289</v>
      </c>
      <c r="K48" s="63" t="s">
        <v>677</v>
      </c>
    </row>
    <row r="49" spans="1:11" x14ac:dyDescent="0.25">
      <c r="A49" s="63">
        <v>36</v>
      </c>
      <c r="B49" s="63" t="s">
        <v>283</v>
      </c>
      <c r="C49" s="63" t="s">
        <v>284</v>
      </c>
      <c r="D49" s="63" t="s">
        <v>285</v>
      </c>
      <c r="E49" s="63" t="s">
        <v>7</v>
      </c>
      <c r="F49" s="63" t="s">
        <v>286</v>
      </c>
      <c r="G49" s="63" t="s">
        <v>938</v>
      </c>
      <c r="H49" s="63" t="s">
        <v>287</v>
      </c>
      <c r="I49" s="63" t="s">
        <v>288</v>
      </c>
      <c r="J49" s="63" t="s">
        <v>289</v>
      </c>
      <c r="K49" s="63" t="s">
        <v>678</v>
      </c>
    </row>
    <row r="50" spans="1:11" x14ac:dyDescent="0.25">
      <c r="A50" s="63">
        <v>37</v>
      </c>
      <c r="B50" s="63" t="s">
        <v>291</v>
      </c>
      <c r="C50" s="63" t="s">
        <v>292</v>
      </c>
      <c r="D50" s="63" t="s">
        <v>0</v>
      </c>
      <c r="E50" s="63" t="s">
        <v>1</v>
      </c>
      <c r="F50" s="63" t="s">
        <v>293</v>
      </c>
      <c r="G50" s="63" t="s">
        <v>938</v>
      </c>
      <c r="H50" s="63" t="s">
        <v>294</v>
      </c>
      <c r="I50" s="63" t="s">
        <v>295</v>
      </c>
      <c r="J50" s="63" t="s">
        <v>289</v>
      </c>
      <c r="K50" s="63" t="s">
        <v>679</v>
      </c>
    </row>
    <row r="51" spans="1:11" x14ac:dyDescent="0.25">
      <c r="A51" s="63">
        <v>38</v>
      </c>
      <c r="B51" s="63" t="s">
        <v>297</v>
      </c>
      <c r="C51" s="63" t="s">
        <v>255</v>
      </c>
      <c r="D51" s="63" t="s">
        <v>0</v>
      </c>
      <c r="E51" s="63" t="s">
        <v>1</v>
      </c>
      <c r="F51" s="63" t="s">
        <v>298</v>
      </c>
      <c r="G51" s="63" t="s">
        <v>938</v>
      </c>
      <c r="H51" s="63" t="s">
        <v>294</v>
      </c>
      <c r="I51" s="63" t="s">
        <v>299</v>
      </c>
      <c r="J51" s="63" t="s">
        <v>289</v>
      </c>
      <c r="K51" s="63" t="s">
        <v>680</v>
      </c>
    </row>
    <row r="52" spans="1:11" x14ac:dyDescent="0.25">
      <c r="A52" s="63">
        <v>40</v>
      </c>
      <c r="B52" s="63" t="s">
        <v>317</v>
      </c>
      <c r="C52" s="63" t="s">
        <v>279</v>
      </c>
      <c r="D52" s="63" t="s">
        <v>318</v>
      </c>
      <c r="E52" s="63" t="s">
        <v>28</v>
      </c>
      <c r="F52" s="63" t="s">
        <v>319</v>
      </c>
      <c r="G52" s="63" t="s">
        <v>938</v>
      </c>
      <c r="H52" s="63" t="s">
        <v>287</v>
      </c>
      <c r="I52" s="63" t="s">
        <v>320</v>
      </c>
      <c r="J52" s="63" t="s">
        <v>289</v>
      </c>
      <c r="K52" s="63" t="s">
        <v>758</v>
      </c>
    </row>
    <row r="53" spans="1:11" x14ac:dyDescent="0.25">
      <c r="A53" s="63">
        <v>43</v>
      </c>
      <c r="B53" s="63" t="s">
        <v>345</v>
      </c>
      <c r="C53" s="63" t="s">
        <v>346</v>
      </c>
      <c r="D53" s="63" t="s">
        <v>17</v>
      </c>
      <c r="E53" s="63" t="s">
        <v>7</v>
      </c>
      <c r="F53" s="63" t="s">
        <v>347</v>
      </c>
      <c r="G53" s="63" t="s">
        <v>938</v>
      </c>
      <c r="H53" s="63" t="s">
        <v>287</v>
      </c>
      <c r="I53" s="63" t="s">
        <v>348</v>
      </c>
      <c r="J53" s="63" t="s">
        <v>289</v>
      </c>
      <c r="K53" s="63" t="s">
        <v>688</v>
      </c>
    </row>
    <row r="54" spans="1:11" x14ac:dyDescent="0.25">
      <c r="A54" s="63">
        <v>45</v>
      </c>
      <c r="B54" s="63" t="s">
        <v>355</v>
      </c>
      <c r="C54" s="63" t="s">
        <v>356</v>
      </c>
      <c r="D54" s="63" t="s">
        <v>0</v>
      </c>
      <c r="E54" s="63" t="s">
        <v>1</v>
      </c>
      <c r="F54" s="63" t="s">
        <v>357</v>
      </c>
      <c r="G54" s="63" t="s">
        <v>938</v>
      </c>
      <c r="H54" s="63" t="s">
        <v>294</v>
      </c>
      <c r="I54" s="63" t="s">
        <v>358</v>
      </c>
      <c r="J54" s="63" t="s">
        <v>289</v>
      </c>
      <c r="K54" s="63" t="s">
        <v>690</v>
      </c>
    </row>
    <row r="55" spans="1:11" x14ac:dyDescent="0.25">
      <c r="A55" s="63">
        <v>46</v>
      </c>
      <c r="B55" s="63" t="s">
        <v>238</v>
      </c>
      <c r="C55" s="63" t="s">
        <v>239</v>
      </c>
      <c r="D55" s="63" t="s">
        <v>0</v>
      </c>
      <c r="E55" s="63" t="s">
        <v>1</v>
      </c>
      <c r="F55" s="63" t="s">
        <v>240</v>
      </c>
      <c r="G55" s="63" t="s">
        <v>938</v>
      </c>
      <c r="H55" s="63" t="s">
        <v>3</v>
      </c>
      <c r="I55" s="63" t="s">
        <v>241</v>
      </c>
      <c r="J55" s="63" t="s">
        <v>53</v>
      </c>
      <c r="K55" s="63" t="s">
        <v>691</v>
      </c>
    </row>
    <row r="56" spans="1:11" x14ac:dyDescent="0.25">
      <c r="A56" s="63">
        <v>47</v>
      </c>
      <c r="B56" s="63" t="s">
        <v>366</v>
      </c>
      <c r="C56" s="63" t="s">
        <v>367</v>
      </c>
      <c r="D56" s="63" t="s">
        <v>368</v>
      </c>
      <c r="E56" s="63" t="s">
        <v>43</v>
      </c>
      <c r="F56" s="63" t="s">
        <v>369</v>
      </c>
      <c r="G56" s="63" t="s">
        <v>938</v>
      </c>
      <c r="H56" s="63" t="s">
        <v>294</v>
      </c>
      <c r="I56" s="63" t="s">
        <v>370</v>
      </c>
      <c r="J56" s="63" t="s">
        <v>289</v>
      </c>
      <c r="K56" s="63" t="s">
        <v>693</v>
      </c>
    </row>
    <row r="57" spans="1:11" x14ac:dyDescent="0.25">
      <c r="A57" s="63">
        <v>48</v>
      </c>
      <c r="B57" s="63" t="s">
        <v>372</v>
      </c>
      <c r="C57" s="63" t="s">
        <v>373</v>
      </c>
      <c r="D57" s="63" t="s">
        <v>42</v>
      </c>
      <c r="E57" s="63" t="s">
        <v>43</v>
      </c>
      <c r="F57" s="63" t="s">
        <v>374</v>
      </c>
      <c r="G57" s="63" t="s">
        <v>938</v>
      </c>
      <c r="H57" s="63" t="s">
        <v>294</v>
      </c>
      <c r="I57" s="63" t="s">
        <v>375</v>
      </c>
      <c r="J57" s="63" t="s">
        <v>289</v>
      </c>
      <c r="K57" s="63" t="s">
        <v>694</v>
      </c>
    </row>
    <row r="58" spans="1:11" x14ac:dyDescent="0.25">
      <c r="A58" s="63">
        <v>51</v>
      </c>
      <c r="B58" s="63" t="s">
        <v>137</v>
      </c>
      <c r="C58" s="63" t="s">
        <v>138</v>
      </c>
      <c r="D58" s="63" t="s">
        <v>0</v>
      </c>
      <c r="E58" s="63" t="s">
        <v>1</v>
      </c>
      <c r="F58" s="63" t="s">
        <v>139</v>
      </c>
      <c r="G58" s="63" t="s">
        <v>938</v>
      </c>
      <c r="H58" s="63" t="s">
        <v>3</v>
      </c>
      <c r="I58" s="63" t="s">
        <v>140</v>
      </c>
      <c r="J58" s="63" t="s">
        <v>53</v>
      </c>
      <c r="K58" s="63" t="s">
        <v>699</v>
      </c>
    </row>
    <row r="59" spans="1:11" x14ac:dyDescent="0.25">
      <c r="A59" s="63">
        <v>52</v>
      </c>
      <c r="B59" s="63" t="s">
        <v>262</v>
      </c>
      <c r="C59" s="63" t="s">
        <v>399</v>
      </c>
      <c r="D59" s="63" t="s">
        <v>0</v>
      </c>
      <c r="E59" s="63" t="s">
        <v>1</v>
      </c>
      <c r="F59" s="63" t="s">
        <v>400</v>
      </c>
      <c r="G59" s="63" t="s">
        <v>938</v>
      </c>
      <c r="H59" s="63" t="s">
        <v>294</v>
      </c>
      <c r="I59" s="63" t="s">
        <v>401</v>
      </c>
      <c r="J59" s="63" t="s">
        <v>289</v>
      </c>
      <c r="K59" s="63" t="s">
        <v>700</v>
      </c>
    </row>
    <row r="60" spans="1:11" x14ac:dyDescent="0.25">
      <c r="A60" s="63">
        <v>53</v>
      </c>
      <c r="B60" s="63" t="s">
        <v>403</v>
      </c>
      <c r="C60" s="63" t="s">
        <v>60</v>
      </c>
      <c r="D60" s="63" t="s">
        <v>27</v>
      </c>
      <c r="E60" s="63" t="s">
        <v>28</v>
      </c>
      <c r="F60" s="63" t="s">
        <v>404</v>
      </c>
      <c r="G60" s="63" t="s">
        <v>938</v>
      </c>
      <c r="H60" s="63" t="s">
        <v>287</v>
      </c>
      <c r="I60" s="63" t="s">
        <v>405</v>
      </c>
      <c r="J60" s="63" t="s">
        <v>289</v>
      </c>
      <c r="K60" s="63" t="s">
        <v>701</v>
      </c>
    </row>
    <row r="61" spans="1:11" x14ac:dyDescent="0.25">
      <c r="A61" s="63">
        <v>55</v>
      </c>
      <c r="B61" s="63" t="s">
        <v>431</v>
      </c>
      <c r="C61" s="63" t="s">
        <v>172</v>
      </c>
      <c r="D61" s="63" t="s">
        <v>432</v>
      </c>
      <c r="E61" s="63" t="s">
        <v>28</v>
      </c>
      <c r="F61" s="63" t="s">
        <v>433</v>
      </c>
      <c r="G61" s="63" t="s">
        <v>938</v>
      </c>
      <c r="H61" s="63" t="s">
        <v>294</v>
      </c>
      <c r="I61" s="63" t="s">
        <v>434</v>
      </c>
      <c r="J61" s="63" t="s">
        <v>289</v>
      </c>
      <c r="K61" s="63" t="s">
        <v>704</v>
      </c>
    </row>
    <row r="62" spans="1:11" x14ac:dyDescent="0.25">
      <c r="A62" s="63">
        <v>56</v>
      </c>
      <c r="B62" s="63" t="s">
        <v>15</v>
      </c>
      <c r="C62" s="63" t="s">
        <v>16</v>
      </c>
      <c r="D62" s="63" t="s">
        <v>17</v>
      </c>
      <c r="E62" s="63" t="s">
        <v>7</v>
      </c>
      <c r="F62" s="63" t="s">
        <v>77</v>
      </c>
      <c r="G62" s="63" t="s">
        <v>938</v>
      </c>
      <c r="H62" s="63" t="s">
        <v>30</v>
      </c>
      <c r="I62" s="63" t="s">
        <v>78</v>
      </c>
      <c r="J62" s="63" t="s">
        <v>32</v>
      </c>
      <c r="K62" s="63" t="s">
        <v>705</v>
      </c>
    </row>
    <row r="63" spans="1:11" x14ac:dyDescent="0.25">
      <c r="A63" s="63">
        <v>60</v>
      </c>
      <c r="B63" s="63" t="s">
        <v>460</v>
      </c>
      <c r="C63" s="63" t="s">
        <v>461</v>
      </c>
      <c r="D63" s="63" t="s">
        <v>462</v>
      </c>
      <c r="E63" s="63" t="s">
        <v>1</v>
      </c>
      <c r="F63" s="63" t="s">
        <v>463</v>
      </c>
      <c r="G63" s="63" t="s">
        <v>938</v>
      </c>
      <c r="H63" s="63" t="s">
        <v>30</v>
      </c>
      <c r="I63" s="63" t="s">
        <v>464</v>
      </c>
      <c r="J63" s="63" t="s">
        <v>32</v>
      </c>
      <c r="K63" s="63" t="s">
        <v>711</v>
      </c>
    </row>
    <row r="64" spans="1:11" x14ac:dyDescent="0.25">
      <c r="A64" s="63">
        <v>61</v>
      </c>
      <c r="B64" s="63" t="s">
        <v>165</v>
      </c>
      <c r="C64" s="63" t="s">
        <v>166</v>
      </c>
      <c r="D64" s="63" t="s">
        <v>27</v>
      </c>
      <c r="E64" s="63" t="s">
        <v>28</v>
      </c>
      <c r="F64" s="63" t="s">
        <v>167</v>
      </c>
      <c r="G64" s="63" t="s">
        <v>938</v>
      </c>
      <c r="H64" s="63" t="s">
        <v>30</v>
      </c>
      <c r="I64" s="63" t="s">
        <v>168</v>
      </c>
      <c r="J64" s="63" t="s">
        <v>32</v>
      </c>
      <c r="K64" s="63" t="s">
        <v>712</v>
      </c>
    </row>
    <row r="65" spans="1:11" x14ac:dyDescent="0.25">
      <c r="A65" s="63">
        <v>63</v>
      </c>
      <c r="B65" s="63" t="s">
        <v>25</v>
      </c>
      <c r="C65" s="63" t="s">
        <v>26</v>
      </c>
      <c r="D65" s="63" t="s">
        <v>27</v>
      </c>
      <c r="E65" s="63" t="s">
        <v>28</v>
      </c>
      <c r="F65" s="63" t="s">
        <v>29</v>
      </c>
      <c r="G65" s="63" t="s">
        <v>938</v>
      </c>
      <c r="H65" s="63" t="s">
        <v>30</v>
      </c>
      <c r="I65" s="63" t="s">
        <v>31</v>
      </c>
      <c r="J65" s="63" t="s">
        <v>32</v>
      </c>
      <c r="K65" s="63" t="s">
        <v>714</v>
      </c>
    </row>
    <row r="66" spans="1:11" x14ac:dyDescent="0.25">
      <c r="A66" s="63">
        <v>68</v>
      </c>
      <c r="B66" s="63" t="s">
        <v>110</v>
      </c>
      <c r="C66" s="63" t="s">
        <v>111</v>
      </c>
      <c r="D66" s="63" t="s">
        <v>112</v>
      </c>
      <c r="E66" s="63" t="s">
        <v>43</v>
      </c>
      <c r="F66" s="63" t="s">
        <v>113</v>
      </c>
      <c r="G66" s="63" t="s">
        <v>938</v>
      </c>
      <c r="H66" s="63" t="s">
        <v>3</v>
      </c>
      <c r="I66" s="63" t="s">
        <v>114</v>
      </c>
      <c r="J66" s="63" t="s">
        <v>53</v>
      </c>
      <c r="K66" s="63" t="s">
        <v>727</v>
      </c>
    </row>
    <row r="67" spans="1:11" x14ac:dyDescent="0.25">
      <c r="A67" s="63">
        <v>90</v>
      </c>
      <c r="B67" s="63" t="s">
        <v>224</v>
      </c>
      <c r="C67" s="63" t="s">
        <v>225</v>
      </c>
      <c r="D67" s="63" t="s">
        <v>0</v>
      </c>
      <c r="E67" s="63" t="s">
        <v>1</v>
      </c>
      <c r="F67" s="63" t="s">
        <v>226</v>
      </c>
      <c r="G67" s="63" t="s">
        <v>938</v>
      </c>
      <c r="H67" s="63" t="s">
        <v>3</v>
      </c>
      <c r="I67" s="63" t="s">
        <v>227</v>
      </c>
      <c r="J67" s="63" t="s">
        <v>53</v>
      </c>
      <c r="K67" s="63" t="s">
        <v>748</v>
      </c>
    </row>
    <row r="68" spans="1:11" x14ac:dyDescent="0.25">
      <c r="A68" s="63">
        <v>91</v>
      </c>
      <c r="B68" s="63" t="s">
        <v>54</v>
      </c>
      <c r="C68" s="63" t="s">
        <v>55</v>
      </c>
      <c r="D68" s="63" t="s">
        <v>0</v>
      </c>
      <c r="E68" s="63" t="s">
        <v>1</v>
      </c>
      <c r="F68" s="63" t="s">
        <v>229</v>
      </c>
      <c r="G68" s="63" t="s">
        <v>938</v>
      </c>
      <c r="H68" s="63" t="s">
        <v>3</v>
      </c>
      <c r="I68" s="63" t="s">
        <v>230</v>
      </c>
      <c r="J68" s="63" t="s">
        <v>53</v>
      </c>
      <c r="K68" s="63" t="s">
        <v>749</v>
      </c>
    </row>
    <row r="69" spans="1:11" x14ac:dyDescent="0.25">
      <c r="A69" s="63">
        <v>95</v>
      </c>
      <c r="B69" s="63" t="s">
        <v>262</v>
      </c>
      <c r="C69" s="63" t="s">
        <v>263</v>
      </c>
      <c r="D69" s="63" t="s">
        <v>264</v>
      </c>
      <c r="E69" s="63" t="s">
        <v>1</v>
      </c>
      <c r="F69" s="63" t="s">
        <v>265</v>
      </c>
      <c r="G69" s="63" t="s">
        <v>938</v>
      </c>
      <c r="H69" s="63" t="s">
        <v>3</v>
      </c>
      <c r="I69" s="63" t="s">
        <v>266</v>
      </c>
      <c r="J69" s="63" t="s">
        <v>53</v>
      </c>
      <c r="K69" s="63" t="s">
        <v>753</v>
      </c>
    </row>
    <row r="70" spans="1:11" x14ac:dyDescent="0.25">
      <c r="A70" s="63">
        <v>96</v>
      </c>
      <c r="B70" s="63" t="s">
        <v>268</v>
      </c>
      <c r="C70" s="63" t="s">
        <v>269</v>
      </c>
      <c r="D70" s="63" t="s">
        <v>66</v>
      </c>
      <c r="E70" s="63" t="s">
        <v>1</v>
      </c>
      <c r="F70" s="63" t="s">
        <v>270</v>
      </c>
      <c r="G70" s="63" t="s">
        <v>938</v>
      </c>
      <c r="H70" s="63" t="s">
        <v>3</v>
      </c>
      <c r="I70" s="63" t="s">
        <v>271</v>
      </c>
      <c r="J70" s="63" t="s">
        <v>53</v>
      </c>
      <c r="K70" s="63" t="s">
        <v>754</v>
      </c>
    </row>
    <row r="71" spans="1:11" x14ac:dyDescent="0.25">
      <c r="A71" s="63">
        <v>98</v>
      </c>
      <c r="B71" s="63" t="s">
        <v>278</v>
      </c>
      <c r="C71" s="63" t="s">
        <v>279</v>
      </c>
      <c r="D71" s="63" t="s">
        <v>66</v>
      </c>
      <c r="E71" s="63" t="s">
        <v>1</v>
      </c>
      <c r="F71" s="63" t="s">
        <v>280</v>
      </c>
      <c r="G71" s="63" t="s">
        <v>938</v>
      </c>
      <c r="H71" s="63" t="s">
        <v>3</v>
      </c>
      <c r="I71" s="63" t="s">
        <v>281</v>
      </c>
      <c r="J71" s="63" t="s">
        <v>53</v>
      </c>
      <c r="K71" s="63" t="s">
        <v>756</v>
      </c>
    </row>
    <row r="72" spans="1:11" x14ac:dyDescent="0.25">
      <c r="A72" s="63">
        <v>83</v>
      </c>
      <c r="B72" s="63" t="s">
        <v>174</v>
      </c>
      <c r="C72" s="63" t="s">
        <v>175</v>
      </c>
      <c r="D72" s="63" t="s">
        <v>0</v>
      </c>
      <c r="E72" s="63" t="s">
        <v>1</v>
      </c>
      <c r="F72" s="63" t="s">
        <v>472</v>
      </c>
      <c r="G72" s="63" t="s">
        <v>543</v>
      </c>
      <c r="H72" s="63" t="s">
        <v>473</v>
      </c>
      <c r="I72" s="63" t="s">
        <v>474</v>
      </c>
      <c r="J72" s="63" t="s">
        <v>475</v>
      </c>
      <c r="K72" s="63" t="s">
        <v>737</v>
      </c>
    </row>
    <row r="73" spans="1:11" x14ac:dyDescent="0.25">
      <c r="A73" s="63">
        <v>87</v>
      </c>
      <c r="B73" s="63" t="s">
        <v>54</v>
      </c>
      <c r="C73" s="63" t="s">
        <v>55</v>
      </c>
      <c r="D73" s="63" t="s">
        <v>0</v>
      </c>
      <c r="E73" s="63" t="s">
        <v>1</v>
      </c>
      <c r="F73" s="63" t="s">
        <v>480</v>
      </c>
      <c r="G73" s="63" t="s">
        <v>543</v>
      </c>
      <c r="H73" s="63" t="s">
        <v>473</v>
      </c>
      <c r="I73" s="63" t="s">
        <v>481</v>
      </c>
      <c r="J73" s="63" t="s">
        <v>475</v>
      </c>
      <c r="K73" s="63" t="s">
        <v>744</v>
      </c>
    </row>
    <row r="74" spans="1:11" x14ac:dyDescent="0.25">
      <c r="A74" s="63">
        <v>41</v>
      </c>
      <c r="B74" s="63" t="s">
        <v>15</v>
      </c>
      <c r="C74" s="63" t="s">
        <v>16</v>
      </c>
      <c r="D74" s="63" t="s">
        <v>17</v>
      </c>
      <c r="E74" s="63" t="s">
        <v>7</v>
      </c>
      <c r="F74" s="63" t="s">
        <v>18</v>
      </c>
      <c r="G74" s="63" t="s">
        <v>527</v>
      </c>
      <c r="H74" s="63" t="s">
        <v>5</v>
      </c>
      <c r="I74" s="63" t="s">
        <v>19</v>
      </c>
      <c r="J74" s="63" t="s">
        <v>6</v>
      </c>
      <c r="K74" s="63" t="s">
        <v>685</v>
      </c>
    </row>
    <row r="75" spans="1:11" x14ac:dyDescent="0.25">
      <c r="A75" s="63">
        <v>59</v>
      </c>
      <c r="B75" s="63" t="s">
        <v>448</v>
      </c>
      <c r="C75" s="63" t="s">
        <v>449</v>
      </c>
      <c r="D75" s="63" t="s">
        <v>205</v>
      </c>
      <c r="E75" s="63" t="s">
        <v>1</v>
      </c>
      <c r="F75" s="63" t="s">
        <v>450</v>
      </c>
      <c r="G75" s="63" t="s">
        <v>527</v>
      </c>
      <c r="H75" s="63" t="s">
        <v>5</v>
      </c>
      <c r="I75" s="63" t="s">
        <v>451</v>
      </c>
      <c r="J75" s="63" t="s">
        <v>6</v>
      </c>
      <c r="K75" s="63" t="s">
        <v>709</v>
      </c>
    </row>
    <row r="76" spans="1:11" x14ac:dyDescent="0.25">
      <c r="A76" s="63">
        <v>62</v>
      </c>
      <c r="B76" s="63" t="s">
        <v>20</v>
      </c>
      <c r="C76" s="63" t="s">
        <v>21</v>
      </c>
      <c r="D76" s="63" t="s">
        <v>0</v>
      </c>
      <c r="E76" s="63" t="s">
        <v>1</v>
      </c>
      <c r="F76" s="63" t="s">
        <v>22</v>
      </c>
      <c r="G76" s="63" t="s">
        <v>527</v>
      </c>
      <c r="H76" s="63" t="s">
        <v>5</v>
      </c>
      <c r="I76" s="63" t="s">
        <v>23</v>
      </c>
      <c r="J76" s="63" t="s">
        <v>6</v>
      </c>
      <c r="K76" s="63" t="s">
        <v>713</v>
      </c>
    </row>
    <row r="77" spans="1:11" x14ac:dyDescent="0.25">
      <c r="A77" s="63">
        <v>64</v>
      </c>
      <c r="B77" s="63" t="s">
        <v>40</v>
      </c>
      <c r="C77" s="63" t="s">
        <v>41</v>
      </c>
      <c r="D77" s="63" t="s">
        <v>42</v>
      </c>
      <c r="E77" s="63" t="s">
        <v>43</v>
      </c>
      <c r="F77" s="63" t="s">
        <v>44</v>
      </c>
      <c r="G77" s="63" t="s">
        <v>527</v>
      </c>
      <c r="H77" s="63" t="s">
        <v>5</v>
      </c>
      <c r="I77" s="63" t="s">
        <v>45</v>
      </c>
      <c r="J77" s="63" t="s">
        <v>6</v>
      </c>
      <c r="K77" s="63" t="s">
        <v>716</v>
      </c>
    </row>
    <row r="78" spans="1:11" x14ac:dyDescent="0.25">
      <c r="A78" s="63">
        <v>65</v>
      </c>
      <c r="B78" s="63" t="s">
        <v>54</v>
      </c>
      <c r="C78" s="63" t="s">
        <v>55</v>
      </c>
      <c r="D78" s="63" t="s">
        <v>0</v>
      </c>
      <c r="E78" s="63" t="s">
        <v>1</v>
      </c>
      <c r="F78" s="63" t="s">
        <v>56</v>
      </c>
      <c r="G78" s="63" t="s">
        <v>527</v>
      </c>
      <c r="H78" s="63" t="s">
        <v>5</v>
      </c>
      <c r="I78" s="63" t="s">
        <v>57</v>
      </c>
      <c r="J78" s="63" t="s">
        <v>6</v>
      </c>
      <c r="K78" s="63" t="s">
        <v>717</v>
      </c>
    </row>
    <row r="79" spans="1:11" x14ac:dyDescent="0.25">
      <c r="A79" s="63">
        <v>66</v>
      </c>
      <c r="B79" s="63" t="s">
        <v>467</v>
      </c>
      <c r="C79" s="63" t="s">
        <v>468</v>
      </c>
      <c r="D79" s="63" t="s">
        <v>0</v>
      </c>
      <c r="E79" s="63" t="s">
        <v>1</v>
      </c>
      <c r="F79" s="63" t="s">
        <v>469</v>
      </c>
      <c r="G79" s="63" t="s">
        <v>527</v>
      </c>
      <c r="H79" s="63" t="s">
        <v>5</v>
      </c>
      <c r="I79" s="63" t="s">
        <v>470</v>
      </c>
      <c r="J79" s="63" t="s">
        <v>6</v>
      </c>
      <c r="K79" s="63" t="s">
        <v>720</v>
      </c>
    </row>
    <row r="80" spans="1:11" x14ac:dyDescent="0.25">
      <c r="A80" s="63">
        <v>67</v>
      </c>
      <c r="B80" s="63" t="s">
        <v>88</v>
      </c>
      <c r="C80" s="63" t="s">
        <v>89</v>
      </c>
      <c r="D80" s="63" t="s">
        <v>90</v>
      </c>
      <c r="E80" s="63" t="s">
        <v>70</v>
      </c>
      <c r="F80" s="63" t="s">
        <v>91</v>
      </c>
      <c r="G80" s="63" t="s">
        <v>527</v>
      </c>
      <c r="H80" s="63" t="s">
        <v>5</v>
      </c>
      <c r="I80" s="63" t="s">
        <v>92</v>
      </c>
      <c r="J80" s="63" t="s">
        <v>6</v>
      </c>
      <c r="K80" s="63" t="s">
        <v>723</v>
      </c>
    </row>
    <row r="81" spans="1:11" x14ac:dyDescent="0.25">
      <c r="A81" s="63">
        <v>70</v>
      </c>
      <c r="B81" s="63" t="s">
        <v>127</v>
      </c>
      <c r="C81" s="63" t="s">
        <v>47</v>
      </c>
      <c r="D81" s="63" t="s">
        <v>0</v>
      </c>
      <c r="E81" s="63" t="s">
        <v>1</v>
      </c>
      <c r="F81" s="63" t="s">
        <v>128</v>
      </c>
      <c r="G81" s="63" t="s">
        <v>527</v>
      </c>
      <c r="H81" s="63" t="s">
        <v>8</v>
      </c>
      <c r="I81" s="63" t="s">
        <v>129</v>
      </c>
      <c r="J81" s="63" t="s">
        <v>9</v>
      </c>
      <c r="K81" s="63" t="s">
        <v>729</v>
      </c>
    </row>
    <row r="82" spans="1:11" x14ac:dyDescent="0.25">
      <c r="A82" s="63">
        <v>71</v>
      </c>
      <c r="B82" s="63" t="s">
        <v>641</v>
      </c>
      <c r="C82" s="63" t="s">
        <v>642</v>
      </c>
      <c r="D82" s="63" t="s">
        <v>106</v>
      </c>
      <c r="E82" s="63" t="s">
        <v>7</v>
      </c>
      <c r="F82" s="63" t="s">
        <v>643</v>
      </c>
      <c r="G82" s="63" t="s">
        <v>527</v>
      </c>
      <c r="H82" s="63" t="s">
        <v>8</v>
      </c>
      <c r="I82" s="63" t="s">
        <v>644</v>
      </c>
      <c r="J82" s="63" t="s">
        <v>9</v>
      </c>
      <c r="K82" s="63" t="s">
        <v>730</v>
      </c>
    </row>
    <row r="83" spans="1:11" x14ac:dyDescent="0.25">
      <c r="A83" s="63">
        <v>74</v>
      </c>
      <c r="B83" s="63" t="s">
        <v>811</v>
      </c>
      <c r="C83" s="63" t="s">
        <v>812</v>
      </c>
      <c r="D83" s="63" t="s">
        <v>813</v>
      </c>
      <c r="E83" s="63" t="s">
        <v>814</v>
      </c>
      <c r="F83" s="63" t="s">
        <v>815</v>
      </c>
      <c r="G83" s="63" t="s">
        <v>527</v>
      </c>
      <c r="H83" s="63" t="s">
        <v>8</v>
      </c>
      <c r="I83" s="63" t="s">
        <v>817</v>
      </c>
      <c r="J83" s="63" t="s">
        <v>9</v>
      </c>
      <c r="K83" s="63" t="s">
        <v>818</v>
      </c>
    </row>
    <row r="84" spans="1:11" x14ac:dyDescent="0.25">
      <c r="A84" s="63">
        <v>75</v>
      </c>
      <c r="B84" s="63" t="s">
        <v>869</v>
      </c>
      <c r="C84" s="63" t="s">
        <v>870</v>
      </c>
      <c r="D84" s="63" t="s">
        <v>871</v>
      </c>
      <c r="E84" s="63" t="s">
        <v>198</v>
      </c>
      <c r="F84" s="63" t="s">
        <v>872</v>
      </c>
      <c r="G84" s="63" t="s">
        <v>527</v>
      </c>
      <c r="H84" s="63" t="s">
        <v>8</v>
      </c>
      <c r="I84" s="63" t="s">
        <v>873</v>
      </c>
      <c r="J84" s="63" t="s">
        <v>9</v>
      </c>
      <c r="K84" s="63" t="s">
        <v>874</v>
      </c>
    </row>
    <row r="85" spans="1:11" x14ac:dyDescent="0.25">
      <c r="A85" s="63">
        <v>77</v>
      </c>
      <c r="B85" s="63" t="s">
        <v>819</v>
      </c>
      <c r="C85" s="63" t="s">
        <v>820</v>
      </c>
      <c r="D85" s="63" t="s">
        <v>821</v>
      </c>
      <c r="E85" s="63" t="s">
        <v>822</v>
      </c>
      <c r="F85" s="63" t="s">
        <v>823</v>
      </c>
      <c r="G85" s="63" t="s">
        <v>527</v>
      </c>
      <c r="H85" s="63" t="s">
        <v>8</v>
      </c>
      <c r="I85" s="63" t="s">
        <v>824</v>
      </c>
      <c r="J85" s="63" t="s">
        <v>9</v>
      </c>
      <c r="K85" s="63" t="s">
        <v>825</v>
      </c>
    </row>
    <row r="86" spans="1:11" x14ac:dyDescent="0.25">
      <c r="A86" s="63">
        <v>78</v>
      </c>
      <c r="B86" s="63" t="s">
        <v>875</v>
      </c>
      <c r="C86" s="63" t="s">
        <v>876</v>
      </c>
      <c r="D86" s="63" t="s">
        <v>877</v>
      </c>
      <c r="E86" s="63" t="s">
        <v>878</v>
      </c>
      <c r="F86" s="63" t="s">
        <v>879</v>
      </c>
      <c r="G86" s="63" t="s">
        <v>527</v>
      </c>
      <c r="H86" s="63" t="s">
        <v>8</v>
      </c>
      <c r="I86" s="63" t="s">
        <v>880</v>
      </c>
      <c r="J86" s="63" t="s">
        <v>9</v>
      </c>
      <c r="K86" s="63" t="s">
        <v>881</v>
      </c>
    </row>
    <row r="87" spans="1:11" x14ac:dyDescent="0.25">
      <c r="A87" s="63">
        <v>79</v>
      </c>
      <c r="B87" s="63" t="s">
        <v>797</v>
      </c>
      <c r="C87" s="63" t="s">
        <v>798</v>
      </c>
      <c r="D87" s="63" t="s">
        <v>799</v>
      </c>
      <c r="E87" s="63" t="s">
        <v>1</v>
      </c>
      <c r="F87" s="63" t="s">
        <v>800</v>
      </c>
      <c r="G87" s="63" t="s">
        <v>527</v>
      </c>
      <c r="H87" s="63" t="s">
        <v>8</v>
      </c>
      <c r="I87" s="63" t="s">
        <v>801</v>
      </c>
      <c r="J87" s="63" t="s">
        <v>9</v>
      </c>
      <c r="K87" s="63" t="s">
        <v>802</v>
      </c>
    </row>
    <row r="88" spans="1:11" x14ac:dyDescent="0.25">
      <c r="A88" s="63">
        <v>80</v>
      </c>
      <c r="B88" s="63" t="s">
        <v>101</v>
      </c>
      <c r="C88" s="63" t="s">
        <v>102</v>
      </c>
      <c r="D88" s="63" t="s">
        <v>103</v>
      </c>
      <c r="E88" s="63" t="s">
        <v>43</v>
      </c>
      <c r="F88" s="63" t="s">
        <v>169</v>
      </c>
      <c r="G88" s="63" t="s">
        <v>527</v>
      </c>
      <c r="H88" s="63" t="s">
        <v>8</v>
      </c>
      <c r="I88" s="63" t="s">
        <v>170</v>
      </c>
      <c r="J88" s="63" t="s">
        <v>9</v>
      </c>
      <c r="K88" s="63" t="s">
        <v>735</v>
      </c>
    </row>
    <row r="89" spans="1:11" x14ac:dyDescent="0.25">
      <c r="A89" s="63">
        <v>81</v>
      </c>
      <c r="B89" s="63" t="s">
        <v>882</v>
      </c>
      <c r="C89" s="63" t="s">
        <v>97</v>
      </c>
      <c r="D89" s="63" t="s">
        <v>173</v>
      </c>
      <c r="E89" s="63" t="s">
        <v>43</v>
      </c>
      <c r="F89" s="63" t="s">
        <v>883</v>
      </c>
      <c r="G89" s="63" t="s">
        <v>527</v>
      </c>
      <c r="H89" s="63" t="s">
        <v>8</v>
      </c>
      <c r="I89" s="63" t="s">
        <v>884</v>
      </c>
      <c r="J89" s="63" t="s">
        <v>9</v>
      </c>
      <c r="K89" s="63" t="s">
        <v>885</v>
      </c>
    </row>
    <row r="90" spans="1:11" x14ac:dyDescent="0.25">
      <c r="A90" s="63">
        <v>82</v>
      </c>
      <c r="B90" s="63" t="s">
        <v>174</v>
      </c>
      <c r="C90" s="63" t="s">
        <v>175</v>
      </c>
      <c r="D90" s="63" t="s">
        <v>0</v>
      </c>
      <c r="E90" s="63" t="s">
        <v>1</v>
      </c>
      <c r="F90" s="63" t="s">
        <v>176</v>
      </c>
      <c r="G90" s="63" t="s">
        <v>527</v>
      </c>
      <c r="H90" s="63" t="s">
        <v>8</v>
      </c>
      <c r="I90" s="63" t="s">
        <v>177</v>
      </c>
      <c r="J90" s="63" t="s">
        <v>9</v>
      </c>
      <c r="K90" s="63" t="s">
        <v>736</v>
      </c>
    </row>
    <row r="91" spans="1:11" x14ac:dyDescent="0.25">
      <c r="A91" s="63">
        <v>84</v>
      </c>
      <c r="B91" s="63" t="s">
        <v>179</v>
      </c>
      <c r="C91" s="63" t="s">
        <v>180</v>
      </c>
      <c r="D91" s="63" t="s">
        <v>181</v>
      </c>
      <c r="E91" s="63" t="s">
        <v>43</v>
      </c>
      <c r="F91" s="63" t="s">
        <v>182</v>
      </c>
      <c r="G91" s="63" t="s">
        <v>527</v>
      </c>
      <c r="H91" s="63" t="s">
        <v>8</v>
      </c>
      <c r="I91" s="63" t="s">
        <v>183</v>
      </c>
      <c r="J91" s="63" t="s">
        <v>9</v>
      </c>
      <c r="K91" s="63" t="s">
        <v>738</v>
      </c>
    </row>
    <row r="92" spans="1:11" x14ac:dyDescent="0.25">
      <c r="A92" s="63">
        <v>4</v>
      </c>
      <c r="B92" s="63" t="s">
        <v>104</v>
      </c>
      <c r="C92" s="63" t="s">
        <v>105</v>
      </c>
      <c r="D92" s="63" t="s">
        <v>106</v>
      </c>
      <c r="E92" s="63" t="s">
        <v>7</v>
      </c>
      <c r="F92" s="63" t="s">
        <v>107</v>
      </c>
      <c r="G92" s="63" t="s">
        <v>760</v>
      </c>
      <c r="H92" s="63" t="s">
        <v>5</v>
      </c>
      <c r="I92" s="63" t="s">
        <v>108</v>
      </c>
      <c r="J92" s="63" t="s">
        <v>6</v>
      </c>
      <c r="K92" s="63" t="s">
        <v>964</v>
      </c>
    </row>
    <row r="93" spans="1:11" x14ac:dyDescent="0.25">
      <c r="A93" s="63">
        <v>5</v>
      </c>
      <c r="B93" s="63" t="s">
        <v>803</v>
      </c>
      <c r="C93" s="63" t="s">
        <v>804</v>
      </c>
      <c r="D93" s="63" t="s">
        <v>17</v>
      </c>
      <c r="E93" s="63" t="s">
        <v>7</v>
      </c>
      <c r="F93" s="63" t="s">
        <v>805</v>
      </c>
      <c r="G93" s="63" t="s">
        <v>760</v>
      </c>
      <c r="H93" s="63" t="s">
        <v>5</v>
      </c>
      <c r="I93" s="63" t="s">
        <v>806</v>
      </c>
      <c r="J93" s="63" t="s">
        <v>6</v>
      </c>
      <c r="K93" s="63" t="s">
        <v>965</v>
      </c>
    </row>
    <row r="94" spans="1:11" x14ac:dyDescent="0.25">
      <c r="A94" s="63">
        <v>6</v>
      </c>
      <c r="B94" s="63" t="s">
        <v>612</v>
      </c>
      <c r="C94" s="63" t="s">
        <v>613</v>
      </c>
      <c r="D94" s="63" t="s">
        <v>0</v>
      </c>
      <c r="E94" s="63" t="s">
        <v>1</v>
      </c>
      <c r="F94" s="63" t="s">
        <v>922</v>
      </c>
      <c r="G94" s="63" t="s">
        <v>760</v>
      </c>
      <c r="H94" s="63" t="s">
        <v>5</v>
      </c>
      <c r="I94" s="63" t="s">
        <v>923</v>
      </c>
      <c r="J94" s="63" t="s">
        <v>6</v>
      </c>
      <c r="K94" s="63" t="s">
        <v>967</v>
      </c>
    </row>
    <row r="95" spans="1:11" x14ac:dyDescent="0.25">
      <c r="A95" s="63">
        <v>12</v>
      </c>
      <c r="B95" s="63" t="s">
        <v>49</v>
      </c>
      <c r="C95" s="63" t="s">
        <v>97</v>
      </c>
      <c r="D95" s="63" t="s">
        <v>66</v>
      </c>
      <c r="E95" s="63" t="s">
        <v>1</v>
      </c>
      <c r="F95" s="63" t="s">
        <v>98</v>
      </c>
      <c r="G95" s="63" t="s">
        <v>760</v>
      </c>
      <c r="H95" s="63" t="s">
        <v>5</v>
      </c>
      <c r="I95" s="63" t="s">
        <v>99</v>
      </c>
      <c r="J95" s="63" t="s">
        <v>6</v>
      </c>
      <c r="K95" s="63" t="s">
        <v>920</v>
      </c>
    </row>
    <row r="96" spans="1:11" x14ac:dyDescent="0.25">
      <c r="A96" s="63">
        <v>14</v>
      </c>
      <c r="B96" s="63" t="s">
        <v>902</v>
      </c>
      <c r="C96" s="63" t="s">
        <v>903</v>
      </c>
      <c r="D96" s="63" t="s">
        <v>17</v>
      </c>
      <c r="E96" s="63" t="s">
        <v>7</v>
      </c>
      <c r="F96" s="63" t="s">
        <v>904</v>
      </c>
      <c r="G96" s="63" t="s">
        <v>760</v>
      </c>
      <c r="H96" s="63" t="s">
        <v>8</v>
      </c>
      <c r="I96" s="63" t="s">
        <v>905</v>
      </c>
      <c r="J96" s="63" t="s">
        <v>9</v>
      </c>
      <c r="K96" s="63" t="s">
        <v>906</v>
      </c>
    </row>
    <row r="97" spans="1:11" x14ac:dyDescent="0.25">
      <c r="A97" s="63">
        <v>20</v>
      </c>
      <c r="B97" s="63" t="s">
        <v>766</v>
      </c>
      <c r="C97" s="63" t="s">
        <v>767</v>
      </c>
      <c r="D97" s="63" t="s">
        <v>577</v>
      </c>
      <c r="E97" s="63" t="s">
        <v>7</v>
      </c>
      <c r="F97" s="63" t="s">
        <v>768</v>
      </c>
      <c r="G97" s="63" t="s">
        <v>760</v>
      </c>
      <c r="H97" s="63" t="s">
        <v>8</v>
      </c>
      <c r="I97" s="63" t="s">
        <v>769</v>
      </c>
      <c r="J97" s="63" t="s">
        <v>9</v>
      </c>
      <c r="K97" s="63" t="s">
        <v>770</v>
      </c>
    </row>
    <row r="98" spans="1:11" x14ac:dyDescent="0.25">
      <c r="A98" s="63">
        <v>21</v>
      </c>
      <c r="B98" s="63" t="s">
        <v>544</v>
      </c>
      <c r="C98" s="63" t="s">
        <v>545</v>
      </c>
      <c r="D98" s="63" t="s">
        <v>546</v>
      </c>
      <c r="E98" s="63" t="s">
        <v>1</v>
      </c>
      <c r="F98" s="63" t="s">
        <v>547</v>
      </c>
      <c r="G98" s="63" t="s">
        <v>760</v>
      </c>
      <c r="H98" s="63" t="s">
        <v>8</v>
      </c>
      <c r="I98" s="63" t="s">
        <v>548</v>
      </c>
      <c r="J98" s="63" t="s">
        <v>9</v>
      </c>
      <c r="K98" s="63" t="s">
        <v>783</v>
      </c>
    </row>
    <row r="99" spans="1:11" x14ac:dyDescent="0.25">
      <c r="A99" s="63">
        <v>73</v>
      </c>
      <c r="B99" s="63" t="s">
        <v>925</v>
      </c>
      <c r="C99" s="63" t="s">
        <v>926</v>
      </c>
      <c r="D99" s="63" t="s">
        <v>821</v>
      </c>
      <c r="E99" s="63" t="s">
        <v>822</v>
      </c>
      <c r="F99" s="63" t="s">
        <v>927</v>
      </c>
      <c r="G99" s="63" t="s">
        <v>760</v>
      </c>
      <c r="H99" s="63" t="s">
        <v>8</v>
      </c>
      <c r="I99" s="63" t="s">
        <v>928</v>
      </c>
      <c r="J99" s="63" t="s">
        <v>9</v>
      </c>
      <c r="K99" s="63" t="s">
        <v>929</v>
      </c>
    </row>
  </sheetData>
  <sortState ref="A2:K99">
    <sortCondition ref="G2:G99"/>
  </sortState>
  <pageMargins bottom="0.75" footer="0.3" header="0.3" left="0.7" right="0.7" top="0.75"/>
</worksheet>
</file>

<file path=xl/worksheets/sheet4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104"/>
  <sheetViews>
    <sheetView workbookViewId="0">
      <selection sqref="A1:K1"/>
    </sheetView>
  </sheetViews>
  <sheetFormatPr defaultRowHeight="15" x14ac:dyDescent="0.25"/>
  <cols>
    <col min="1" max="1" bestFit="true" customWidth="true" width="4.0" collapsed="true"/>
    <col min="2" max="2" bestFit="true" customWidth="true" width="14.28515625" collapsed="true"/>
    <col min="3" max="3" bestFit="true" customWidth="true" width="10.5703125" collapsed="true"/>
    <col min="4" max="4" bestFit="true" customWidth="true" width="14.28515625" collapsed="true"/>
    <col min="5" max="5" bestFit="true" customWidth="true" width="5.5703125" collapsed="true"/>
    <col min="6" max="6" bestFit="true" customWidth="true" width="18.85546875" collapsed="true"/>
    <col min="7" max="7" bestFit="true" customWidth="true" width="18.5703125" collapsed="true"/>
    <col min="8" max="8" bestFit="true" customWidth="true" width="14.140625" collapsed="true"/>
    <col min="9" max="9" bestFit="true" customWidth="true" width="14.42578125" collapsed="true"/>
    <col min="10" max="10" bestFit="true" customWidth="true" width="19.28515625" collapsed="true"/>
    <col min="11" max="11" bestFit="true" customWidth="true" width="25.28515625" collapsed="true"/>
  </cols>
  <sheetData>
    <row r="1" spans="1:11" x14ac:dyDescent="0.25">
      <c r="A1" s="3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 s="57">
        <v>8</v>
      </c>
      <c r="B2" s="57" t="s">
        <v>15</v>
      </c>
      <c r="C2" s="57" t="s">
        <v>16</v>
      </c>
      <c r="D2" s="57" t="s">
        <v>17</v>
      </c>
      <c r="E2" s="57" t="s">
        <v>7</v>
      </c>
      <c r="F2" s="57" t="s">
        <v>948</v>
      </c>
      <c r="G2" s="57" t="s">
        <v>516</v>
      </c>
      <c r="H2" s="57" t="s">
        <v>30</v>
      </c>
      <c r="I2" s="57" t="s">
        <v>949</v>
      </c>
      <c r="J2" s="57" t="s">
        <v>32</v>
      </c>
      <c r="K2" s="57" t="s">
        <v>950</v>
      </c>
    </row>
    <row r="3" spans="1:11" x14ac:dyDescent="0.25">
      <c r="A3" s="57">
        <v>13</v>
      </c>
      <c r="B3" s="57" t="s">
        <v>262</v>
      </c>
      <c r="C3" s="57" t="s">
        <v>421</v>
      </c>
      <c r="D3" s="57" t="s">
        <v>0</v>
      </c>
      <c r="E3" s="57" t="s">
        <v>1</v>
      </c>
      <c r="F3" s="57" t="s">
        <v>855</v>
      </c>
      <c r="G3" s="57" t="s">
        <v>516</v>
      </c>
      <c r="H3" s="57" t="s">
        <v>828</v>
      </c>
      <c r="I3" s="57" t="s">
        <v>856</v>
      </c>
      <c r="J3" s="57" t="s">
        <v>827</v>
      </c>
      <c r="K3" s="57" t="s">
        <v>895</v>
      </c>
    </row>
    <row r="4" spans="1:11" x14ac:dyDescent="0.25">
      <c r="A4">
        <v>3</v>
      </c>
      <c r="B4" s="62" t="s">
        <v>830</v>
      </c>
      <c r="C4" s="62" t="s">
        <v>624</v>
      </c>
      <c r="D4" s="62" t="s">
        <v>625</v>
      </c>
      <c r="E4" s="62" t="s">
        <v>48</v>
      </c>
      <c r="F4" s="62" t="s">
        <v>626</v>
      </c>
      <c r="G4" s="62" t="s">
        <v>666</v>
      </c>
      <c r="H4" s="62" t="s">
        <v>294</v>
      </c>
      <c r="I4" s="62" t="s">
        <v>627</v>
      </c>
      <c r="J4" s="62" t="s">
        <v>289</v>
      </c>
      <c r="K4" s="62" t="s">
        <v>966</v>
      </c>
    </row>
    <row r="5" spans="1:11" x14ac:dyDescent="0.25">
      <c r="A5" s="62">
        <v>9</v>
      </c>
      <c r="B5" s="62" t="s">
        <v>567</v>
      </c>
      <c r="C5" s="62" t="s">
        <v>561</v>
      </c>
      <c r="D5" s="62" t="s">
        <v>0</v>
      </c>
      <c r="E5" s="62" t="s">
        <v>1</v>
      </c>
      <c r="F5" s="62" t="s">
        <v>61</v>
      </c>
      <c r="G5" s="62" t="s">
        <v>666</v>
      </c>
      <c r="H5" s="62" t="s">
        <v>3</v>
      </c>
      <c r="I5" s="62" t="s">
        <v>62</v>
      </c>
      <c r="J5" s="62" t="s">
        <v>53</v>
      </c>
      <c r="K5" s="62" t="s">
        <v>919</v>
      </c>
    </row>
    <row r="6" spans="1:11" x14ac:dyDescent="0.25">
      <c r="A6" s="62">
        <v>15</v>
      </c>
      <c r="B6" s="62" t="s">
        <v>863</v>
      </c>
      <c r="C6" s="62" t="s">
        <v>864</v>
      </c>
      <c r="D6" s="62" t="s">
        <v>865</v>
      </c>
      <c r="E6" s="62" t="s">
        <v>70</v>
      </c>
      <c r="F6" s="62" t="s">
        <v>866</v>
      </c>
      <c r="G6" s="62" t="s">
        <v>666</v>
      </c>
      <c r="H6" s="62" t="s">
        <v>287</v>
      </c>
      <c r="I6" s="62" t="s">
        <v>867</v>
      </c>
      <c r="J6" s="62" t="s">
        <v>289</v>
      </c>
      <c r="K6" s="62" t="s">
        <v>868</v>
      </c>
    </row>
    <row r="7" spans="1:11" x14ac:dyDescent="0.25">
      <c r="A7" s="62">
        <v>16</v>
      </c>
      <c r="B7" s="62" t="s">
        <v>832</v>
      </c>
      <c r="C7" s="62" t="s">
        <v>833</v>
      </c>
      <c r="D7" s="62" t="s">
        <v>173</v>
      </c>
      <c r="E7" s="62" t="s">
        <v>43</v>
      </c>
      <c r="F7" s="62" t="s">
        <v>834</v>
      </c>
      <c r="G7" s="62" t="s">
        <v>666</v>
      </c>
      <c r="H7" s="62" t="s">
        <v>294</v>
      </c>
      <c r="I7" s="62" t="s">
        <v>835</v>
      </c>
      <c r="J7" s="62" t="s">
        <v>289</v>
      </c>
      <c r="K7" s="62" t="s">
        <v>836</v>
      </c>
    </row>
    <row r="8" spans="1:11" x14ac:dyDescent="0.25">
      <c r="A8" s="62">
        <v>20</v>
      </c>
      <c r="B8" s="62" t="s">
        <v>453</v>
      </c>
      <c r="C8" s="62" t="s">
        <v>454</v>
      </c>
      <c r="D8" s="62" t="s">
        <v>455</v>
      </c>
      <c r="E8" s="62" t="s">
        <v>456</v>
      </c>
      <c r="F8" s="62" t="s">
        <v>457</v>
      </c>
      <c r="G8" s="62" t="s">
        <v>666</v>
      </c>
      <c r="H8" s="62" t="s">
        <v>30</v>
      </c>
      <c r="I8" s="62" t="s">
        <v>458</v>
      </c>
      <c r="J8" s="62" t="s">
        <v>32</v>
      </c>
      <c r="K8" s="62" t="s">
        <v>763</v>
      </c>
    </row>
    <row r="9" spans="1:11" x14ac:dyDescent="0.25">
      <c r="A9" s="62">
        <v>24</v>
      </c>
      <c r="B9" s="62" t="s">
        <v>382</v>
      </c>
      <c r="C9" s="62" t="s">
        <v>383</v>
      </c>
      <c r="D9" s="62" t="s">
        <v>351</v>
      </c>
      <c r="E9" s="62" t="s">
        <v>48</v>
      </c>
      <c r="F9" s="62" t="s">
        <v>384</v>
      </c>
      <c r="G9" s="62" t="s">
        <v>666</v>
      </c>
      <c r="H9" s="62" t="s">
        <v>287</v>
      </c>
      <c r="I9" s="62" t="s">
        <v>385</v>
      </c>
      <c r="J9" s="62" t="s">
        <v>289</v>
      </c>
      <c r="K9" s="62" t="s">
        <v>657</v>
      </c>
    </row>
    <row r="10" spans="1:11" x14ac:dyDescent="0.25">
      <c r="A10" s="62">
        <v>25</v>
      </c>
      <c r="B10" s="62" t="s">
        <v>407</v>
      </c>
      <c r="C10" s="62" t="s">
        <v>408</v>
      </c>
      <c r="D10" s="62" t="s">
        <v>618</v>
      </c>
      <c r="E10" s="62" t="s">
        <v>619</v>
      </c>
      <c r="F10" s="62" t="s">
        <v>620</v>
      </c>
      <c r="G10" s="62" t="s">
        <v>666</v>
      </c>
      <c r="H10" s="62" t="s">
        <v>294</v>
      </c>
      <c r="I10" s="62" t="s">
        <v>621</v>
      </c>
      <c r="J10" s="62" t="s">
        <v>289</v>
      </c>
      <c r="K10" s="62" t="s">
        <v>658</v>
      </c>
    </row>
    <row r="11" spans="1:11" x14ac:dyDescent="0.25">
      <c r="A11" s="62">
        <v>29</v>
      </c>
      <c r="B11" s="62"/>
      <c r="C11" s="62"/>
      <c r="D11" s="62"/>
      <c r="E11" s="62"/>
      <c r="F11" s="62" t="s">
        <v>572</v>
      </c>
      <c r="G11" s="62" t="s">
        <v>666</v>
      </c>
      <c r="H11" s="62" t="s">
        <v>287</v>
      </c>
      <c r="I11" s="62" t="s">
        <v>573</v>
      </c>
      <c r="J11" s="62" t="s">
        <v>289</v>
      </c>
      <c r="K11" s="62" t="s">
        <v>665</v>
      </c>
    </row>
    <row r="12" spans="1:11" x14ac:dyDescent="0.25">
      <c r="A12" s="62">
        <v>30</v>
      </c>
      <c r="B12" s="62" t="s">
        <v>590</v>
      </c>
      <c r="C12" s="62" t="s">
        <v>591</v>
      </c>
      <c r="D12" s="62" t="s">
        <v>592</v>
      </c>
      <c r="E12" s="62" t="s">
        <v>43</v>
      </c>
      <c r="F12" s="62" t="s">
        <v>593</v>
      </c>
      <c r="G12" s="62" t="s">
        <v>666</v>
      </c>
      <c r="H12" s="62" t="s">
        <v>30</v>
      </c>
      <c r="I12" s="62" t="s">
        <v>594</v>
      </c>
      <c r="J12" s="62" t="s">
        <v>32</v>
      </c>
      <c r="K12" s="62" t="s">
        <v>669</v>
      </c>
    </row>
    <row r="13" spans="1:11" x14ac:dyDescent="0.25">
      <c r="A13" s="62">
        <v>32</v>
      </c>
      <c r="B13" s="62" t="s">
        <v>407</v>
      </c>
      <c r="C13" s="62" t="s">
        <v>408</v>
      </c>
      <c r="D13" s="62" t="s">
        <v>618</v>
      </c>
      <c r="E13" s="62" t="s">
        <v>619</v>
      </c>
      <c r="F13" s="62" t="s">
        <v>563</v>
      </c>
      <c r="G13" s="62" t="s">
        <v>666</v>
      </c>
      <c r="H13" s="62" t="s">
        <v>294</v>
      </c>
      <c r="I13" s="62" t="s">
        <v>564</v>
      </c>
      <c r="J13" s="62" t="s">
        <v>289</v>
      </c>
      <c r="K13" s="62" t="s">
        <v>672</v>
      </c>
    </row>
    <row r="14" spans="1:11" x14ac:dyDescent="0.25">
      <c r="A14" s="62">
        <v>39</v>
      </c>
      <c r="B14" s="62" t="s">
        <v>311</v>
      </c>
      <c r="C14" s="62" t="s">
        <v>312</v>
      </c>
      <c r="D14" s="62" t="s">
        <v>313</v>
      </c>
      <c r="E14" s="62" t="s">
        <v>43</v>
      </c>
      <c r="F14" s="62" t="s">
        <v>314</v>
      </c>
      <c r="G14" s="62" t="s">
        <v>666</v>
      </c>
      <c r="H14" s="62" t="s">
        <v>294</v>
      </c>
      <c r="I14" s="62" t="s">
        <v>315</v>
      </c>
      <c r="J14" s="62" t="s">
        <v>289</v>
      </c>
      <c r="K14" s="62" t="s">
        <v>683</v>
      </c>
    </row>
    <row r="15" spans="1:11" x14ac:dyDescent="0.25">
      <c r="A15" s="62">
        <v>42</v>
      </c>
      <c r="B15" s="62" t="s">
        <v>333</v>
      </c>
      <c r="C15" s="62" t="s">
        <v>334</v>
      </c>
      <c r="D15" s="62" t="s">
        <v>335</v>
      </c>
      <c r="E15" s="62" t="s">
        <v>48</v>
      </c>
      <c r="F15" s="62" t="s">
        <v>336</v>
      </c>
      <c r="G15" s="62" t="s">
        <v>666</v>
      </c>
      <c r="H15" s="62" t="s">
        <v>287</v>
      </c>
      <c r="I15" s="62" t="s">
        <v>337</v>
      </c>
      <c r="J15" s="62" t="s">
        <v>289</v>
      </c>
      <c r="K15" s="62" t="s">
        <v>686</v>
      </c>
    </row>
    <row r="16" spans="1:11" x14ac:dyDescent="0.25">
      <c r="A16" s="62">
        <v>44</v>
      </c>
      <c r="B16" s="62" t="s">
        <v>350</v>
      </c>
      <c r="C16" s="62" t="s">
        <v>340</v>
      </c>
      <c r="D16" s="62" t="s">
        <v>351</v>
      </c>
      <c r="E16" s="62" t="s">
        <v>48</v>
      </c>
      <c r="F16" s="62" t="s">
        <v>352</v>
      </c>
      <c r="G16" s="62" t="s">
        <v>666</v>
      </c>
      <c r="H16" s="62" t="s">
        <v>287</v>
      </c>
      <c r="I16" s="62" t="s">
        <v>353</v>
      </c>
      <c r="J16" s="62" t="s">
        <v>289</v>
      </c>
      <c r="K16" s="62" t="s">
        <v>689</v>
      </c>
    </row>
    <row r="17" spans="1:11" x14ac:dyDescent="0.25">
      <c r="A17" s="62">
        <v>49</v>
      </c>
      <c r="B17" s="62" t="s">
        <v>377</v>
      </c>
      <c r="C17" s="62" t="s">
        <v>378</v>
      </c>
      <c r="D17" s="62" t="s">
        <v>256</v>
      </c>
      <c r="E17" s="62" t="s">
        <v>1</v>
      </c>
      <c r="F17" s="62" t="s">
        <v>379</v>
      </c>
      <c r="G17" s="62" t="s">
        <v>666</v>
      </c>
      <c r="H17" s="62" t="s">
        <v>294</v>
      </c>
      <c r="I17" s="62" t="s">
        <v>380</v>
      </c>
      <c r="J17" s="62" t="s">
        <v>289</v>
      </c>
      <c r="K17" s="62" t="s">
        <v>695</v>
      </c>
    </row>
    <row r="18" spans="1:11" x14ac:dyDescent="0.25">
      <c r="A18" s="62">
        <v>50</v>
      </c>
      <c r="B18" s="62" t="s">
        <v>387</v>
      </c>
      <c r="C18" s="62" t="s">
        <v>279</v>
      </c>
      <c r="D18" s="62" t="s">
        <v>351</v>
      </c>
      <c r="E18" s="62" t="s">
        <v>48</v>
      </c>
      <c r="F18" s="62" t="s">
        <v>388</v>
      </c>
      <c r="G18" s="62" t="s">
        <v>666</v>
      </c>
      <c r="H18" s="62" t="s">
        <v>287</v>
      </c>
      <c r="I18" s="62" t="s">
        <v>389</v>
      </c>
      <c r="J18" s="62" t="s">
        <v>289</v>
      </c>
      <c r="K18" s="62" t="s">
        <v>696</v>
      </c>
    </row>
    <row r="19" spans="1:11" x14ac:dyDescent="0.25">
      <c r="A19" s="62">
        <v>54</v>
      </c>
      <c r="B19" s="62" t="s">
        <v>407</v>
      </c>
      <c r="C19" s="62" t="s">
        <v>408</v>
      </c>
      <c r="D19" s="62" t="s">
        <v>618</v>
      </c>
      <c r="E19" s="62" t="s">
        <v>619</v>
      </c>
      <c r="F19" s="62" t="s">
        <v>412</v>
      </c>
      <c r="G19" s="62" t="s">
        <v>666</v>
      </c>
      <c r="H19" s="62" t="s">
        <v>294</v>
      </c>
      <c r="I19" s="62" t="s">
        <v>413</v>
      </c>
      <c r="J19" s="62" t="s">
        <v>289</v>
      </c>
      <c r="K19" s="62" t="s">
        <v>702</v>
      </c>
    </row>
    <row r="20" spans="1:11" x14ac:dyDescent="0.25">
      <c r="A20" s="62">
        <v>57</v>
      </c>
      <c r="B20" s="62" t="s">
        <v>407</v>
      </c>
      <c r="C20" s="62" t="s">
        <v>408</v>
      </c>
      <c r="D20" s="62" t="s">
        <v>618</v>
      </c>
      <c r="E20" s="62" t="s">
        <v>619</v>
      </c>
      <c r="F20" s="62" t="s">
        <v>437</v>
      </c>
      <c r="G20" s="62" t="s">
        <v>666</v>
      </c>
      <c r="H20" s="62" t="s">
        <v>30</v>
      </c>
      <c r="I20" s="62" t="s">
        <v>438</v>
      </c>
      <c r="J20" s="62" t="s">
        <v>32</v>
      </c>
      <c r="K20" s="62" t="s">
        <v>706</v>
      </c>
    </row>
    <row r="21" spans="1:11" x14ac:dyDescent="0.25">
      <c r="A21" s="62">
        <v>58</v>
      </c>
      <c r="B21" s="62" t="s">
        <v>407</v>
      </c>
      <c r="C21" s="62" t="s">
        <v>408</v>
      </c>
      <c r="D21" s="62" t="s">
        <v>618</v>
      </c>
      <c r="E21" s="62" t="s">
        <v>619</v>
      </c>
      <c r="F21" s="62" t="s">
        <v>440</v>
      </c>
      <c r="G21" s="62" t="s">
        <v>666</v>
      </c>
      <c r="H21" s="62" t="s">
        <v>30</v>
      </c>
      <c r="I21" s="62" t="s">
        <v>441</v>
      </c>
      <c r="J21" s="62" t="s">
        <v>32</v>
      </c>
      <c r="K21" s="62" t="s">
        <v>707</v>
      </c>
    </row>
    <row r="22" spans="1:11" x14ac:dyDescent="0.25">
      <c r="A22" s="62">
        <v>71</v>
      </c>
      <c r="B22" s="62" t="s">
        <v>120</v>
      </c>
      <c r="C22" s="62" t="s">
        <v>121</v>
      </c>
      <c r="D22" s="62" t="s">
        <v>122</v>
      </c>
      <c r="E22" s="62" t="s">
        <v>43</v>
      </c>
      <c r="F22" s="62" t="s">
        <v>123</v>
      </c>
      <c r="G22" s="62" t="s">
        <v>666</v>
      </c>
      <c r="H22" s="62" t="s">
        <v>3</v>
      </c>
      <c r="I22" s="62" t="s">
        <v>124</v>
      </c>
      <c r="J22" s="62" t="s">
        <v>125</v>
      </c>
      <c r="K22" s="62" t="s">
        <v>728</v>
      </c>
    </row>
    <row r="23" spans="1:11" x14ac:dyDescent="0.25">
      <c r="A23" s="62">
        <v>74</v>
      </c>
      <c r="B23" s="62" t="s">
        <v>131</v>
      </c>
      <c r="C23" s="62" t="s">
        <v>132</v>
      </c>
      <c r="D23" s="62" t="s">
        <v>133</v>
      </c>
      <c r="E23" s="62" t="s">
        <v>28</v>
      </c>
      <c r="F23" s="62" t="s">
        <v>134</v>
      </c>
      <c r="G23" s="62" t="s">
        <v>666</v>
      </c>
      <c r="H23" s="62" t="s">
        <v>30</v>
      </c>
      <c r="I23" s="62" t="s">
        <v>135</v>
      </c>
      <c r="J23" s="62" t="s">
        <v>32</v>
      </c>
      <c r="K23" s="62" t="s">
        <v>731</v>
      </c>
    </row>
    <row r="24" spans="1:11" x14ac:dyDescent="0.25">
      <c r="A24" s="62">
        <v>78</v>
      </c>
      <c r="B24" s="62" t="s">
        <v>54</v>
      </c>
      <c r="C24" s="62" t="s">
        <v>55</v>
      </c>
      <c r="D24" s="62" t="s">
        <v>0</v>
      </c>
      <c r="E24" s="62" t="s">
        <v>1</v>
      </c>
      <c r="F24" s="62" t="s">
        <v>156</v>
      </c>
      <c r="G24" s="62" t="s">
        <v>666</v>
      </c>
      <c r="H24" s="62" t="s">
        <v>157</v>
      </c>
      <c r="I24" s="62" t="s">
        <v>158</v>
      </c>
      <c r="J24" s="62" t="s">
        <v>159</v>
      </c>
      <c r="K24" s="62" t="s">
        <v>734</v>
      </c>
    </row>
    <row r="25" spans="1:11" x14ac:dyDescent="0.25">
      <c r="A25" s="62">
        <v>90</v>
      </c>
      <c r="B25" s="62" t="s">
        <v>467</v>
      </c>
      <c r="C25" s="62" t="s">
        <v>468</v>
      </c>
      <c r="D25" s="62" t="s">
        <v>0</v>
      </c>
      <c r="E25" s="62" t="s">
        <v>1</v>
      </c>
      <c r="F25" s="62" t="s">
        <v>477</v>
      </c>
      <c r="G25" s="62" t="s">
        <v>666</v>
      </c>
      <c r="H25" s="62" t="s">
        <v>30</v>
      </c>
      <c r="I25" s="62" t="s">
        <v>478</v>
      </c>
      <c r="J25" s="62" t="s">
        <v>32</v>
      </c>
      <c r="K25" s="62" t="s">
        <v>740</v>
      </c>
    </row>
    <row r="26" spans="1:11" x14ac:dyDescent="0.25">
      <c r="A26" s="62">
        <v>91</v>
      </c>
      <c r="B26" s="62" t="s">
        <v>101</v>
      </c>
      <c r="C26" s="62" t="s">
        <v>102</v>
      </c>
      <c r="D26" s="62" t="s">
        <v>103</v>
      </c>
      <c r="E26" s="62" t="s">
        <v>43</v>
      </c>
      <c r="F26" s="62" t="s">
        <v>202</v>
      </c>
      <c r="G26" s="62" t="s">
        <v>666</v>
      </c>
      <c r="H26" s="62" t="s">
        <v>30</v>
      </c>
      <c r="I26" s="62" t="s">
        <v>203</v>
      </c>
      <c r="J26" s="62" t="s">
        <v>32</v>
      </c>
      <c r="K26" s="62" t="s">
        <v>743</v>
      </c>
    </row>
    <row r="27" spans="1:11" x14ac:dyDescent="0.25">
      <c r="A27" s="62">
        <v>93</v>
      </c>
      <c r="B27" s="62" t="s">
        <v>206</v>
      </c>
      <c r="C27" s="62" t="s">
        <v>207</v>
      </c>
      <c r="D27" s="62" t="s">
        <v>173</v>
      </c>
      <c r="E27" s="62" t="s">
        <v>43</v>
      </c>
      <c r="F27" s="62" t="s">
        <v>208</v>
      </c>
      <c r="G27" s="62" t="s">
        <v>666</v>
      </c>
      <c r="H27" s="62" t="s">
        <v>3</v>
      </c>
      <c r="I27" s="62" t="s">
        <v>209</v>
      </c>
      <c r="J27" s="62" t="s">
        <v>53</v>
      </c>
      <c r="K27" s="62" t="s">
        <v>745</v>
      </c>
    </row>
    <row r="28" spans="1:11" x14ac:dyDescent="0.25">
      <c r="A28" s="62">
        <v>94</v>
      </c>
      <c r="B28" s="62" t="s">
        <v>50</v>
      </c>
      <c r="C28" s="62" t="s">
        <v>51</v>
      </c>
      <c r="D28" s="62" t="s">
        <v>52</v>
      </c>
      <c r="E28" s="62" t="s">
        <v>43</v>
      </c>
      <c r="F28" s="62" t="s">
        <v>221</v>
      </c>
      <c r="G28" s="62" t="s">
        <v>666</v>
      </c>
      <c r="H28" s="62" t="s">
        <v>3</v>
      </c>
      <c r="I28" s="62" t="s">
        <v>222</v>
      </c>
      <c r="J28" s="62" t="s">
        <v>53</v>
      </c>
      <c r="K28" s="62" t="s">
        <v>747</v>
      </c>
    </row>
    <row r="29" spans="1:11" x14ac:dyDescent="0.25">
      <c r="A29" s="62">
        <v>97</v>
      </c>
      <c r="B29" s="62" t="s">
        <v>232</v>
      </c>
      <c r="C29" s="62" t="s">
        <v>233</v>
      </c>
      <c r="D29" s="62" t="s">
        <v>234</v>
      </c>
      <c r="E29" s="62" t="s">
        <v>1</v>
      </c>
      <c r="F29" s="62" t="s">
        <v>235</v>
      </c>
      <c r="G29" s="62" t="s">
        <v>666</v>
      </c>
      <c r="H29" s="62" t="s">
        <v>3</v>
      </c>
      <c r="I29" s="62" t="s">
        <v>236</v>
      </c>
      <c r="J29" s="62" t="s">
        <v>53</v>
      </c>
      <c r="K29" s="62" t="s">
        <v>750</v>
      </c>
    </row>
    <row r="30" spans="1:11" x14ac:dyDescent="0.25">
      <c r="A30" s="62">
        <v>98</v>
      </c>
      <c r="B30" s="62" t="s">
        <v>50</v>
      </c>
      <c r="C30" s="62" t="s">
        <v>51</v>
      </c>
      <c r="D30" s="62" t="s">
        <v>52</v>
      </c>
      <c r="E30" s="62" t="s">
        <v>43</v>
      </c>
      <c r="F30" s="62" t="s">
        <v>246</v>
      </c>
      <c r="G30" s="62" t="s">
        <v>666</v>
      </c>
      <c r="H30" s="62" t="s">
        <v>3</v>
      </c>
      <c r="I30" s="62" t="s">
        <v>247</v>
      </c>
      <c r="J30" s="62" t="s">
        <v>125</v>
      </c>
      <c r="K30" s="62" t="s">
        <v>751</v>
      </c>
    </row>
    <row r="31" spans="1:11" x14ac:dyDescent="0.25">
      <c r="A31" s="62">
        <v>99</v>
      </c>
      <c r="B31" s="62" t="s">
        <v>249</v>
      </c>
      <c r="C31" s="62" t="s">
        <v>250</v>
      </c>
      <c r="D31" s="62" t="s">
        <v>251</v>
      </c>
      <c r="E31" s="62" t="s">
        <v>43</v>
      </c>
      <c r="F31" s="62" t="s">
        <v>252</v>
      </c>
      <c r="G31" s="62" t="s">
        <v>666</v>
      </c>
      <c r="H31" s="62" t="s">
        <v>3</v>
      </c>
      <c r="I31" s="62" t="s">
        <v>253</v>
      </c>
      <c r="J31" s="62" t="s">
        <v>125</v>
      </c>
      <c r="K31" s="62" t="s">
        <v>752</v>
      </c>
    </row>
    <row r="32" spans="1:11" x14ac:dyDescent="0.25">
      <c r="A32" s="62">
        <v>102</v>
      </c>
      <c r="B32" s="62" t="s">
        <v>273</v>
      </c>
      <c r="C32" s="62" t="s">
        <v>274</v>
      </c>
      <c r="D32" s="62" t="s">
        <v>0</v>
      </c>
      <c r="E32" s="62" t="s">
        <v>1</v>
      </c>
      <c r="F32" s="62" t="s">
        <v>275</v>
      </c>
      <c r="G32" s="62" t="s">
        <v>666</v>
      </c>
      <c r="H32" s="62" t="s">
        <v>3</v>
      </c>
      <c r="I32" s="62" t="s">
        <v>276</v>
      </c>
      <c r="J32" s="62" t="s">
        <v>53</v>
      </c>
      <c r="K32" s="62" t="s">
        <v>755</v>
      </c>
    </row>
    <row r="33" spans="1:11" x14ac:dyDescent="0.25">
      <c r="A33" s="62">
        <v>5</v>
      </c>
      <c r="B33" s="62" t="s">
        <v>64</v>
      </c>
      <c r="C33" s="62" t="s">
        <v>65</v>
      </c>
      <c r="D33" s="62" t="s">
        <v>66</v>
      </c>
      <c r="E33" s="62" t="s">
        <v>1</v>
      </c>
      <c r="F33" s="62" t="s">
        <v>67</v>
      </c>
      <c r="G33" s="62" t="s">
        <v>938</v>
      </c>
      <c r="H33" s="62" t="s">
        <v>30</v>
      </c>
      <c r="I33" s="62" t="s">
        <v>68</v>
      </c>
      <c r="J33" s="62" t="s">
        <v>32</v>
      </c>
      <c r="K33" s="62" t="s">
        <v>959</v>
      </c>
    </row>
    <row r="34" spans="1:11" x14ac:dyDescent="0.25">
      <c r="A34" s="62">
        <v>6</v>
      </c>
      <c r="B34" s="62" t="s">
        <v>242</v>
      </c>
      <c r="C34" s="62" t="s">
        <v>243</v>
      </c>
      <c r="D34" s="62" t="s">
        <v>957</v>
      </c>
      <c r="E34" s="62" t="s">
        <v>43</v>
      </c>
      <c r="F34" s="62" t="s">
        <v>244</v>
      </c>
      <c r="G34" s="62" t="s">
        <v>938</v>
      </c>
      <c r="H34" s="62" t="s">
        <v>3</v>
      </c>
      <c r="I34" s="62" t="s">
        <v>245</v>
      </c>
      <c r="J34" s="62" t="s">
        <v>125</v>
      </c>
      <c r="K34" s="62" t="s">
        <v>958</v>
      </c>
    </row>
    <row r="35" spans="1:11" x14ac:dyDescent="0.25">
      <c r="A35" s="62">
        <v>7</v>
      </c>
      <c r="B35" s="62" t="s">
        <v>322</v>
      </c>
      <c r="C35" s="62" t="s">
        <v>323</v>
      </c>
      <c r="D35" s="62" t="s">
        <v>66</v>
      </c>
      <c r="E35" s="62" t="s">
        <v>1</v>
      </c>
      <c r="F35" s="62" t="s">
        <v>324</v>
      </c>
      <c r="G35" s="62" t="s">
        <v>938</v>
      </c>
      <c r="H35" s="62" t="s">
        <v>287</v>
      </c>
      <c r="I35" s="62" t="s">
        <v>325</v>
      </c>
      <c r="J35" s="62" t="s">
        <v>289</v>
      </c>
      <c r="K35" s="62" t="s">
        <v>956</v>
      </c>
    </row>
    <row r="36" spans="1:11" x14ac:dyDescent="0.25">
      <c r="A36" s="62">
        <v>11</v>
      </c>
      <c r="B36" s="62" t="s">
        <v>49</v>
      </c>
      <c r="C36" s="62" t="s">
        <v>97</v>
      </c>
      <c r="D36" s="62" t="s">
        <v>66</v>
      </c>
      <c r="E36" s="62" t="s">
        <v>1</v>
      </c>
      <c r="F36" s="62" t="s">
        <v>391</v>
      </c>
      <c r="G36" s="62" t="s">
        <v>938</v>
      </c>
      <c r="H36" s="62" t="s">
        <v>294</v>
      </c>
      <c r="I36" s="62" t="s">
        <v>392</v>
      </c>
      <c r="J36" s="62" t="s">
        <v>289</v>
      </c>
      <c r="K36" s="62" t="s">
        <v>921</v>
      </c>
    </row>
    <row r="37" spans="1:11" x14ac:dyDescent="0.25">
      <c r="A37" s="62">
        <v>14</v>
      </c>
      <c r="B37" s="62" t="s">
        <v>361</v>
      </c>
      <c r="C37" s="62" t="s">
        <v>362</v>
      </c>
      <c r="D37" s="62" t="s">
        <v>0</v>
      </c>
      <c r="E37" s="62" t="s">
        <v>1</v>
      </c>
      <c r="F37" s="62" t="s">
        <v>886</v>
      </c>
      <c r="G37" s="62" t="s">
        <v>938</v>
      </c>
      <c r="H37" s="62" t="s">
        <v>3</v>
      </c>
      <c r="I37" s="62" t="s">
        <v>861</v>
      </c>
      <c r="J37" s="62" t="s">
        <v>516</v>
      </c>
      <c r="K37" s="62" t="s">
        <v>896</v>
      </c>
    </row>
    <row r="38" spans="1:11" x14ac:dyDescent="0.25">
      <c r="A38" s="62">
        <v>17</v>
      </c>
      <c r="B38" s="62" t="s">
        <v>845</v>
      </c>
      <c r="C38" s="62" t="s">
        <v>846</v>
      </c>
      <c r="D38" s="62" t="s">
        <v>27</v>
      </c>
      <c r="E38" s="62" t="s">
        <v>28</v>
      </c>
      <c r="F38" s="62" t="s">
        <v>847</v>
      </c>
      <c r="G38" s="62" t="s">
        <v>938</v>
      </c>
      <c r="H38" s="62" t="s">
        <v>294</v>
      </c>
      <c r="I38" s="62" t="s">
        <v>848</v>
      </c>
      <c r="J38" s="62" t="s">
        <v>289</v>
      </c>
      <c r="K38" s="62" t="s">
        <v>849</v>
      </c>
    </row>
    <row r="39" spans="1:11" x14ac:dyDescent="0.25">
      <c r="A39" s="62">
        <v>21</v>
      </c>
      <c r="B39" s="62" t="s">
        <v>530</v>
      </c>
      <c r="C39" s="62" t="s">
        <v>531</v>
      </c>
      <c r="D39" s="62" t="s">
        <v>36</v>
      </c>
      <c r="E39" s="62" t="s">
        <v>1</v>
      </c>
      <c r="F39" s="62" t="s">
        <v>532</v>
      </c>
      <c r="G39" s="62" t="s">
        <v>938</v>
      </c>
      <c r="H39" s="62" t="s">
        <v>294</v>
      </c>
      <c r="I39" s="62" t="s">
        <v>533</v>
      </c>
      <c r="J39" s="62" t="s">
        <v>516</v>
      </c>
      <c r="K39" s="62" t="s">
        <v>764</v>
      </c>
    </row>
    <row r="40" spans="1:11" x14ac:dyDescent="0.25">
      <c r="A40" s="62">
        <v>22</v>
      </c>
      <c r="B40" s="62" t="s">
        <v>116</v>
      </c>
      <c r="C40" s="62" t="s">
        <v>117</v>
      </c>
      <c r="D40" s="62" t="s">
        <v>648</v>
      </c>
      <c r="E40" s="62" t="s">
        <v>1</v>
      </c>
      <c r="F40" s="62" t="s">
        <v>118</v>
      </c>
      <c r="G40" s="62" t="s">
        <v>938</v>
      </c>
      <c r="H40" s="62" t="s">
        <v>3</v>
      </c>
      <c r="I40" s="62" t="s">
        <v>119</v>
      </c>
      <c r="J40" s="62" t="s">
        <v>53</v>
      </c>
      <c r="K40" s="62" t="s">
        <v>649</v>
      </c>
    </row>
    <row r="41" spans="1:11" x14ac:dyDescent="0.25">
      <c r="A41" s="62">
        <v>23</v>
      </c>
      <c r="B41" s="62" t="s">
        <v>651</v>
      </c>
      <c r="C41" s="62" t="s">
        <v>652</v>
      </c>
      <c r="D41" s="62" t="s">
        <v>653</v>
      </c>
      <c r="E41" s="62" t="s">
        <v>1</v>
      </c>
      <c r="F41" s="62" t="s">
        <v>654</v>
      </c>
      <c r="G41" s="62" t="s">
        <v>938</v>
      </c>
      <c r="H41" s="62" t="s">
        <v>294</v>
      </c>
      <c r="I41" s="62" t="s">
        <v>655</v>
      </c>
      <c r="J41" s="62" t="s">
        <v>289</v>
      </c>
      <c r="K41" s="62" t="s">
        <v>656</v>
      </c>
    </row>
    <row r="42" spans="1:11" x14ac:dyDescent="0.25">
      <c r="A42" s="62">
        <v>26</v>
      </c>
      <c r="B42" s="62" t="s">
        <v>425</v>
      </c>
      <c r="C42" s="62" t="s">
        <v>426</v>
      </c>
      <c r="D42" s="62" t="s">
        <v>427</v>
      </c>
      <c r="E42" s="62" t="s">
        <v>28</v>
      </c>
      <c r="F42" s="62" t="s">
        <v>428</v>
      </c>
      <c r="G42" s="62" t="s">
        <v>938</v>
      </c>
      <c r="H42" s="62" t="s">
        <v>287</v>
      </c>
      <c r="I42" s="62" t="s">
        <v>429</v>
      </c>
      <c r="J42" s="62" t="s">
        <v>289</v>
      </c>
      <c r="K42" s="62" t="s">
        <v>659</v>
      </c>
    </row>
    <row r="43" spans="1:11" x14ac:dyDescent="0.25">
      <c r="A43" s="62">
        <v>27</v>
      </c>
      <c r="B43" s="62" t="s">
        <v>102</v>
      </c>
      <c r="C43" s="62" t="s">
        <v>141</v>
      </c>
      <c r="D43" s="62" t="s">
        <v>42</v>
      </c>
      <c r="E43" s="62" t="s">
        <v>43</v>
      </c>
      <c r="F43" s="62" t="s">
        <v>142</v>
      </c>
      <c r="G43" s="62" t="s">
        <v>938</v>
      </c>
      <c r="H43" s="62" t="s">
        <v>3</v>
      </c>
      <c r="I43" s="62" t="s">
        <v>143</v>
      </c>
      <c r="J43" s="62" t="s">
        <v>53</v>
      </c>
      <c r="K43" s="62" t="s">
        <v>662</v>
      </c>
    </row>
    <row r="44" spans="1:11" x14ac:dyDescent="0.25">
      <c r="A44" s="62">
        <v>28</v>
      </c>
      <c r="B44" s="62" t="s">
        <v>608</v>
      </c>
      <c r="C44" s="62" t="s">
        <v>378</v>
      </c>
      <c r="D44" s="62" t="s">
        <v>27</v>
      </c>
      <c r="E44" s="62" t="s">
        <v>28</v>
      </c>
      <c r="F44" s="62" t="s">
        <v>609</v>
      </c>
      <c r="G44" s="62" t="s">
        <v>938</v>
      </c>
      <c r="H44" s="62" t="s">
        <v>294</v>
      </c>
      <c r="I44" s="62" t="s">
        <v>610</v>
      </c>
      <c r="J44" s="62" t="s">
        <v>289</v>
      </c>
      <c r="K44" s="62" t="s">
        <v>663</v>
      </c>
    </row>
    <row r="45" spans="1:11" x14ac:dyDescent="0.25">
      <c r="A45" s="62">
        <v>31</v>
      </c>
      <c r="B45" s="62" t="s">
        <v>257</v>
      </c>
      <c r="C45" s="62" t="s">
        <v>258</v>
      </c>
      <c r="D45" s="62" t="s">
        <v>36</v>
      </c>
      <c r="E45" s="62" t="s">
        <v>1</v>
      </c>
      <c r="F45" s="62" t="s">
        <v>259</v>
      </c>
      <c r="G45" s="62" t="s">
        <v>938</v>
      </c>
      <c r="H45" s="62" t="s">
        <v>3</v>
      </c>
      <c r="I45" s="62" t="s">
        <v>260</v>
      </c>
      <c r="J45" s="62" t="s">
        <v>53</v>
      </c>
      <c r="K45" s="62" t="s">
        <v>670</v>
      </c>
    </row>
    <row r="46" spans="1:11" x14ac:dyDescent="0.25">
      <c r="A46" s="62">
        <v>33</v>
      </c>
      <c r="B46" s="62" t="s">
        <v>566</v>
      </c>
      <c r="C46" s="62" t="s">
        <v>556</v>
      </c>
      <c r="D46" s="62" t="s">
        <v>0</v>
      </c>
      <c r="E46" s="62" t="s">
        <v>1</v>
      </c>
      <c r="F46" s="62" t="s">
        <v>557</v>
      </c>
      <c r="G46" s="62" t="s">
        <v>938</v>
      </c>
      <c r="H46" s="62" t="s">
        <v>287</v>
      </c>
      <c r="I46" s="62" t="s">
        <v>558</v>
      </c>
      <c r="J46" s="62" t="s">
        <v>289</v>
      </c>
      <c r="K46" s="62" t="s">
        <v>673</v>
      </c>
    </row>
    <row r="47" spans="1:11" x14ac:dyDescent="0.25">
      <c r="A47" s="62">
        <v>34</v>
      </c>
      <c r="B47" s="62" t="s">
        <v>161</v>
      </c>
      <c r="C47" s="62" t="s">
        <v>162</v>
      </c>
      <c r="D47" s="62" t="s">
        <v>394</v>
      </c>
      <c r="E47" s="62" t="s">
        <v>1</v>
      </c>
      <c r="F47" s="62" t="s">
        <v>163</v>
      </c>
      <c r="G47" s="62" t="s">
        <v>938</v>
      </c>
      <c r="H47" s="62" t="s">
        <v>30</v>
      </c>
      <c r="I47" s="62" t="s">
        <v>164</v>
      </c>
      <c r="J47" s="62" t="s">
        <v>32</v>
      </c>
      <c r="K47" s="62" t="s">
        <v>675</v>
      </c>
    </row>
    <row r="48" spans="1:11" x14ac:dyDescent="0.25">
      <c r="A48" s="62">
        <v>35</v>
      </c>
      <c r="B48" s="62"/>
      <c r="C48" s="62"/>
      <c r="D48" s="62"/>
      <c r="E48" s="62"/>
      <c r="F48" s="62" t="s">
        <v>540</v>
      </c>
      <c r="G48" s="62" t="s">
        <v>938</v>
      </c>
      <c r="H48" s="62" t="s">
        <v>294</v>
      </c>
      <c r="I48" s="62" t="s">
        <v>541</v>
      </c>
      <c r="J48" s="62" t="s">
        <v>289</v>
      </c>
      <c r="K48" s="62" t="s">
        <v>677</v>
      </c>
    </row>
    <row r="49" spans="1:11" x14ac:dyDescent="0.25">
      <c r="A49" s="62">
        <v>36</v>
      </c>
      <c r="B49" s="62" t="s">
        <v>283</v>
      </c>
      <c r="C49" s="62" t="s">
        <v>284</v>
      </c>
      <c r="D49" s="62" t="s">
        <v>285</v>
      </c>
      <c r="E49" s="62" t="s">
        <v>7</v>
      </c>
      <c r="F49" s="62" t="s">
        <v>286</v>
      </c>
      <c r="G49" s="62" t="s">
        <v>938</v>
      </c>
      <c r="H49" s="62" t="s">
        <v>287</v>
      </c>
      <c r="I49" s="62" t="s">
        <v>288</v>
      </c>
      <c r="J49" s="62" t="s">
        <v>289</v>
      </c>
      <c r="K49" s="62" t="s">
        <v>678</v>
      </c>
    </row>
    <row r="50" spans="1:11" x14ac:dyDescent="0.25">
      <c r="A50" s="62">
        <v>37</v>
      </c>
      <c r="B50" s="62" t="s">
        <v>291</v>
      </c>
      <c r="C50" s="62" t="s">
        <v>292</v>
      </c>
      <c r="D50" s="62" t="s">
        <v>0</v>
      </c>
      <c r="E50" s="62" t="s">
        <v>1</v>
      </c>
      <c r="F50" s="62" t="s">
        <v>293</v>
      </c>
      <c r="G50" s="62" t="s">
        <v>938</v>
      </c>
      <c r="H50" s="62" t="s">
        <v>294</v>
      </c>
      <c r="I50" s="62" t="s">
        <v>295</v>
      </c>
      <c r="J50" s="62" t="s">
        <v>289</v>
      </c>
      <c r="K50" s="62" t="s">
        <v>679</v>
      </c>
    </row>
    <row r="51" spans="1:11" x14ac:dyDescent="0.25">
      <c r="A51" s="62">
        <v>38</v>
      </c>
      <c r="B51" s="62" t="s">
        <v>297</v>
      </c>
      <c r="C51" s="62" t="s">
        <v>255</v>
      </c>
      <c r="D51" s="62" t="s">
        <v>0</v>
      </c>
      <c r="E51" s="62" t="s">
        <v>1</v>
      </c>
      <c r="F51" s="62" t="s">
        <v>298</v>
      </c>
      <c r="G51" s="62" t="s">
        <v>938</v>
      </c>
      <c r="H51" s="62" t="s">
        <v>294</v>
      </c>
      <c r="I51" s="62" t="s">
        <v>299</v>
      </c>
      <c r="J51" s="62" t="s">
        <v>289</v>
      </c>
      <c r="K51" s="62" t="s">
        <v>680</v>
      </c>
    </row>
    <row r="52" spans="1:11" x14ac:dyDescent="0.25">
      <c r="A52" s="62">
        <v>40</v>
      </c>
      <c r="B52" s="62" t="s">
        <v>317</v>
      </c>
      <c r="C52" s="62" t="s">
        <v>279</v>
      </c>
      <c r="D52" s="62" t="s">
        <v>318</v>
      </c>
      <c r="E52" s="62" t="s">
        <v>28</v>
      </c>
      <c r="F52" s="62" t="s">
        <v>319</v>
      </c>
      <c r="G52" s="62" t="s">
        <v>938</v>
      </c>
      <c r="H52" s="62" t="s">
        <v>287</v>
      </c>
      <c r="I52" s="62" t="s">
        <v>320</v>
      </c>
      <c r="J52" s="62" t="s">
        <v>289</v>
      </c>
      <c r="K52" s="62" t="s">
        <v>758</v>
      </c>
    </row>
    <row r="53" spans="1:11" x14ac:dyDescent="0.25">
      <c r="A53" s="62">
        <v>43</v>
      </c>
      <c r="B53" s="62" t="s">
        <v>345</v>
      </c>
      <c r="C53" s="62" t="s">
        <v>346</v>
      </c>
      <c r="D53" s="62" t="s">
        <v>17</v>
      </c>
      <c r="E53" s="62" t="s">
        <v>7</v>
      </c>
      <c r="F53" s="62" t="s">
        <v>347</v>
      </c>
      <c r="G53" s="62" t="s">
        <v>938</v>
      </c>
      <c r="H53" s="62" t="s">
        <v>287</v>
      </c>
      <c r="I53" s="62" t="s">
        <v>348</v>
      </c>
      <c r="J53" s="62" t="s">
        <v>289</v>
      </c>
      <c r="K53" s="62" t="s">
        <v>688</v>
      </c>
    </row>
    <row r="54" spans="1:11" x14ac:dyDescent="0.25">
      <c r="A54" s="62">
        <v>45</v>
      </c>
      <c r="B54" s="62" t="s">
        <v>355</v>
      </c>
      <c r="C54" s="62" t="s">
        <v>356</v>
      </c>
      <c r="D54" s="62" t="s">
        <v>0</v>
      </c>
      <c r="E54" s="62" t="s">
        <v>1</v>
      </c>
      <c r="F54" s="62" t="s">
        <v>357</v>
      </c>
      <c r="G54" s="62" t="s">
        <v>938</v>
      </c>
      <c r="H54" s="62" t="s">
        <v>294</v>
      </c>
      <c r="I54" s="62" t="s">
        <v>358</v>
      </c>
      <c r="J54" s="62" t="s">
        <v>289</v>
      </c>
      <c r="K54" s="62" t="s">
        <v>690</v>
      </c>
    </row>
    <row r="55" spans="1:11" x14ac:dyDescent="0.25">
      <c r="A55" s="62">
        <v>46</v>
      </c>
      <c r="B55" s="62" t="s">
        <v>238</v>
      </c>
      <c r="C55" s="62" t="s">
        <v>239</v>
      </c>
      <c r="D55" s="62" t="s">
        <v>0</v>
      </c>
      <c r="E55" s="62" t="s">
        <v>1</v>
      </c>
      <c r="F55" s="62" t="s">
        <v>240</v>
      </c>
      <c r="G55" s="62" t="s">
        <v>938</v>
      </c>
      <c r="H55" s="62" t="s">
        <v>3</v>
      </c>
      <c r="I55" s="62" t="s">
        <v>241</v>
      </c>
      <c r="J55" s="62" t="s">
        <v>53</v>
      </c>
      <c r="K55" s="62" t="s">
        <v>691</v>
      </c>
    </row>
    <row r="56" spans="1:11" x14ac:dyDescent="0.25">
      <c r="A56" s="62">
        <v>47</v>
      </c>
      <c r="B56" s="62" t="s">
        <v>366</v>
      </c>
      <c r="C56" s="62" t="s">
        <v>367</v>
      </c>
      <c r="D56" s="62" t="s">
        <v>368</v>
      </c>
      <c r="E56" s="62" t="s">
        <v>43</v>
      </c>
      <c r="F56" s="62" t="s">
        <v>369</v>
      </c>
      <c r="G56" s="62" t="s">
        <v>938</v>
      </c>
      <c r="H56" s="62" t="s">
        <v>294</v>
      </c>
      <c r="I56" s="62" t="s">
        <v>370</v>
      </c>
      <c r="J56" s="62" t="s">
        <v>289</v>
      </c>
      <c r="K56" s="62" t="s">
        <v>693</v>
      </c>
    </row>
    <row r="57" spans="1:11" x14ac:dyDescent="0.25">
      <c r="A57" s="62">
        <v>48</v>
      </c>
      <c r="B57" s="62" t="s">
        <v>372</v>
      </c>
      <c r="C57" s="62" t="s">
        <v>373</v>
      </c>
      <c r="D57" s="62" t="s">
        <v>42</v>
      </c>
      <c r="E57" s="62" t="s">
        <v>43</v>
      </c>
      <c r="F57" s="62" t="s">
        <v>374</v>
      </c>
      <c r="G57" s="62" t="s">
        <v>938</v>
      </c>
      <c r="H57" s="62" t="s">
        <v>294</v>
      </c>
      <c r="I57" s="62" t="s">
        <v>375</v>
      </c>
      <c r="J57" s="62" t="s">
        <v>289</v>
      </c>
      <c r="K57" s="62" t="s">
        <v>694</v>
      </c>
    </row>
    <row r="58" spans="1:11" x14ac:dyDescent="0.25">
      <c r="A58" s="62">
        <v>51</v>
      </c>
      <c r="B58" s="62" t="s">
        <v>137</v>
      </c>
      <c r="C58" s="62" t="s">
        <v>138</v>
      </c>
      <c r="D58" s="62" t="s">
        <v>0</v>
      </c>
      <c r="E58" s="62" t="s">
        <v>1</v>
      </c>
      <c r="F58" s="62" t="s">
        <v>139</v>
      </c>
      <c r="G58" s="62" t="s">
        <v>938</v>
      </c>
      <c r="H58" s="62" t="s">
        <v>3</v>
      </c>
      <c r="I58" s="62" t="s">
        <v>140</v>
      </c>
      <c r="J58" s="62" t="s">
        <v>53</v>
      </c>
      <c r="K58" s="62" t="s">
        <v>699</v>
      </c>
    </row>
    <row r="59" spans="1:11" x14ac:dyDescent="0.25">
      <c r="A59" s="62">
        <v>52</v>
      </c>
      <c r="B59" s="62" t="s">
        <v>262</v>
      </c>
      <c r="C59" s="62" t="s">
        <v>399</v>
      </c>
      <c r="D59" s="62" t="s">
        <v>0</v>
      </c>
      <c r="E59" s="62" t="s">
        <v>1</v>
      </c>
      <c r="F59" s="62" t="s">
        <v>400</v>
      </c>
      <c r="G59" s="62" t="s">
        <v>938</v>
      </c>
      <c r="H59" s="62" t="s">
        <v>294</v>
      </c>
      <c r="I59" s="62" t="s">
        <v>401</v>
      </c>
      <c r="J59" s="62" t="s">
        <v>289</v>
      </c>
      <c r="K59" s="62" t="s">
        <v>700</v>
      </c>
    </row>
    <row r="60" spans="1:11" x14ac:dyDescent="0.25">
      <c r="A60" s="62">
        <v>53</v>
      </c>
      <c r="B60" s="62" t="s">
        <v>403</v>
      </c>
      <c r="C60" s="62" t="s">
        <v>60</v>
      </c>
      <c r="D60" s="62" t="s">
        <v>27</v>
      </c>
      <c r="E60" s="62" t="s">
        <v>28</v>
      </c>
      <c r="F60" s="62" t="s">
        <v>404</v>
      </c>
      <c r="G60" s="62" t="s">
        <v>938</v>
      </c>
      <c r="H60" s="62" t="s">
        <v>287</v>
      </c>
      <c r="I60" s="62" t="s">
        <v>405</v>
      </c>
      <c r="J60" s="62" t="s">
        <v>289</v>
      </c>
      <c r="K60" s="62" t="s">
        <v>701</v>
      </c>
    </row>
    <row r="61" spans="1:11" x14ac:dyDescent="0.25">
      <c r="A61" s="62">
        <v>55</v>
      </c>
      <c r="B61" s="62" t="s">
        <v>431</v>
      </c>
      <c r="C61" s="62" t="s">
        <v>172</v>
      </c>
      <c r="D61" s="62" t="s">
        <v>432</v>
      </c>
      <c r="E61" s="62" t="s">
        <v>28</v>
      </c>
      <c r="F61" s="62" t="s">
        <v>433</v>
      </c>
      <c r="G61" s="62" t="s">
        <v>938</v>
      </c>
      <c r="H61" s="62" t="s">
        <v>294</v>
      </c>
      <c r="I61" s="62" t="s">
        <v>434</v>
      </c>
      <c r="J61" s="62" t="s">
        <v>289</v>
      </c>
      <c r="K61" s="62" t="s">
        <v>704</v>
      </c>
    </row>
    <row r="62" spans="1:11" x14ac:dyDescent="0.25">
      <c r="A62" s="62">
        <v>56</v>
      </c>
      <c r="B62" s="62" t="s">
        <v>15</v>
      </c>
      <c r="C62" s="62" t="s">
        <v>16</v>
      </c>
      <c r="D62" s="62" t="s">
        <v>17</v>
      </c>
      <c r="E62" s="62" t="s">
        <v>7</v>
      </c>
      <c r="F62" s="62" t="s">
        <v>77</v>
      </c>
      <c r="G62" s="62" t="s">
        <v>938</v>
      </c>
      <c r="H62" s="62" t="s">
        <v>30</v>
      </c>
      <c r="I62" s="62" t="s">
        <v>78</v>
      </c>
      <c r="J62" s="62" t="s">
        <v>32</v>
      </c>
      <c r="K62" s="62" t="s">
        <v>705</v>
      </c>
    </row>
    <row r="63" spans="1:11" x14ac:dyDescent="0.25">
      <c r="A63" s="62">
        <v>61</v>
      </c>
      <c r="B63" s="62" t="s">
        <v>460</v>
      </c>
      <c r="C63" s="62" t="s">
        <v>461</v>
      </c>
      <c r="D63" s="62" t="s">
        <v>462</v>
      </c>
      <c r="E63" s="62" t="s">
        <v>1</v>
      </c>
      <c r="F63" s="62" t="s">
        <v>463</v>
      </c>
      <c r="G63" s="62" t="s">
        <v>938</v>
      </c>
      <c r="H63" s="62" t="s">
        <v>30</v>
      </c>
      <c r="I63" s="62" t="s">
        <v>464</v>
      </c>
      <c r="J63" s="62" t="s">
        <v>32</v>
      </c>
      <c r="K63" s="62" t="s">
        <v>711</v>
      </c>
    </row>
    <row r="64" spans="1:11" x14ac:dyDescent="0.25">
      <c r="A64" s="62">
        <v>62</v>
      </c>
      <c r="B64" s="62" t="s">
        <v>165</v>
      </c>
      <c r="C64" s="62" t="s">
        <v>166</v>
      </c>
      <c r="D64" s="62" t="s">
        <v>27</v>
      </c>
      <c r="E64" s="62" t="s">
        <v>28</v>
      </c>
      <c r="F64" s="62" t="s">
        <v>167</v>
      </c>
      <c r="G64" s="62" t="s">
        <v>938</v>
      </c>
      <c r="H64" s="62" t="s">
        <v>30</v>
      </c>
      <c r="I64" s="62" t="s">
        <v>168</v>
      </c>
      <c r="J64" s="62" t="s">
        <v>32</v>
      </c>
      <c r="K64" s="62" t="s">
        <v>712</v>
      </c>
    </row>
    <row r="65" spans="1:11" x14ac:dyDescent="0.25">
      <c r="A65" s="62">
        <v>64</v>
      </c>
      <c r="B65" s="62" t="s">
        <v>25</v>
      </c>
      <c r="C65" s="62" t="s">
        <v>26</v>
      </c>
      <c r="D65" s="62" t="s">
        <v>27</v>
      </c>
      <c r="E65" s="62" t="s">
        <v>28</v>
      </c>
      <c r="F65" s="62" t="s">
        <v>29</v>
      </c>
      <c r="G65" s="62" t="s">
        <v>938</v>
      </c>
      <c r="H65" s="62" t="s">
        <v>30</v>
      </c>
      <c r="I65" s="62" t="s">
        <v>31</v>
      </c>
      <c r="J65" s="62" t="s">
        <v>32</v>
      </c>
      <c r="K65" s="62" t="s">
        <v>714</v>
      </c>
    </row>
    <row r="66" spans="1:11" x14ac:dyDescent="0.25">
      <c r="A66" s="62">
        <v>70</v>
      </c>
      <c r="B66" s="62" t="s">
        <v>110</v>
      </c>
      <c r="C66" s="62" t="s">
        <v>111</v>
      </c>
      <c r="D66" s="62" t="s">
        <v>112</v>
      </c>
      <c r="E66" s="62" t="s">
        <v>43</v>
      </c>
      <c r="F66" s="62" t="s">
        <v>113</v>
      </c>
      <c r="G66" s="62" t="s">
        <v>938</v>
      </c>
      <c r="H66" s="62" t="s">
        <v>3</v>
      </c>
      <c r="I66" s="62" t="s">
        <v>114</v>
      </c>
      <c r="J66" s="62" t="s">
        <v>53</v>
      </c>
      <c r="K66" s="62" t="s">
        <v>727</v>
      </c>
    </row>
    <row r="67" spans="1:11" x14ac:dyDescent="0.25">
      <c r="A67" s="62">
        <v>95</v>
      </c>
      <c r="B67" s="62" t="s">
        <v>224</v>
      </c>
      <c r="C67" s="62" t="s">
        <v>225</v>
      </c>
      <c r="D67" s="62" t="s">
        <v>0</v>
      </c>
      <c r="E67" s="62" t="s">
        <v>1</v>
      </c>
      <c r="F67" s="62" t="s">
        <v>226</v>
      </c>
      <c r="G67" s="62" t="s">
        <v>938</v>
      </c>
      <c r="H67" s="62" t="s">
        <v>3</v>
      </c>
      <c r="I67" s="62" t="s">
        <v>227</v>
      </c>
      <c r="J67" s="62" t="s">
        <v>53</v>
      </c>
      <c r="K67" s="62" t="s">
        <v>748</v>
      </c>
    </row>
    <row r="68" spans="1:11" x14ac:dyDescent="0.25">
      <c r="A68" s="62">
        <v>96</v>
      </c>
      <c r="B68" s="62" t="s">
        <v>54</v>
      </c>
      <c r="C68" s="62" t="s">
        <v>55</v>
      </c>
      <c r="D68" s="62" t="s">
        <v>0</v>
      </c>
      <c r="E68" s="62" t="s">
        <v>1</v>
      </c>
      <c r="F68" s="62" t="s">
        <v>229</v>
      </c>
      <c r="G68" s="62" t="s">
        <v>938</v>
      </c>
      <c r="H68" s="62" t="s">
        <v>3</v>
      </c>
      <c r="I68" s="62" t="s">
        <v>230</v>
      </c>
      <c r="J68" s="62" t="s">
        <v>53</v>
      </c>
      <c r="K68" s="62" t="s">
        <v>749</v>
      </c>
    </row>
    <row r="69" spans="1:11" x14ac:dyDescent="0.25">
      <c r="A69" s="62">
        <v>100</v>
      </c>
      <c r="B69" s="62" t="s">
        <v>262</v>
      </c>
      <c r="C69" s="62" t="s">
        <v>263</v>
      </c>
      <c r="D69" s="62" t="s">
        <v>264</v>
      </c>
      <c r="E69" s="62" t="s">
        <v>1</v>
      </c>
      <c r="F69" s="62" t="s">
        <v>265</v>
      </c>
      <c r="G69" s="62" t="s">
        <v>938</v>
      </c>
      <c r="H69" s="62" t="s">
        <v>3</v>
      </c>
      <c r="I69" s="62" t="s">
        <v>266</v>
      </c>
      <c r="J69" s="62" t="s">
        <v>53</v>
      </c>
      <c r="K69" s="62" t="s">
        <v>753</v>
      </c>
    </row>
    <row r="70" spans="1:11" x14ac:dyDescent="0.25">
      <c r="A70" s="62">
        <v>101</v>
      </c>
      <c r="B70" s="62" t="s">
        <v>268</v>
      </c>
      <c r="C70" s="62" t="s">
        <v>269</v>
      </c>
      <c r="D70" s="62" t="s">
        <v>66</v>
      </c>
      <c r="E70" s="62" t="s">
        <v>1</v>
      </c>
      <c r="F70" s="62" t="s">
        <v>270</v>
      </c>
      <c r="G70" s="62" t="s">
        <v>938</v>
      </c>
      <c r="H70" s="62" t="s">
        <v>3</v>
      </c>
      <c r="I70" s="62" t="s">
        <v>271</v>
      </c>
      <c r="J70" s="62" t="s">
        <v>53</v>
      </c>
      <c r="K70" s="62" t="s">
        <v>754</v>
      </c>
    </row>
    <row r="71" spans="1:11" x14ac:dyDescent="0.25">
      <c r="A71" s="62">
        <v>103</v>
      </c>
      <c r="B71" s="62" t="s">
        <v>278</v>
      </c>
      <c r="C71" s="62" t="s">
        <v>279</v>
      </c>
      <c r="D71" s="62" t="s">
        <v>66</v>
      </c>
      <c r="E71" s="62" t="s">
        <v>1</v>
      </c>
      <c r="F71" s="62" t="s">
        <v>280</v>
      </c>
      <c r="G71" s="62" t="s">
        <v>938</v>
      </c>
      <c r="H71" s="62" t="s">
        <v>3</v>
      </c>
      <c r="I71" s="62" t="s">
        <v>281</v>
      </c>
      <c r="J71" s="62" t="s">
        <v>53</v>
      </c>
      <c r="K71" s="62" t="s">
        <v>756</v>
      </c>
    </row>
    <row r="72" spans="1:11" x14ac:dyDescent="0.25">
      <c r="A72" s="62">
        <v>87</v>
      </c>
      <c r="B72" s="62" t="s">
        <v>174</v>
      </c>
      <c r="C72" s="62" t="s">
        <v>175</v>
      </c>
      <c r="D72" s="62" t="s">
        <v>0</v>
      </c>
      <c r="E72" s="62" t="s">
        <v>1</v>
      </c>
      <c r="F72" s="62" t="s">
        <v>472</v>
      </c>
      <c r="G72" s="62" t="s">
        <v>543</v>
      </c>
      <c r="H72" s="62" t="s">
        <v>473</v>
      </c>
      <c r="I72" s="62" t="s">
        <v>474</v>
      </c>
      <c r="J72" s="62" t="s">
        <v>475</v>
      </c>
      <c r="K72" s="62" t="s">
        <v>737</v>
      </c>
    </row>
    <row r="73" spans="1:11" x14ac:dyDescent="0.25">
      <c r="A73" s="62">
        <v>92</v>
      </c>
      <c r="B73" s="62" t="s">
        <v>54</v>
      </c>
      <c r="C73" s="62" t="s">
        <v>55</v>
      </c>
      <c r="D73" s="62" t="s">
        <v>0</v>
      </c>
      <c r="E73" s="62" t="s">
        <v>1</v>
      </c>
      <c r="F73" s="62" t="s">
        <v>480</v>
      </c>
      <c r="G73" s="62" t="s">
        <v>543</v>
      </c>
      <c r="H73" s="62" t="s">
        <v>473</v>
      </c>
      <c r="I73" s="62" t="s">
        <v>481</v>
      </c>
      <c r="J73" s="62" t="s">
        <v>475</v>
      </c>
      <c r="K73" s="62" t="s">
        <v>744</v>
      </c>
    </row>
    <row r="74" spans="1:11" x14ac:dyDescent="0.25">
      <c r="A74" s="57">
        <v>83</v>
      </c>
      <c r="B74" s="57" t="s">
        <v>968</v>
      </c>
      <c r="C74" s="57" t="s">
        <v>969</v>
      </c>
      <c r="D74" s="57" t="s">
        <v>970</v>
      </c>
      <c r="E74" s="57" t="s">
        <v>971</v>
      </c>
      <c r="F74" s="57" t="s">
        <v>972</v>
      </c>
      <c r="G74" s="57" t="s">
        <v>816</v>
      </c>
      <c r="H74" s="57" t="s">
        <v>8</v>
      </c>
      <c r="I74" s="57" t="s">
        <v>973</v>
      </c>
      <c r="J74" s="57" t="s">
        <v>9</v>
      </c>
      <c r="K74" s="57" t="s">
        <v>974</v>
      </c>
    </row>
    <row r="75" spans="1:11" x14ac:dyDescent="0.25">
      <c r="A75" s="57">
        <v>89</v>
      </c>
      <c r="B75" s="57" t="s">
        <v>975</v>
      </c>
      <c r="C75" s="57" t="s">
        <v>416</v>
      </c>
      <c r="D75" s="57" t="s">
        <v>976</v>
      </c>
      <c r="E75" s="57" t="s">
        <v>198</v>
      </c>
      <c r="F75" s="57" t="s">
        <v>977</v>
      </c>
      <c r="G75" s="57" t="s">
        <v>816</v>
      </c>
      <c r="H75" s="57" t="s">
        <v>8</v>
      </c>
      <c r="I75" s="57" t="s">
        <v>978</v>
      </c>
      <c r="J75" s="57" t="s">
        <v>9</v>
      </c>
      <c r="K75" s="57" t="s">
        <v>979</v>
      </c>
    </row>
    <row r="76" spans="1:11" x14ac:dyDescent="0.25">
      <c r="A76" s="57">
        <v>59</v>
      </c>
      <c r="B76" s="57" t="s">
        <v>786</v>
      </c>
      <c r="C76" s="57" t="s">
        <v>175</v>
      </c>
      <c r="D76" s="57" t="s">
        <v>256</v>
      </c>
      <c r="E76" s="57" t="s">
        <v>1</v>
      </c>
      <c r="F76" s="57" t="s">
        <v>787</v>
      </c>
      <c r="G76" s="57" t="s">
        <v>788</v>
      </c>
      <c r="H76" s="57" t="s">
        <v>5</v>
      </c>
      <c r="I76" s="57" t="s">
        <v>789</v>
      </c>
      <c r="J76" s="57" t="s">
        <v>6</v>
      </c>
      <c r="K76" s="57" t="s">
        <v>790</v>
      </c>
    </row>
    <row r="77" spans="1:11" x14ac:dyDescent="0.25">
      <c r="A77" s="57">
        <v>69</v>
      </c>
      <c r="B77" s="57" t="s">
        <v>101</v>
      </c>
      <c r="C77" s="57" t="s">
        <v>102</v>
      </c>
      <c r="D77" s="57" t="s">
        <v>103</v>
      </c>
      <c r="E77" s="57" t="s">
        <v>43</v>
      </c>
      <c r="F77" s="57" t="s">
        <v>961</v>
      </c>
      <c r="G77" s="57" t="s">
        <v>788</v>
      </c>
      <c r="H77" s="57" t="s">
        <v>5</v>
      </c>
      <c r="I77" s="57" t="s">
        <v>962</v>
      </c>
      <c r="J77" s="57" t="s">
        <v>6</v>
      </c>
      <c r="K77" s="57" t="s">
        <v>963</v>
      </c>
    </row>
    <row r="78" spans="1:11" x14ac:dyDescent="0.25">
      <c r="A78" s="62">
        <v>1</v>
      </c>
      <c r="B78" s="62" t="s">
        <v>104</v>
      </c>
      <c r="C78" s="62" t="s">
        <v>105</v>
      </c>
      <c r="D78" s="62" t="s">
        <v>106</v>
      </c>
      <c r="E78" s="62" t="s">
        <v>7</v>
      </c>
      <c r="F78" s="62" t="s">
        <v>107</v>
      </c>
      <c r="G78" s="62" t="s">
        <v>527</v>
      </c>
      <c r="H78" s="62" t="s">
        <v>5</v>
      </c>
      <c r="I78" s="62" t="s">
        <v>108</v>
      </c>
      <c r="J78" s="62" t="s">
        <v>6</v>
      </c>
      <c r="K78" s="62" t="s">
        <v>964</v>
      </c>
    </row>
    <row r="79" spans="1:11" x14ac:dyDescent="0.25">
      <c r="A79" s="62">
        <v>41</v>
      </c>
      <c r="B79" s="62" t="s">
        <v>15</v>
      </c>
      <c r="C79" s="62" t="s">
        <v>16</v>
      </c>
      <c r="D79" s="62" t="s">
        <v>17</v>
      </c>
      <c r="E79" s="62" t="s">
        <v>7</v>
      </c>
      <c r="F79" s="62" t="s">
        <v>18</v>
      </c>
      <c r="G79" s="62" t="s">
        <v>527</v>
      </c>
      <c r="H79" s="62" t="s">
        <v>5</v>
      </c>
      <c r="I79" s="62" t="s">
        <v>19</v>
      </c>
      <c r="J79" s="62" t="s">
        <v>6</v>
      </c>
      <c r="K79" s="62" t="s">
        <v>685</v>
      </c>
    </row>
    <row r="80" spans="1:11" x14ac:dyDescent="0.25">
      <c r="A80" s="62">
        <v>60</v>
      </c>
      <c r="B80" s="62" t="s">
        <v>448</v>
      </c>
      <c r="C80" s="62" t="s">
        <v>449</v>
      </c>
      <c r="D80" s="62" t="s">
        <v>205</v>
      </c>
      <c r="E80" s="62" t="s">
        <v>1</v>
      </c>
      <c r="F80" s="62" t="s">
        <v>450</v>
      </c>
      <c r="G80" s="62" t="s">
        <v>527</v>
      </c>
      <c r="H80" s="62" t="s">
        <v>5</v>
      </c>
      <c r="I80" s="62" t="s">
        <v>451</v>
      </c>
      <c r="J80" s="62" t="s">
        <v>6</v>
      </c>
      <c r="K80" s="62" t="s">
        <v>709</v>
      </c>
    </row>
    <row r="81" spans="1:11" x14ac:dyDescent="0.25">
      <c r="A81" s="62">
        <v>63</v>
      </c>
      <c r="B81" s="62" t="s">
        <v>20</v>
      </c>
      <c r="C81" s="62" t="s">
        <v>21</v>
      </c>
      <c r="D81" s="62" t="s">
        <v>0</v>
      </c>
      <c r="E81" s="62" t="s">
        <v>1</v>
      </c>
      <c r="F81" s="62" t="s">
        <v>22</v>
      </c>
      <c r="G81" s="62" t="s">
        <v>527</v>
      </c>
      <c r="H81" s="62" t="s">
        <v>5</v>
      </c>
      <c r="I81" s="62" t="s">
        <v>23</v>
      </c>
      <c r="J81" s="62" t="s">
        <v>6</v>
      </c>
      <c r="K81" s="62" t="s">
        <v>713</v>
      </c>
    </row>
    <row r="82" spans="1:11" x14ac:dyDescent="0.25">
      <c r="A82" s="62">
        <v>65</v>
      </c>
      <c r="B82" s="62" t="s">
        <v>40</v>
      </c>
      <c r="C82" s="62" t="s">
        <v>41</v>
      </c>
      <c r="D82" s="62" t="s">
        <v>42</v>
      </c>
      <c r="E82" s="62" t="s">
        <v>43</v>
      </c>
      <c r="F82" s="62" t="s">
        <v>44</v>
      </c>
      <c r="G82" s="62" t="s">
        <v>527</v>
      </c>
      <c r="H82" s="62" t="s">
        <v>5</v>
      </c>
      <c r="I82" s="62" t="s">
        <v>45</v>
      </c>
      <c r="J82" s="62" t="s">
        <v>6</v>
      </c>
      <c r="K82" s="62" t="s">
        <v>716</v>
      </c>
    </row>
    <row r="83" spans="1:11" x14ac:dyDescent="0.25">
      <c r="A83" s="62">
        <v>66</v>
      </c>
      <c r="B83" s="62" t="s">
        <v>54</v>
      </c>
      <c r="C83" s="62" t="s">
        <v>55</v>
      </c>
      <c r="D83" s="62" t="s">
        <v>0</v>
      </c>
      <c r="E83" s="62" t="s">
        <v>1</v>
      </c>
      <c r="F83" s="62" t="s">
        <v>56</v>
      </c>
      <c r="G83" s="62" t="s">
        <v>527</v>
      </c>
      <c r="H83" s="62" t="s">
        <v>5</v>
      </c>
      <c r="I83" s="62" t="s">
        <v>57</v>
      </c>
      <c r="J83" s="62" t="s">
        <v>6</v>
      </c>
      <c r="K83" s="62" t="s">
        <v>717</v>
      </c>
    </row>
    <row r="84" spans="1:11" x14ac:dyDescent="0.25">
      <c r="A84" s="62">
        <v>67</v>
      </c>
      <c r="B84" s="62" t="s">
        <v>64</v>
      </c>
      <c r="C84" s="62" t="s">
        <v>65</v>
      </c>
      <c r="D84" s="62" t="s">
        <v>66</v>
      </c>
      <c r="E84" s="62" t="s">
        <v>1</v>
      </c>
      <c r="F84" s="62" t="s">
        <v>85</v>
      </c>
      <c r="G84" s="62" t="s">
        <v>527</v>
      </c>
      <c r="H84" s="62" t="s">
        <v>5</v>
      </c>
      <c r="I84" s="62" t="s">
        <v>86</v>
      </c>
      <c r="J84" s="62" t="s">
        <v>6</v>
      </c>
      <c r="K84" s="62" t="s">
        <v>722</v>
      </c>
    </row>
    <row r="85" spans="1:11" x14ac:dyDescent="0.25">
      <c r="A85" s="62">
        <v>68</v>
      </c>
      <c r="B85" s="62" t="s">
        <v>88</v>
      </c>
      <c r="C85" s="62" t="s">
        <v>89</v>
      </c>
      <c r="D85" s="62" t="s">
        <v>90</v>
      </c>
      <c r="E85" s="62" t="s">
        <v>70</v>
      </c>
      <c r="F85" s="62" t="s">
        <v>91</v>
      </c>
      <c r="G85" s="62" t="s">
        <v>527</v>
      </c>
      <c r="H85" s="62" t="s">
        <v>5</v>
      </c>
      <c r="I85" s="62" t="s">
        <v>92</v>
      </c>
      <c r="J85" s="62" t="s">
        <v>6</v>
      </c>
      <c r="K85" s="62" t="s">
        <v>723</v>
      </c>
    </row>
    <row r="86" spans="1:11" x14ac:dyDescent="0.25">
      <c r="A86" s="62">
        <v>72</v>
      </c>
      <c r="B86" s="62" t="s">
        <v>127</v>
      </c>
      <c r="C86" s="62" t="s">
        <v>47</v>
      </c>
      <c r="D86" s="62" t="s">
        <v>0</v>
      </c>
      <c r="E86" s="62" t="s">
        <v>1</v>
      </c>
      <c r="F86" s="62" t="s">
        <v>128</v>
      </c>
      <c r="G86" s="62" t="s">
        <v>527</v>
      </c>
      <c r="H86" s="62" t="s">
        <v>8</v>
      </c>
      <c r="I86" s="62" t="s">
        <v>129</v>
      </c>
      <c r="J86" s="62" t="s">
        <v>9</v>
      </c>
      <c r="K86" s="62" t="s">
        <v>729</v>
      </c>
    </row>
    <row r="87" spans="1:11" x14ac:dyDescent="0.25">
      <c r="A87" s="62">
        <v>73</v>
      </c>
      <c r="B87" s="62" t="s">
        <v>641</v>
      </c>
      <c r="C87" s="62" t="s">
        <v>642</v>
      </c>
      <c r="D87" s="62" t="s">
        <v>106</v>
      </c>
      <c r="E87" s="62" t="s">
        <v>7</v>
      </c>
      <c r="F87" s="62" t="s">
        <v>643</v>
      </c>
      <c r="G87" s="62" t="s">
        <v>527</v>
      </c>
      <c r="H87" s="62" t="s">
        <v>8</v>
      </c>
      <c r="I87" s="62" t="s">
        <v>644</v>
      </c>
      <c r="J87" s="62" t="s">
        <v>9</v>
      </c>
      <c r="K87" s="62" t="s">
        <v>730</v>
      </c>
    </row>
    <row r="88" spans="1:11" x14ac:dyDescent="0.25">
      <c r="A88" s="62">
        <v>76</v>
      </c>
      <c r="B88" s="62" t="s">
        <v>811</v>
      </c>
      <c r="C88" s="62" t="s">
        <v>812</v>
      </c>
      <c r="D88" s="62" t="s">
        <v>813</v>
      </c>
      <c r="E88" s="62" t="s">
        <v>814</v>
      </c>
      <c r="F88" s="62" t="s">
        <v>815</v>
      </c>
      <c r="G88" s="62" t="s">
        <v>527</v>
      </c>
      <c r="H88" s="62" t="s">
        <v>8</v>
      </c>
      <c r="I88" s="62" t="s">
        <v>817</v>
      </c>
      <c r="J88" s="62" t="s">
        <v>9</v>
      </c>
      <c r="K88" s="62" t="s">
        <v>818</v>
      </c>
    </row>
    <row r="89" spans="1:11" x14ac:dyDescent="0.25">
      <c r="A89" s="62">
        <v>77</v>
      </c>
      <c r="B89" s="62" t="s">
        <v>869</v>
      </c>
      <c r="C89" s="62" t="s">
        <v>870</v>
      </c>
      <c r="D89" s="62" t="s">
        <v>871</v>
      </c>
      <c r="E89" s="62" t="s">
        <v>198</v>
      </c>
      <c r="F89" s="62" t="s">
        <v>872</v>
      </c>
      <c r="G89" s="62" t="s">
        <v>527</v>
      </c>
      <c r="H89" s="62" t="s">
        <v>8</v>
      </c>
      <c r="I89" s="62" t="s">
        <v>873</v>
      </c>
      <c r="J89" s="62" t="s">
        <v>9</v>
      </c>
      <c r="K89" s="62" t="s">
        <v>874</v>
      </c>
    </row>
    <row r="90" spans="1:11" x14ac:dyDescent="0.25">
      <c r="A90" s="62">
        <v>79</v>
      </c>
      <c r="B90" s="62" t="s">
        <v>819</v>
      </c>
      <c r="C90" s="62" t="s">
        <v>820</v>
      </c>
      <c r="D90" s="62" t="s">
        <v>821</v>
      </c>
      <c r="E90" s="62" t="s">
        <v>822</v>
      </c>
      <c r="F90" s="62" t="s">
        <v>823</v>
      </c>
      <c r="G90" s="62" t="s">
        <v>527</v>
      </c>
      <c r="H90" s="62" t="s">
        <v>8</v>
      </c>
      <c r="I90" s="62" t="s">
        <v>824</v>
      </c>
      <c r="J90" s="62" t="s">
        <v>9</v>
      </c>
      <c r="K90" s="62" t="s">
        <v>825</v>
      </c>
    </row>
    <row r="91" spans="1:11" x14ac:dyDescent="0.25">
      <c r="A91" s="62">
        <v>80</v>
      </c>
      <c r="B91" s="62" t="s">
        <v>875</v>
      </c>
      <c r="C91" s="62" t="s">
        <v>876</v>
      </c>
      <c r="D91" s="62" t="s">
        <v>877</v>
      </c>
      <c r="E91" s="62" t="s">
        <v>878</v>
      </c>
      <c r="F91" s="62" t="s">
        <v>879</v>
      </c>
      <c r="G91" s="62" t="s">
        <v>527</v>
      </c>
      <c r="H91" s="62" t="s">
        <v>8</v>
      </c>
      <c r="I91" s="62" t="s">
        <v>880</v>
      </c>
      <c r="J91" s="62" t="s">
        <v>9</v>
      </c>
      <c r="K91" s="62" t="s">
        <v>881</v>
      </c>
    </row>
    <row r="92" spans="1:11" x14ac:dyDescent="0.25">
      <c r="A92" s="62">
        <v>81</v>
      </c>
      <c r="B92" s="62" t="s">
        <v>797</v>
      </c>
      <c r="C92" s="62" t="s">
        <v>798</v>
      </c>
      <c r="D92" s="62" t="s">
        <v>799</v>
      </c>
      <c r="E92" s="62" t="s">
        <v>1</v>
      </c>
      <c r="F92" s="62" t="s">
        <v>800</v>
      </c>
      <c r="G92" s="62" t="s">
        <v>527</v>
      </c>
      <c r="H92" s="62" t="s">
        <v>8</v>
      </c>
      <c r="I92" s="62" t="s">
        <v>801</v>
      </c>
      <c r="J92" s="62" t="s">
        <v>9</v>
      </c>
      <c r="K92" s="62" t="s">
        <v>802</v>
      </c>
    </row>
    <row r="93" spans="1:11" x14ac:dyDescent="0.25">
      <c r="A93" s="62">
        <v>82</v>
      </c>
      <c r="B93" s="62" t="s">
        <v>101</v>
      </c>
      <c r="C93" s="62" t="s">
        <v>102</v>
      </c>
      <c r="D93" s="62" t="s">
        <v>103</v>
      </c>
      <c r="E93" s="62" t="s">
        <v>43</v>
      </c>
      <c r="F93" s="62" t="s">
        <v>169</v>
      </c>
      <c r="G93" s="62" t="s">
        <v>527</v>
      </c>
      <c r="H93" s="62" t="s">
        <v>8</v>
      </c>
      <c r="I93" s="62" t="s">
        <v>170</v>
      </c>
      <c r="J93" s="62" t="s">
        <v>9</v>
      </c>
      <c r="K93" s="62" t="s">
        <v>735</v>
      </c>
    </row>
    <row r="94" spans="1:11" x14ac:dyDescent="0.25">
      <c r="A94" s="62">
        <v>84</v>
      </c>
      <c r="B94" s="62" t="s">
        <v>882</v>
      </c>
      <c r="C94" s="62" t="s">
        <v>97</v>
      </c>
      <c r="D94" s="62" t="s">
        <v>173</v>
      </c>
      <c r="E94" s="62" t="s">
        <v>43</v>
      </c>
      <c r="F94" s="62" t="s">
        <v>883</v>
      </c>
      <c r="G94" s="62" t="s">
        <v>527</v>
      </c>
      <c r="H94" s="62" t="s">
        <v>8</v>
      </c>
      <c r="I94" s="62" t="s">
        <v>884</v>
      </c>
      <c r="J94" s="62" t="s">
        <v>9</v>
      </c>
      <c r="K94" s="62" t="s">
        <v>885</v>
      </c>
    </row>
    <row r="95" spans="1:11" x14ac:dyDescent="0.25">
      <c r="A95" s="62">
        <v>86</v>
      </c>
      <c r="B95" s="62" t="s">
        <v>174</v>
      </c>
      <c r="C95" s="62" t="s">
        <v>175</v>
      </c>
      <c r="D95" s="62" t="s">
        <v>0</v>
      </c>
      <c r="E95" s="62" t="s">
        <v>1</v>
      </c>
      <c r="F95" s="62" t="s">
        <v>176</v>
      </c>
      <c r="G95" s="62" t="s">
        <v>527</v>
      </c>
      <c r="H95" s="62" t="s">
        <v>8</v>
      </c>
      <c r="I95" s="62" t="s">
        <v>177</v>
      </c>
      <c r="J95" s="62" t="s">
        <v>9</v>
      </c>
      <c r="K95" s="62" t="s">
        <v>736</v>
      </c>
    </row>
    <row r="96" spans="1:11" x14ac:dyDescent="0.25">
      <c r="A96" s="62">
        <v>88</v>
      </c>
      <c r="B96" s="62" t="s">
        <v>179</v>
      </c>
      <c r="C96" s="62" t="s">
        <v>180</v>
      </c>
      <c r="D96" s="62" t="s">
        <v>181</v>
      </c>
      <c r="E96" s="62" t="s">
        <v>43</v>
      </c>
      <c r="F96" s="62" t="s">
        <v>182</v>
      </c>
      <c r="G96" s="62" t="s">
        <v>527</v>
      </c>
      <c r="H96" s="62" t="s">
        <v>8</v>
      </c>
      <c r="I96" s="62" t="s">
        <v>183</v>
      </c>
      <c r="J96" s="62" t="s">
        <v>9</v>
      </c>
      <c r="K96" s="62" t="s">
        <v>738</v>
      </c>
    </row>
    <row r="97" spans="1:11" x14ac:dyDescent="0.25">
      <c r="A97" s="62">
        <v>2</v>
      </c>
      <c r="B97" s="62" t="s">
        <v>803</v>
      </c>
      <c r="C97" s="62" t="s">
        <v>804</v>
      </c>
      <c r="D97" s="62" t="s">
        <v>17</v>
      </c>
      <c r="E97" s="62" t="s">
        <v>7</v>
      </c>
      <c r="F97" s="62" t="s">
        <v>805</v>
      </c>
      <c r="G97" s="62" t="s">
        <v>760</v>
      </c>
      <c r="H97" s="62" t="s">
        <v>5</v>
      </c>
      <c r="I97" s="62" t="s">
        <v>806</v>
      </c>
      <c r="J97" s="62" t="s">
        <v>6</v>
      </c>
      <c r="K97" s="62" t="s">
        <v>965</v>
      </c>
    </row>
    <row r="98" spans="1:11" x14ac:dyDescent="0.25">
      <c r="A98" s="62">
        <v>4</v>
      </c>
      <c r="B98" s="62" t="s">
        <v>612</v>
      </c>
      <c r="C98" s="62" t="s">
        <v>613</v>
      </c>
      <c r="D98" s="62" t="s">
        <v>0</v>
      </c>
      <c r="E98" s="62" t="s">
        <v>1</v>
      </c>
      <c r="F98" s="62" t="s">
        <v>922</v>
      </c>
      <c r="G98" s="62" t="s">
        <v>760</v>
      </c>
      <c r="H98" s="62" t="s">
        <v>5</v>
      </c>
      <c r="I98" s="62" t="s">
        <v>923</v>
      </c>
      <c r="J98" s="62" t="s">
        <v>6</v>
      </c>
      <c r="K98" s="62" t="s">
        <v>967</v>
      </c>
    </row>
    <row r="99" spans="1:11" x14ac:dyDescent="0.25">
      <c r="A99" s="62">
        <v>10</v>
      </c>
      <c r="B99" s="62" t="s">
        <v>49</v>
      </c>
      <c r="C99" s="62" t="s">
        <v>97</v>
      </c>
      <c r="D99" s="62" t="s">
        <v>66</v>
      </c>
      <c r="E99" s="62" t="s">
        <v>1</v>
      </c>
      <c r="F99" s="62" t="s">
        <v>98</v>
      </c>
      <c r="G99" s="62" t="s">
        <v>760</v>
      </c>
      <c r="H99" s="62" t="s">
        <v>5</v>
      </c>
      <c r="I99" s="62" t="s">
        <v>99</v>
      </c>
      <c r="J99" s="62" t="s">
        <v>6</v>
      </c>
      <c r="K99" s="62" t="s">
        <v>920</v>
      </c>
    </row>
    <row r="100" spans="1:11" x14ac:dyDescent="0.25">
      <c r="A100" s="62">
        <v>12</v>
      </c>
      <c r="B100" s="62" t="s">
        <v>902</v>
      </c>
      <c r="C100" s="62" t="s">
        <v>903</v>
      </c>
      <c r="D100" s="62" t="s">
        <v>17</v>
      </c>
      <c r="E100" s="62" t="s">
        <v>7</v>
      </c>
      <c r="F100" s="62" t="s">
        <v>904</v>
      </c>
      <c r="G100" s="62" t="s">
        <v>760</v>
      </c>
      <c r="H100" s="62" t="s">
        <v>8</v>
      </c>
      <c r="I100" s="62" t="s">
        <v>905</v>
      </c>
      <c r="J100" s="62" t="s">
        <v>9</v>
      </c>
      <c r="K100" s="62" t="s">
        <v>906</v>
      </c>
    </row>
    <row r="101" spans="1:11" x14ac:dyDescent="0.25">
      <c r="A101" s="62">
        <v>18</v>
      </c>
      <c r="B101" s="62" t="s">
        <v>766</v>
      </c>
      <c r="C101" s="62" t="s">
        <v>767</v>
      </c>
      <c r="D101" s="62" t="s">
        <v>577</v>
      </c>
      <c r="E101" s="62" t="s">
        <v>7</v>
      </c>
      <c r="F101" s="62" t="s">
        <v>768</v>
      </c>
      <c r="G101" s="62" t="s">
        <v>760</v>
      </c>
      <c r="H101" s="62" t="s">
        <v>8</v>
      </c>
      <c r="I101" s="62" t="s">
        <v>769</v>
      </c>
      <c r="J101" s="62" t="s">
        <v>9</v>
      </c>
      <c r="K101" s="62" t="s">
        <v>770</v>
      </c>
    </row>
    <row r="102" spans="1:11" x14ac:dyDescent="0.25">
      <c r="A102" s="62">
        <v>19</v>
      </c>
      <c r="B102" s="62" t="s">
        <v>544</v>
      </c>
      <c r="C102" s="62" t="s">
        <v>545</v>
      </c>
      <c r="D102" s="62" t="s">
        <v>546</v>
      </c>
      <c r="E102" s="62" t="s">
        <v>1</v>
      </c>
      <c r="F102" s="62" t="s">
        <v>547</v>
      </c>
      <c r="G102" s="62" t="s">
        <v>760</v>
      </c>
      <c r="H102" s="62" t="s">
        <v>8</v>
      </c>
      <c r="I102" s="62" t="s">
        <v>548</v>
      </c>
      <c r="J102" s="62" t="s">
        <v>9</v>
      </c>
      <c r="K102" s="62" t="s">
        <v>783</v>
      </c>
    </row>
    <row r="103" spans="1:11" x14ac:dyDescent="0.25">
      <c r="A103" s="62">
        <v>75</v>
      </c>
      <c r="B103" s="62" t="s">
        <v>925</v>
      </c>
      <c r="C103" s="62" t="s">
        <v>926</v>
      </c>
      <c r="D103" s="62" t="s">
        <v>821</v>
      </c>
      <c r="E103" s="62" t="s">
        <v>822</v>
      </c>
      <c r="F103" s="62" t="s">
        <v>927</v>
      </c>
      <c r="G103" s="62" t="s">
        <v>760</v>
      </c>
      <c r="H103" s="62" t="s">
        <v>8</v>
      </c>
      <c r="I103" s="62" t="s">
        <v>928</v>
      </c>
      <c r="J103" s="62" t="s">
        <v>9</v>
      </c>
      <c r="K103" s="62" t="s">
        <v>929</v>
      </c>
    </row>
    <row r="104" spans="1:11" x14ac:dyDescent="0.25">
      <c r="A104" s="62">
        <v>85</v>
      </c>
      <c r="B104" s="62" t="s">
        <v>930</v>
      </c>
      <c r="C104" s="62" t="s">
        <v>931</v>
      </c>
      <c r="D104" s="62" t="s">
        <v>932</v>
      </c>
      <c r="E104" s="62" t="s">
        <v>933</v>
      </c>
      <c r="F104" s="62" t="s">
        <v>934</v>
      </c>
      <c r="G104" s="62" t="s">
        <v>760</v>
      </c>
      <c r="H104" s="62" t="s">
        <v>8</v>
      </c>
      <c r="I104" s="62" t="s">
        <v>935</v>
      </c>
      <c r="J104" s="62" t="s">
        <v>9</v>
      </c>
      <c r="K104" s="62" t="s">
        <v>936</v>
      </c>
    </row>
  </sheetData>
  <sortState ref="A2:K104">
    <sortCondition ref="G2:G104"/>
  </sortState>
  <pageMargins bottom="0.75" footer="0.3" header="0.3" left="0.7" right="0.7" top="0.75"/>
</worksheet>
</file>

<file path=xl/worksheets/sheet4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107"/>
  <sheetViews>
    <sheetView workbookViewId="0">
      <selection sqref="A1:K1"/>
    </sheetView>
  </sheetViews>
  <sheetFormatPr defaultRowHeight="15" x14ac:dyDescent="0.25"/>
  <cols>
    <col min="1" max="1" bestFit="true" customWidth="true" width="4.0" collapsed="true"/>
    <col min="2" max="2" bestFit="true" customWidth="true" width="14.28515625" collapsed="true"/>
    <col min="3" max="3" bestFit="true" customWidth="true" width="10.5703125" collapsed="true"/>
    <col min="4" max="4" bestFit="true" customWidth="true" width="14.28515625" collapsed="true"/>
    <col min="5" max="5" bestFit="true" customWidth="true" width="5.5703125" collapsed="true"/>
    <col min="6" max="6" bestFit="true" customWidth="true" width="18.85546875" collapsed="true"/>
    <col min="7" max="7" bestFit="true" customWidth="true" width="18.5703125" collapsed="true"/>
    <col min="8" max="8" bestFit="true" customWidth="true" width="14.140625" collapsed="true"/>
    <col min="9" max="9" bestFit="true" customWidth="true" width="14.42578125" collapsed="true"/>
    <col min="10" max="10" bestFit="true" customWidth="true" width="19.28515625" collapsed="true"/>
    <col min="11" max="11" bestFit="true" customWidth="true" width="25.28515625" collapsed="true"/>
  </cols>
  <sheetData>
    <row r="1" spans="1:11" x14ac:dyDescent="0.25">
      <c r="A1" s="3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 s="57">
        <v>5</v>
      </c>
      <c r="B2" s="57" t="s">
        <v>15</v>
      </c>
      <c r="C2" s="57" t="s">
        <v>16</v>
      </c>
      <c r="D2" s="57" t="s">
        <v>17</v>
      </c>
      <c r="E2" s="57" t="s">
        <v>7</v>
      </c>
      <c r="F2" s="57" t="s">
        <v>948</v>
      </c>
      <c r="G2" s="57" t="s">
        <v>516</v>
      </c>
      <c r="H2" s="57" t="s">
        <v>30</v>
      </c>
      <c r="I2" s="57" t="s">
        <v>949</v>
      </c>
      <c r="J2" s="57" t="s">
        <v>32</v>
      </c>
      <c r="K2" s="57" t="s">
        <v>950</v>
      </c>
    </row>
    <row r="3" spans="1:11" x14ac:dyDescent="0.25">
      <c r="A3" s="57">
        <v>11</v>
      </c>
      <c r="B3" s="57" t="s">
        <v>262</v>
      </c>
      <c r="C3" s="57" t="s">
        <v>421</v>
      </c>
      <c r="D3" s="57" t="s">
        <v>0</v>
      </c>
      <c r="E3" s="57" t="s">
        <v>1</v>
      </c>
      <c r="F3" s="57" t="s">
        <v>855</v>
      </c>
      <c r="G3" s="57" t="s">
        <v>516</v>
      </c>
      <c r="H3" s="57" t="s">
        <v>828</v>
      </c>
      <c r="I3" s="57" t="s">
        <v>856</v>
      </c>
      <c r="J3" s="57" t="s">
        <v>827</v>
      </c>
      <c r="K3" s="57" t="s">
        <v>895</v>
      </c>
    </row>
    <row r="4" spans="1:11" x14ac:dyDescent="0.25">
      <c r="A4">
        <v>6</v>
      </c>
      <c r="B4" s="61" t="s">
        <v>567</v>
      </c>
      <c r="C4" s="61" t="s">
        <v>561</v>
      </c>
      <c r="D4" s="61" t="s">
        <v>0</v>
      </c>
      <c r="E4" s="61" t="s">
        <v>1</v>
      </c>
      <c r="F4" s="61" t="s">
        <v>61</v>
      </c>
      <c r="G4" s="61" t="s">
        <v>666</v>
      </c>
      <c r="H4" s="61" t="s">
        <v>3</v>
      </c>
      <c r="I4" s="61" t="s">
        <v>62</v>
      </c>
      <c r="J4" s="61" t="s">
        <v>53</v>
      </c>
      <c r="K4" s="61" t="s">
        <v>919</v>
      </c>
    </row>
    <row r="5" spans="1:11" x14ac:dyDescent="0.25">
      <c r="A5" s="61">
        <v>13</v>
      </c>
      <c r="B5" s="61" t="s">
        <v>863</v>
      </c>
      <c r="C5" s="61" t="s">
        <v>864</v>
      </c>
      <c r="D5" s="61" t="s">
        <v>865</v>
      </c>
      <c r="E5" s="61" t="s">
        <v>70</v>
      </c>
      <c r="F5" s="61" t="s">
        <v>866</v>
      </c>
      <c r="G5" s="61" t="s">
        <v>666</v>
      </c>
      <c r="H5" s="61" t="s">
        <v>287</v>
      </c>
      <c r="I5" s="61" t="s">
        <v>867</v>
      </c>
      <c r="J5" s="61" t="s">
        <v>289</v>
      </c>
      <c r="K5" s="61" t="s">
        <v>868</v>
      </c>
    </row>
    <row r="6" spans="1:11" x14ac:dyDescent="0.25">
      <c r="A6" s="61">
        <v>14</v>
      </c>
      <c r="B6" s="61" t="s">
        <v>830</v>
      </c>
      <c r="C6" s="61" t="s">
        <v>624</v>
      </c>
      <c r="D6" s="61" t="s">
        <v>625</v>
      </c>
      <c r="E6" s="61" t="s">
        <v>48</v>
      </c>
      <c r="F6" s="61" t="s">
        <v>626</v>
      </c>
      <c r="G6" s="61" t="s">
        <v>666</v>
      </c>
      <c r="H6" s="61" t="s">
        <v>294</v>
      </c>
      <c r="I6" s="61" t="s">
        <v>627</v>
      </c>
      <c r="J6" s="61" t="s">
        <v>289</v>
      </c>
      <c r="K6" s="61" t="s">
        <v>831</v>
      </c>
    </row>
    <row r="7" spans="1:11" x14ac:dyDescent="0.25">
      <c r="A7" s="61">
        <v>15</v>
      </c>
      <c r="B7" s="61" t="s">
        <v>832</v>
      </c>
      <c r="C7" s="61" t="s">
        <v>833</v>
      </c>
      <c r="D7" s="61" t="s">
        <v>173</v>
      </c>
      <c r="E7" s="61" t="s">
        <v>43</v>
      </c>
      <c r="F7" s="61" t="s">
        <v>834</v>
      </c>
      <c r="G7" s="61" t="s">
        <v>666</v>
      </c>
      <c r="H7" s="61" t="s">
        <v>294</v>
      </c>
      <c r="I7" s="61" t="s">
        <v>835</v>
      </c>
      <c r="J7" s="61" t="s">
        <v>289</v>
      </c>
      <c r="K7" s="61" t="s">
        <v>836</v>
      </c>
    </row>
    <row r="8" spans="1:11" x14ac:dyDescent="0.25">
      <c r="A8" s="61">
        <v>20</v>
      </c>
      <c r="B8" s="61" t="s">
        <v>453</v>
      </c>
      <c r="C8" s="61" t="s">
        <v>454</v>
      </c>
      <c r="D8" s="61" t="s">
        <v>455</v>
      </c>
      <c r="E8" s="61" t="s">
        <v>456</v>
      </c>
      <c r="F8" s="61" t="s">
        <v>457</v>
      </c>
      <c r="G8" s="61" t="s">
        <v>666</v>
      </c>
      <c r="H8" s="61" t="s">
        <v>30</v>
      </c>
      <c r="I8" s="61" t="s">
        <v>458</v>
      </c>
      <c r="J8" s="61" t="s">
        <v>32</v>
      </c>
      <c r="K8" s="61" t="s">
        <v>763</v>
      </c>
    </row>
    <row r="9" spans="1:11" x14ac:dyDescent="0.25">
      <c r="A9" s="61">
        <v>24</v>
      </c>
      <c r="B9" s="61" t="s">
        <v>382</v>
      </c>
      <c r="C9" s="61" t="s">
        <v>383</v>
      </c>
      <c r="D9" s="61" t="s">
        <v>351</v>
      </c>
      <c r="E9" s="61" t="s">
        <v>48</v>
      </c>
      <c r="F9" s="61" t="s">
        <v>384</v>
      </c>
      <c r="G9" s="61" t="s">
        <v>666</v>
      </c>
      <c r="H9" s="61" t="s">
        <v>287</v>
      </c>
      <c r="I9" s="61" t="s">
        <v>385</v>
      </c>
      <c r="J9" s="61" t="s">
        <v>289</v>
      </c>
      <c r="K9" s="61" t="s">
        <v>657</v>
      </c>
    </row>
    <row r="10" spans="1:11" x14ac:dyDescent="0.25">
      <c r="A10" s="61">
        <v>25</v>
      </c>
      <c r="B10" s="61" t="s">
        <v>407</v>
      </c>
      <c r="C10" s="61" t="s">
        <v>408</v>
      </c>
      <c r="D10" s="61" t="s">
        <v>618</v>
      </c>
      <c r="E10" s="61" t="s">
        <v>619</v>
      </c>
      <c r="F10" s="61" t="s">
        <v>620</v>
      </c>
      <c r="G10" s="61" t="s">
        <v>666</v>
      </c>
      <c r="H10" s="61" t="s">
        <v>294</v>
      </c>
      <c r="I10" s="61" t="s">
        <v>621</v>
      </c>
      <c r="J10" s="61" t="s">
        <v>289</v>
      </c>
      <c r="K10" s="61" t="s">
        <v>658</v>
      </c>
    </row>
    <row r="11" spans="1:11" x14ac:dyDescent="0.25">
      <c r="A11" s="61">
        <v>29</v>
      </c>
      <c r="B11" s="61"/>
      <c r="C11" s="61"/>
      <c r="D11" s="61"/>
      <c r="E11" s="61"/>
      <c r="F11" s="61" t="s">
        <v>572</v>
      </c>
      <c r="G11" s="61" t="s">
        <v>666</v>
      </c>
      <c r="H11" s="61" t="s">
        <v>287</v>
      </c>
      <c r="I11" s="61" t="s">
        <v>573</v>
      </c>
      <c r="J11" s="61" t="s">
        <v>289</v>
      </c>
      <c r="K11" s="61" t="s">
        <v>665</v>
      </c>
    </row>
    <row r="12" spans="1:11" x14ac:dyDescent="0.25">
      <c r="A12" s="61">
        <v>30</v>
      </c>
      <c r="B12" s="61" t="s">
        <v>575</v>
      </c>
      <c r="C12" s="61" t="s">
        <v>576</v>
      </c>
      <c r="D12" s="61" t="s">
        <v>577</v>
      </c>
      <c r="E12" s="61" t="s">
        <v>7</v>
      </c>
      <c r="F12" s="61" t="s">
        <v>578</v>
      </c>
      <c r="G12" s="61" t="s">
        <v>666</v>
      </c>
      <c r="H12" s="61" t="s">
        <v>287</v>
      </c>
      <c r="I12" s="61" t="s">
        <v>579</v>
      </c>
      <c r="J12" s="61" t="s">
        <v>289</v>
      </c>
      <c r="K12" s="61" t="s">
        <v>667</v>
      </c>
    </row>
    <row r="13" spans="1:11" x14ac:dyDescent="0.25">
      <c r="A13" s="61">
        <v>31</v>
      </c>
      <c r="B13" s="61" t="s">
        <v>590</v>
      </c>
      <c r="C13" s="61" t="s">
        <v>591</v>
      </c>
      <c r="D13" s="61" t="s">
        <v>592</v>
      </c>
      <c r="E13" s="61" t="s">
        <v>43</v>
      </c>
      <c r="F13" s="61" t="s">
        <v>593</v>
      </c>
      <c r="G13" s="61" t="s">
        <v>666</v>
      </c>
      <c r="H13" s="61" t="s">
        <v>30</v>
      </c>
      <c r="I13" s="61" t="s">
        <v>594</v>
      </c>
      <c r="J13" s="61" t="s">
        <v>32</v>
      </c>
      <c r="K13" s="61" t="s">
        <v>669</v>
      </c>
    </row>
    <row r="14" spans="1:11" x14ac:dyDescent="0.25">
      <c r="A14" s="61">
        <v>33</v>
      </c>
      <c r="B14" s="61" t="s">
        <v>407</v>
      </c>
      <c r="C14" s="61" t="s">
        <v>408</v>
      </c>
      <c r="D14" s="61" t="s">
        <v>618</v>
      </c>
      <c r="E14" s="61" t="s">
        <v>619</v>
      </c>
      <c r="F14" s="61" t="s">
        <v>563</v>
      </c>
      <c r="G14" s="61" t="s">
        <v>666</v>
      </c>
      <c r="H14" s="61" t="s">
        <v>294</v>
      </c>
      <c r="I14" s="61" t="s">
        <v>564</v>
      </c>
      <c r="J14" s="61" t="s">
        <v>289</v>
      </c>
      <c r="K14" s="61" t="s">
        <v>672</v>
      </c>
    </row>
    <row r="15" spans="1:11" x14ac:dyDescent="0.25">
      <c r="A15" s="61">
        <v>37</v>
      </c>
      <c r="B15" s="61" t="s">
        <v>283</v>
      </c>
      <c r="C15" s="61" t="s">
        <v>284</v>
      </c>
      <c r="D15" s="61" t="s">
        <v>285</v>
      </c>
      <c r="E15" s="61" t="s">
        <v>7</v>
      </c>
      <c r="F15" s="61" t="s">
        <v>286</v>
      </c>
      <c r="G15" s="61" t="s">
        <v>666</v>
      </c>
      <c r="H15" s="61" t="s">
        <v>287</v>
      </c>
      <c r="I15" s="61" t="s">
        <v>288</v>
      </c>
      <c r="J15" s="61" t="s">
        <v>289</v>
      </c>
      <c r="K15" s="61" t="s">
        <v>678</v>
      </c>
    </row>
    <row r="16" spans="1:11" x14ac:dyDescent="0.25">
      <c r="A16" s="61">
        <v>40</v>
      </c>
      <c r="B16" s="61" t="s">
        <v>311</v>
      </c>
      <c r="C16" s="61" t="s">
        <v>312</v>
      </c>
      <c r="D16" s="61" t="s">
        <v>313</v>
      </c>
      <c r="E16" s="61" t="s">
        <v>43</v>
      </c>
      <c r="F16" s="61" t="s">
        <v>314</v>
      </c>
      <c r="G16" s="61" t="s">
        <v>666</v>
      </c>
      <c r="H16" s="61" t="s">
        <v>294</v>
      </c>
      <c r="I16" s="61" t="s">
        <v>315</v>
      </c>
      <c r="J16" s="61" t="s">
        <v>289</v>
      </c>
      <c r="K16" s="61" t="s">
        <v>683</v>
      </c>
    </row>
    <row r="17" spans="1:11" x14ac:dyDescent="0.25">
      <c r="A17" s="61">
        <v>42</v>
      </c>
      <c r="B17" s="61" t="s">
        <v>327</v>
      </c>
      <c r="C17" s="61" t="s">
        <v>328</v>
      </c>
      <c r="D17" s="61" t="s">
        <v>112</v>
      </c>
      <c r="E17" s="61" t="s">
        <v>43</v>
      </c>
      <c r="F17" s="61" t="s">
        <v>329</v>
      </c>
      <c r="G17" s="61" t="s">
        <v>666</v>
      </c>
      <c r="H17" s="61" t="s">
        <v>287</v>
      </c>
      <c r="I17" s="61" t="s">
        <v>330</v>
      </c>
      <c r="J17" s="61" t="s">
        <v>289</v>
      </c>
      <c r="K17" s="61" t="s">
        <v>684</v>
      </c>
    </row>
    <row r="18" spans="1:11" x14ac:dyDescent="0.25">
      <c r="A18" s="61">
        <v>44</v>
      </c>
      <c r="B18" s="61" t="s">
        <v>333</v>
      </c>
      <c r="C18" s="61" t="s">
        <v>334</v>
      </c>
      <c r="D18" s="61" t="s">
        <v>335</v>
      </c>
      <c r="E18" s="61" t="s">
        <v>48</v>
      </c>
      <c r="F18" s="61" t="s">
        <v>336</v>
      </c>
      <c r="G18" s="61" t="s">
        <v>666</v>
      </c>
      <c r="H18" s="61" t="s">
        <v>287</v>
      </c>
      <c r="I18" s="61" t="s">
        <v>337</v>
      </c>
      <c r="J18" s="61" t="s">
        <v>289</v>
      </c>
      <c r="K18" s="61" t="s">
        <v>686</v>
      </c>
    </row>
    <row r="19" spans="1:11" x14ac:dyDescent="0.25">
      <c r="A19" s="61">
        <v>45</v>
      </c>
      <c r="B19" s="61" t="s">
        <v>345</v>
      </c>
      <c r="C19" s="61" t="s">
        <v>346</v>
      </c>
      <c r="D19" s="61" t="s">
        <v>17</v>
      </c>
      <c r="E19" s="61" t="s">
        <v>7</v>
      </c>
      <c r="F19" s="61" t="s">
        <v>347</v>
      </c>
      <c r="G19" s="61" t="s">
        <v>666</v>
      </c>
      <c r="H19" s="61" t="s">
        <v>287</v>
      </c>
      <c r="I19" s="61" t="s">
        <v>348</v>
      </c>
      <c r="J19" s="61" t="s">
        <v>289</v>
      </c>
      <c r="K19" s="61" t="s">
        <v>688</v>
      </c>
    </row>
    <row r="20" spans="1:11" x14ac:dyDescent="0.25">
      <c r="A20" s="61">
        <v>46</v>
      </c>
      <c r="B20" s="61" t="s">
        <v>350</v>
      </c>
      <c r="C20" s="61" t="s">
        <v>340</v>
      </c>
      <c r="D20" s="61" t="s">
        <v>351</v>
      </c>
      <c r="E20" s="61" t="s">
        <v>48</v>
      </c>
      <c r="F20" s="61" t="s">
        <v>352</v>
      </c>
      <c r="G20" s="61" t="s">
        <v>666</v>
      </c>
      <c r="H20" s="61" t="s">
        <v>287</v>
      </c>
      <c r="I20" s="61" t="s">
        <v>353</v>
      </c>
      <c r="J20" s="61" t="s">
        <v>289</v>
      </c>
      <c r="K20" s="61" t="s">
        <v>689</v>
      </c>
    </row>
    <row r="21" spans="1:11" x14ac:dyDescent="0.25">
      <c r="A21" s="61">
        <v>51</v>
      </c>
      <c r="B21" s="61" t="s">
        <v>377</v>
      </c>
      <c r="C21" s="61" t="s">
        <v>378</v>
      </c>
      <c r="D21" s="61" t="s">
        <v>256</v>
      </c>
      <c r="E21" s="61" t="s">
        <v>1</v>
      </c>
      <c r="F21" s="61" t="s">
        <v>379</v>
      </c>
      <c r="G21" s="61" t="s">
        <v>666</v>
      </c>
      <c r="H21" s="61" t="s">
        <v>294</v>
      </c>
      <c r="I21" s="61" t="s">
        <v>380</v>
      </c>
      <c r="J21" s="61" t="s">
        <v>289</v>
      </c>
      <c r="K21" s="61" t="s">
        <v>695</v>
      </c>
    </row>
    <row r="22" spans="1:11" x14ac:dyDescent="0.25">
      <c r="A22" s="61">
        <v>52</v>
      </c>
      <c r="B22" s="61" t="s">
        <v>387</v>
      </c>
      <c r="C22" s="61" t="s">
        <v>279</v>
      </c>
      <c r="D22" s="61" t="s">
        <v>351</v>
      </c>
      <c r="E22" s="61" t="s">
        <v>48</v>
      </c>
      <c r="F22" s="61" t="s">
        <v>388</v>
      </c>
      <c r="G22" s="61" t="s">
        <v>666</v>
      </c>
      <c r="H22" s="61" t="s">
        <v>287</v>
      </c>
      <c r="I22" s="61" t="s">
        <v>389</v>
      </c>
      <c r="J22" s="61" t="s">
        <v>289</v>
      </c>
      <c r="K22" s="61" t="s">
        <v>696</v>
      </c>
    </row>
    <row r="23" spans="1:11" x14ac:dyDescent="0.25">
      <c r="A23" s="61">
        <v>56</v>
      </c>
      <c r="B23" s="61" t="s">
        <v>407</v>
      </c>
      <c r="C23" s="61" t="s">
        <v>408</v>
      </c>
      <c r="D23" s="61" t="s">
        <v>618</v>
      </c>
      <c r="E23" s="61" t="s">
        <v>619</v>
      </c>
      <c r="F23" s="61" t="s">
        <v>412</v>
      </c>
      <c r="G23" s="61" t="s">
        <v>666</v>
      </c>
      <c r="H23" s="61" t="s">
        <v>294</v>
      </c>
      <c r="I23" s="61" t="s">
        <v>413</v>
      </c>
      <c r="J23" s="61" t="s">
        <v>289</v>
      </c>
      <c r="K23" s="61" t="s">
        <v>702</v>
      </c>
    </row>
    <row r="24" spans="1:11" x14ac:dyDescent="0.25">
      <c r="A24" s="61">
        <v>58</v>
      </c>
      <c r="B24" s="61" t="s">
        <v>15</v>
      </c>
      <c r="C24" s="61" t="s">
        <v>16</v>
      </c>
      <c r="D24" s="61" t="s">
        <v>17</v>
      </c>
      <c r="E24" s="61" t="s">
        <v>7</v>
      </c>
      <c r="F24" s="61" t="s">
        <v>77</v>
      </c>
      <c r="G24" s="61" t="s">
        <v>666</v>
      </c>
      <c r="H24" s="61" t="s">
        <v>30</v>
      </c>
      <c r="I24" s="61" t="s">
        <v>78</v>
      </c>
      <c r="J24" s="61" t="s">
        <v>32</v>
      </c>
      <c r="K24" s="61" t="s">
        <v>705</v>
      </c>
    </row>
    <row r="25" spans="1:11" x14ac:dyDescent="0.25">
      <c r="A25" s="61">
        <v>59</v>
      </c>
      <c r="B25" s="61" t="s">
        <v>407</v>
      </c>
      <c r="C25" s="61" t="s">
        <v>408</v>
      </c>
      <c r="D25" s="61" t="s">
        <v>618</v>
      </c>
      <c r="E25" s="61" t="s">
        <v>619</v>
      </c>
      <c r="F25" s="61" t="s">
        <v>437</v>
      </c>
      <c r="G25" s="61" t="s">
        <v>666</v>
      </c>
      <c r="H25" s="61" t="s">
        <v>30</v>
      </c>
      <c r="I25" s="61" t="s">
        <v>438</v>
      </c>
      <c r="J25" s="61" t="s">
        <v>32</v>
      </c>
      <c r="K25" s="61" t="s">
        <v>706</v>
      </c>
    </row>
    <row r="26" spans="1:11" x14ac:dyDescent="0.25">
      <c r="A26" s="61">
        <v>60</v>
      </c>
      <c r="B26" s="61" t="s">
        <v>407</v>
      </c>
      <c r="C26" s="61" t="s">
        <v>408</v>
      </c>
      <c r="D26" s="61" t="s">
        <v>618</v>
      </c>
      <c r="E26" s="61" t="s">
        <v>619</v>
      </c>
      <c r="F26" s="61" t="s">
        <v>440</v>
      </c>
      <c r="G26" s="61" t="s">
        <v>666</v>
      </c>
      <c r="H26" s="61" t="s">
        <v>30</v>
      </c>
      <c r="I26" s="61" t="s">
        <v>441</v>
      </c>
      <c r="J26" s="61" t="s">
        <v>32</v>
      </c>
      <c r="K26" s="61" t="s">
        <v>707</v>
      </c>
    </row>
    <row r="27" spans="1:11" x14ac:dyDescent="0.25">
      <c r="A27" s="61">
        <v>75</v>
      </c>
      <c r="B27" s="61" t="s">
        <v>110</v>
      </c>
      <c r="C27" s="61" t="s">
        <v>111</v>
      </c>
      <c r="D27" s="61" t="s">
        <v>112</v>
      </c>
      <c r="E27" s="61" t="s">
        <v>43</v>
      </c>
      <c r="F27" s="61" t="s">
        <v>113</v>
      </c>
      <c r="G27" s="61" t="s">
        <v>666</v>
      </c>
      <c r="H27" s="61" t="s">
        <v>3</v>
      </c>
      <c r="I27" s="61" t="s">
        <v>114</v>
      </c>
      <c r="J27" s="61" t="s">
        <v>53</v>
      </c>
      <c r="K27" s="61" t="s">
        <v>727</v>
      </c>
    </row>
    <row r="28" spans="1:11" x14ac:dyDescent="0.25">
      <c r="A28" s="61">
        <v>76</v>
      </c>
      <c r="B28" s="61" t="s">
        <v>120</v>
      </c>
      <c r="C28" s="61" t="s">
        <v>121</v>
      </c>
      <c r="D28" s="61" t="s">
        <v>122</v>
      </c>
      <c r="E28" s="61" t="s">
        <v>43</v>
      </c>
      <c r="F28" s="61" t="s">
        <v>123</v>
      </c>
      <c r="G28" s="61" t="s">
        <v>666</v>
      </c>
      <c r="H28" s="61" t="s">
        <v>3</v>
      </c>
      <c r="I28" s="61" t="s">
        <v>124</v>
      </c>
      <c r="J28" s="61" t="s">
        <v>125</v>
      </c>
      <c r="K28" s="61" t="s">
        <v>728</v>
      </c>
    </row>
    <row r="29" spans="1:11" x14ac:dyDescent="0.25">
      <c r="A29" s="61">
        <v>79</v>
      </c>
      <c r="B29" s="61" t="s">
        <v>131</v>
      </c>
      <c r="C29" s="61" t="s">
        <v>132</v>
      </c>
      <c r="D29" s="61" t="s">
        <v>133</v>
      </c>
      <c r="E29" s="61" t="s">
        <v>28</v>
      </c>
      <c r="F29" s="61" t="s">
        <v>134</v>
      </c>
      <c r="G29" s="61" t="s">
        <v>666</v>
      </c>
      <c r="H29" s="61" t="s">
        <v>30</v>
      </c>
      <c r="I29" s="61" t="s">
        <v>135</v>
      </c>
      <c r="J29" s="61" t="s">
        <v>32</v>
      </c>
      <c r="K29" s="61" t="s">
        <v>731</v>
      </c>
    </row>
    <row r="30" spans="1:11" x14ac:dyDescent="0.25">
      <c r="A30" s="61">
        <v>83</v>
      </c>
      <c r="B30" s="61" t="s">
        <v>54</v>
      </c>
      <c r="C30" s="61" t="s">
        <v>55</v>
      </c>
      <c r="D30" s="61" t="s">
        <v>0</v>
      </c>
      <c r="E30" s="61" t="s">
        <v>1</v>
      </c>
      <c r="F30" s="61" t="s">
        <v>156</v>
      </c>
      <c r="G30" s="61" t="s">
        <v>666</v>
      </c>
      <c r="H30" s="61" t="s">
        <v>157</v>
      </c>
      <c r="I30" s="61" t="s">
        <v>158</v>
      </c>
      <c r="J30" s="61" t="s">
        <v>159</v>
      </c>
      <c r="K30" s="61" t="s">
        <v>734</v>
      </c>
    </row>
    <row r="31" spans="1:11" x14ac:dyDescent="0.25">
      <c r="A31" s="61">
        <v>93</v>
      </c>
      <c r="B31" s="61" t="s">
        <v>467</v>
      </c>
      <c r="C31" s="61" t="s">
        <v>468</v>
      </c>
      <c r="D31" s="61" t="s">
        <v>0</v>
      </c>
      <c r="E31" s="61" t="s">
        <v>1</v>
      </c>
      <c r="F31" s="61" t="s">
        <v>477</v>
      </c>
      <c r="G31" s="61" t="s">
        <v>666</v>
      </c>
      <c r="H31" s="61" t="s">
        <v>30</v>
      </c>
      <c r="I31" s="61" t="s">
        <v>478</v>
      </c>
      <c r="J31" s="61" t="s">
        <v>32</v>
      </c>
      <c r="K31" s="61" t="s">
        <v>740</v>
      </c>
    </row>
    <row r="32" spans="1:11" x14ac:dyDescent="0.25">
      <c r="A32" s="61">
        <v>94</v>
      </c>
      <c r="B32" s="61" t="s">
        <v>101</v>
      </c>
      <c r="C32" s="61" t="s">
        <v>102</v>
      </c>
      <c r="D32" s="61" t="s">
        <v>103</v>
      </c>
      <c r="E32" s="61" t="s">
        <v>43</v>
      </c>
      <c r="F32" s="61" t="s">
        <v>202</v>
      </c>
      <c r="G32" s="61" t="s">
        <v>666</v>
      </c>
      <c r="H32" s="61" t="s">
        <v>30</v>
      </c>
      <c r="I32" s="61" t="s">
        <v>203</v>
      </c>
      <c r="J32" s="61" t="s">
        <v>32</v>
      </c>
      <c r="K32" s="61" t="s">
        <v>743</v>
      </c>
    </row>
    <row r="33" spans="1:11" x14ac:dyDescent="0.25">
      <c r="A33" s="61">
        <v>96</v>
      </c>
      <c r="B33" s="61" t="s">
        <v>206</v>
      </c>
      <c r="C33" s="61" t="s">
        <v>207</v>
      </c>
      <c r="D33" s="61" t="s">
        <v>173</v>
      </c>
      <c r="E33" s="61" t="s">
        <v>43</v>
      </c>
      <c r="F33" s="61" t="s">
        <v>208</v>
      </c>
      <c r="G33" s="61" t="s">
        <v>666</v>
      </c>
      <c r="H33" s="61" t="s">
        <v>3</v>
      </c>
      <c r="I33" s="61" t="s">
        <v>209</v>
      </c>
      <c r="J33" s="61" t="s">
        <v>53</v>
      </c>
      <c r="K33" s="61" t="s">
        <v>745</v>
      </c>
    </row>
    <row r="34" spans="1:11" x14ac:dyDescent="0.25">
      <c r="A34" s="61">
        <v>97</v>
      </c>
      <c r="B34" s="61" t="s">
        <v>50</v>
      </c>
      <c r="C34" s="61" t="s">
        <v>51</v>
      </c>
      <c r="D34" s="61" t="s">
        <v>52</v>
      </c>
      <c r="E34" s="61" t="s">
        <v>43</v>
      </c>
      <c r="F34" s="61" t="s">
        <v>221</v>
      </c>
      <c r="G34" s="61" t="s">
        <v>666</v>
      </c>
      <c r="H34" s="61" t="s">
        <v>3</v>
      </c>
      <c r="I34" s="61" t="s">
        <v>222</v>
      </c>
      <c r="J34" s="61" t="s">
        <v>53</v>
      </c>
      <c r="K34" s="61" t="s">
        <v>747</v>
      </c>
    </row>
    <row r="35" spans="1:11" x14ac:dyDescent="0.25">
      <c r="A35" s="61">
        <v>100</v>
      </c>
      <c r="B35" s="61" t="s">
        <v>232</v>
      </c>
      <c r="C35" s="61" t="s">
        <v>233</v>
      </c>
      <c r="D35" s="61" t="s">
        <v>234</v>
      </c>
      <c r="E35" s="61" t="s">
        <v>1</v>
      </c>
      <c r="F35" s="61" t="s">
        <v>235</v>
      </c>
      <c r="G35" s="61" t="s">
        <v>666</v>
      </c>
      <c r="H35" s="61" t="s">
        <v>3</v>
      </c>
      <c r="I35" s="61" t="s">
        <v>236</v>
      </c>
      <c r="J35" s="61" t="s">
        <v>53</v>
      </c>
      <c r="K35" s="61" t="s">
        <v>750</v>
      </c>
    </row>
    <row r="36" spans="1:11" x14ac:dyDescent="0.25">
      <c r="A36" s="61">
        <v>101</v>
      </c>
      <c r="B36" s="61" t="s">
        <v>50</v>
      </c>
      <c r="C36" s="61" t="s">
        <v>51</v>
      </c>
      <c r="D36" s="61" t="s">
        <v>52</v>
      </c>
      <c r="E36" s="61" t="s">
        <v>43</v>
      </c>
      <c r="F36" s="61" t="s">
        <v>246</v>
      </c>
      <c r="G36" s="61" t="s">
        <v>666</v>
      </c>
      <c r="H36" s="61" t="s">
        <v>3</v>
      </c>
      <c r="I36" s="61" t="s">
        <v>247</v>
      </c>
      <c r="J36" s="61" t="s">
        <v>125</v>
      </c>
      <c r="K36" s="61" t="s">
        <v>751</v>
      </c>
    </row>
    <row r="37" spans="1:11" x14ac:dyDescent="0.25">
      <c r="A37" s="61">
        <v>102</v>
      </c>
      <c r="B37" s="61" t="s">
        <v>249</v>
      </c>
      <c r="C37" s="61" t="s">
        <v>250</v>
      </c>
      <c r="D37" s="61" t="s">
        <v>251</v>
      </c>
      <c r="E37" s="61" t="s">
        <v>43</v>
      </c>
      <c r="F37" s="61" t="s">
        <v>252</v>
      </c>
      <c r="G37" s="61" t="s">
        <v>666</v>
      </c>
      <c r="H37" s="61" t="s">
        <v>3</v>
      </c>
      <c r="I37" s="61" t="s">
        <v>253</v>
      </c>
      <c r="J37" s="61" t="s">
        <v>125</v>
      </c>
      <c r="K37" s="61" t="s">
        <v>752</v>
      </c>
    </row>
    <row r="38" spans="1:11" x14ac:dyDescent="0.25">
      <c r="A38" s="61">
        <v>105</v>
      </c>
      <c r="B38" s="61" t="s">
        <v>273</v>
      </c>
      <c r="C38" s="61" t="s">
        <v>274</v>
      </c>
      <c r="D38" s="61" t="s">
        <v>0</v>
      </c>
      <c r="E38" s="61" t="s">
        <v>1</v>
      </c>
      <c r="F38" s="61" t="s">
        <v>275</v>
      </c>
      <c r="G38" s="61" t="s">
        <v>666</v>
      </c>
      <c r="H38" s="61" t="s">
        <v>3</v>
      </c>
      <c r="I38" s="61" t="s">
        <v>276</v>
      </c>
      <c r="J38" s="61" t="s">
        <v>53</v>
      </c>
      <c r="K38" s="61" t="s">
        <v>755</v>
      </c>
    </row>
    <row r="39" spans="1:11" x14ac:dyDescent="0.25">
      <c r="A39" s="61">
        <v>1</v>
      </c>
      <c r="B39" s="61" t="s">
        <v>64</v>
      </c>
      <c r="C39" s="61" t="s">
        <v>65</v>
      </c>
      <c r="D39" s="61" t="s">
        <v>66</v>
      </c>
      <c r="E39" s="61" t="s">
        <v>1</v>
      </c>
      <c r="F39" s="61" t="s">
        <v>67</v>
      </c>
      <c r="G39" s="61" t="s">
        <v>938</v>
      </c>
      <c r="H39" s="61" t="s">
        <v>30</v>
      </c>
      <c r="I39" s="61" t="s">
        <v>68</v>
      </c>
      <c r="J39" s="61" t="s">
        <v>32</v>
      </c>
      <c r="K39" s="61" t="s">
        <v>959</v>
      </c>
    </row>
    <row r="40" spans="1:11" x14ac:dyDescent="0.25">
      <c r="A40" s="61">
        <v>2</v>
      </c>
      <c r="B40" s="61" t="s">
        <v>242</v>
      </c>
      <c r="C40" s="61" t="s">
        <v>243</v>
      </c>
      <c r="D40" s="61" t="s">
        <v>957</v>
      </c>
      <c r="E40" s="61" t="s">
        <v>43</v>
      </c>
      <c r="F40" s="61" t="s">
        <v>244</v>
      </c>
      <c r="G40" s="61" t="s">
        <v>938</v>
      </c>
      <c r="H40" s="61" t="s">
        <v>3</v>
      </c>
      <c r="I40" s="61" t="s">
        <v>245</v>
      </c>
      <c r="J40" s="61" t="s">
        <v>125</v>
      </c>
      <c r="K40" s="61" t="s">
        <v>958</v>
      </c>
    </row>
    <row r="41" spans="1:11" x14ac:dyDescent="0.25">
      <c r="A41" s="61">
        <v>4</v>
      </c>
      <c r="B41" s="61" t="s">
        <v>322</v>
      </c>
      <c r="C41" s="61" t="s">
        <v>323</v>
      </c>
      <c r="D41" s="61" t="s">
        <v>66</v>
      </c>
      <c r="E41" s="61" t="s">
        <v>1</v>
      </c>
      <c r="F41" s="61" t="s">
        <v>324</v>
      </c>
      <c r="G41" s="61" t="s">
        <v>938</v>
      </c>
      <c r="H41" s="61" t="s">
        <v>287</v>
      </c>
      <c r="I41" s="61" t="s">
        <v>325</v>
      </c>
      <c r="J41" s="61" t="s">
        <v>289</v>
      </c>
      <c r="K41" s="61" t="s">
        <v>956</v>
      </c>
    </row>
    <row r="42" spans="1:11" x14ac:dyDescent="0.25">
      <c r="A42" s="61">
        <v>8</v>
      </c>
      <c r="B42" s="61" t="s">
        <v>49</v>
      </c>
      <c r="C42" s="61" t="s">
        <v>97</v>
      </c>
      <c r="D42" s="61" t="s">
        <v>66</v>
      </c>
      <c r="E42" s="61" t="s">
        <v>1</v>
      </c>
      <c r="F42" s="61" t="s">
        <v>391</v>
      </c>
      <c r="G42" s="61" t="s">
        <v>938</v>
      </c>
      <c r="H42" s="61" t="s">
        <v>294</v>
      </c>
      <c r="I42" s="61" t="s">
        <v>392</v>
      </c>
      <c r="J42" s="61" t="s">
        <v>289</v>
      </c>
      <c r="K42" s="61" t="s">
        <v>921</v>
      </c>
    </row>
    <row r="43" spans="1:11" x14ac:dyDescent="0.25">
      <c r="A43" s="61">
        <v>10</v>
      </c>
      <c r="B43" s="61" t="s">
        <v>301</v>
      </c>
      <c r="C43" s="61" t="s">
        <v>302</v>
      </c>
      <c r="D43" s="61" t="s">
        <v>0</v>
      </c>
      <c r="E43" s="61" t="s">
        <v>1</v>
      </c>
      <c r="F43" s="61" t="s">
        <v>303</v>
      </c>
      <c r="G43" s="61" t="s">
        <v>938</v>
      </c>
      <c r="H43" s="61" t="s">
        <v>294</v>
      </c>
      <c r="I43" s="61" t="s">
        <v>304</v>
      </c>
      <c r="J43" s="61" t="s">
        <v>289</v>
      </c>
      <c r="K43" s="61" t="s">
        <v>907</v>
      </c>
    </row>
    <row r="44" spans="1:11" x14ac:dyDescent="0.25">
      <c r="A44" s="61">
        <v>12</v>
      </c>
      <c r="B44" s="61" t="s">
        <v>361</v>
      </c>
      <c r="C44" s="61" t="s">
        <v>362</v>
      </c>
      <c r="D44" s="61" t="s">
        <v>0</v>
      </c>
      <c r="E44" s="61" t="s">
        <v>1</v>
      </c>
      <c r="F44" s="61" t="s">
        <v>886</v>
      </c>
      <c r="G44" s="61" t="s">
        <v>938</v>
      </c>
      <c r="H44" s="61" t="s">
        <v>3</v>
      </c>
      <c r="I44" s="61" t="s">
        <v>861</v>
      </c>
      <c r="J44" s="61" t="s">
        <v>516</v>
      </c>
      <c r="K44" s="61" t="s">
        <v>896</v>
      </c>
    </row>
    <row r="45" spans="1:11" x14ac:dyDescent="0.25">
      <c r="A45" s="61">
        <v>16</v>
      </c>
      <c r="B45" s="61" t="s">
        <v>845</v>
      </c>
      <c r="C45" s="61" t="s">
        <v>846</v>
      </c>
      <c r="D45" s="61" t="s">
        <v>27</v>
      </c>
      <c r="E45" s="61" t="s">
        <v>28</v>
      </c>
      <c r="F45" s="61" t="s">
        <v>847</v>
      </c>
      <c r="G45" s="61" t="s">
        <v>938</v>
      </c>
      <c r="H45" s="61" t="s">
        <v>294</v>
      </c>
      <c r="I45" s="61" t="s">
        <v>848</v>
      </c>
      <c r="J45" s="61" t="s">
        <v>289</v>
      </c>
      <c r="K45" s="61" t="s">
        <v>849</v>
      </c>
    </row>
    <row r="46" spans="1:11" x14ac:dyDescent="0.25">
      <c r="A46" s="61">
        <v>21</v>
      </c>
      <c r="B46" s="61" t="s">
        <v>530</v>
      </c>
      <c r="C46" s="61" t="s">
        <v>531</v>
      </c>
      <c r="D46" s="61" t="s">
        <v>36</v>
      </c>
      <c r="E46" s="61" t="s">
        <v>1</v>
      </c>
      <c r="F46" s="61" t="s">
        <v>532</v>
      </c>
      <c r="G46" s="61" t="s">
        <v>938</v>
      </c>
      <c r="H46" s="61" t="s">
        <v>294</v>
      </c>
      <c r="I46" s="61" t="s">
        <v>533</v>
      </c>
      <c r="J46" s="61" t="s">
        <v>516</v>
      </c>
      <c r="K46" s="61" t="s">
        <v>764</v>
      </c>
    </row>
    <row r="47" spans="1:11" x14ac:dyDescent="0.25">
      <c r="A47" s="61">
        <v>22</v>
      </c>
      <c r="B47" s="61" t="s">
        <v>116</v>
      </c>
      <c r="C47" s="61" t="s">
        <v>117</v>
      </c>
      <c r="D47" s="61" t="s">
        <v>648</v>
      </c>
      <c r="E47" s="61" t="s">
        <v>1</v>
      </c>
      <c r="F47" s="61" t="s">
        <v>118</v>
      </c>
      <c r="G47" s="61" t="s">
        <v>938</v>
      </c>
      <c r="H47" s="61" t="s">
        <v>3</v>
      </c>
      <c r="I47" s="61" t="s">
        <v>119</v>
      </c>
      <c r="J47" s="61" t="s">
        <v>53</v>
      </c>
      <c r="K47" s="61" t="s">
        <v>649</v>
      </c>
    </row>
    <row r="48" spans="1:11" x14ac:dyDescent="0.25">
      <c r="A48" s="61">
        <v>23</v>
      </c>
      <c r="B48" s="61" t="s">
        <v>651</v>
      </c>
      <c r="C48" s="61" t="s">
        <v>652</v>
      </c>
      <c r="D48" s="61" t="s">
        <v>653</v>
      </c>
      <c r="E48" s="61" t="s">
        <v>1</v>
      </c>
      <c r="F48" s="61" t="s">
        <v>654</v>
      </c>
      <c r="G48" s="61" t="s">
        <v>938</v>
      </c>
      <c r="H48" s="61" t="s">
        <v>294</v>
      </c>
      <c r="I48" s="61" t="s">
        <v>655</v>
      </c>
      <c r="J48" s="61" t="s">
        <v>289</v>
      </c>
      <c r="K48" s="61" t="s">
        <v>656</v>
      </c>
    </row>
    <row r="49" spans="1:11" x14ac:dyDescent="0.25">
      <c r="A49" s="61">
        <v>26</v>
      </c>
      <c r="B49" s="61" t="s">
        <v>425</v>
      </c>
      <c r="C49" s="61" t="s">
        <v>426</v>
      </c>
      <c r="D49" s="61" t="s">
        <v>427</v>
      </c>
      <c r="E49" s="61" t="s">
        <v>28</v>
      </c>
      <c r="F49" s="61" t="s">
        <v>428</v>
      </c>
      <c r="G49" s="61" t="s">
        <v>938</v>
      </c>
      <c r="H49" s="61" t="s">
        <v>287</v>
      </c>
      <c r="I49" s="61" t="s">
        <v>429</v>
      </c>
      <c r="J49" s="61" t="s">
        <v>289</v>
      </c>
      <c r="K49" s="61" t="s">
        <v>659</v>
      </c>
    </row>
    <row r="50" spans="1:11" x14ac:dyDescent="0.25">
      <c r="A50" s="61">
        <v>27</v>
      </c>
      <c r="B50" s="61" t="s">
        <v>102</v>
      </c>
      <c r="C50" s="61" t="s">
        <v>141</v>
      </c>
      <c r="D50" s="61" t="s">
        <v>42</v>
      </c>
      <c r="E50" s="61" t="s">
        <v>43</v>
      </c>
      <c r="F50" s="61" t="s">
        <v>142</v>
      </c>
      <c r="G50" s="61" t="s">
        <v>938</v>
      </c>
      <c r="H50" s="61" t="s">
        <v>3</v>
      </c>
      <c r="I50" s="61" t="s">
        <v>143</v>
      </c>
      <c r="J50" s="61" t="s">
        <v>53</v>
      </c>
      <c r="K50" s="61" t="s">
        <v>662</v>
      </c>
    </row>
    <row r="51" spans="1:11" x14ac:dyDescent="0.25">
      <c r="A51" s="61">
        <v>28</v>
      </c>
      <c r="B51" s="61" t="s">
        <v>608</v>
      </c>
      <c r="C51" s="61" t="s">
        <v>378</v>
      </c>
      <c r="D51" s="61" t="s">
        <v>27</v>
      </c>
      <c r="E51" s="61" t="s">
        <v>28</v>
      </c>
      <c r="F51" s="61" t="s">
        <v>609</v>
      </c>
      <c r="G51" s="61" t="s">
        <v>938</v>
      </c>
      <c r="H51" s="61" t="s">
        <v>294</v>
      </c>
      <c r="I51" s="61" t="s">
        <v>610</v>
      </c>
      <c r="J51" s="61" t="s">
        <v>289</v>
      </c>
      <c r="K51" s="61" t="s">
        <v>663</v>
      </c>
    </row>
    <row r="52" spans="1:11" x14ac:dyDescent="0.25">
      <c r="A52" s="61">
        <v>32</v>
      </c>
      <c r="B52" s="61" t="s">
        <v>257</v>
      </c>
      <c r="C52" s="61" t="s">
        <v>258</v>
      </c>
      <c r="D52" s="61" t="s">
        <v>36</v>
      </c>
      <c r="E52" s="61" t="s">
        <v>1</v>
      </c>
      <c r="F52" s="61" t="s">
        <v>259</v>
      </c>
      <c r="G52" s="61" t="s">
        <v>938</v>
      </c>
      <c r="H52" s="61" t="s">
        <v>3</v>
      </c>
      <c r="I52" s="61" t="s">
        <v>260</v>
      </c>
      <c r="J52" s="61" t="s">
        <v>53</v>
      </c>
      <c r="K52" s="61" t="s">
        <v>670</v>
      </c>
    </row>
    <row r="53" spans="1:11" x14ac:dyDescent="0.25">
      <c r="A53" s="61">
        <v>34</v>
      </c>
      <c r="B53" s="61" t="s">
        <v>566</v>
      </c>
      <c r="C53" s="61" t="s">
        <v>556</v>
      </c>
      <c r="D53" s="61" t="s">
        <v>0</v>
      </c>
      <c r="E53" s="61" t="s">
        <v>1</v>
      </c>
      <c r="F53" s="61" t="s">
        <v>557</v>
      </c>
      <c r="G53" s="61" t="s">
        <v>938</v>
      </c>
      <c r="H53" s="61" t="s">
        <v>287</v>
      </c>
      <c r="I53" s="61" t="s">
        <v>558</v>
      </c>
      <c r="J53" s="61" t="s">
        <v>289</v>
      </c>
      <c r="K53" s="61" t="s">
        <v>673</v>
      </c>
    </row>
    <row r="54" spans="1:11" x14ac:dyDescent="0.25">
      <c r="A54" s="61">
        <v>35</v>
      </c>
      <c r="B54" s="61" t="s">
        <v>161</v>
      </c>
      <c r="C54" s="61" t="s">
        <v>162</v>
      </c>
      <c r="D54" s="61" t="s">
        <v>394</v>
      </c>
      <c r="E54" s="61" t="s">
        <v>1</v>
      </c>
      <c r="F54" s="61" t="s">
        <v>163</v>
      </c>
      <c r="G54" s="61" t="s">
        <v>938</v>
      </c>
      <c r="H54" s="61" t="s">
        <v>30</v>
      </c>
      <c r="I54" s="61" t="s">
        <v>164</v>
      </c>
      <c r="J54" s="61" t="s">
        <v>32</v>
      </c>
      <c r="K54" s="61" t="s">
        <v>675</v>
      </c>
    </row>
    <row r="55" spans="1:11" x14ac:dyDescent="0.25">
      <c r="A55" s="61">
        <v>36</v>
      </c>
      <c r="B55" s="61"/>
      <c r="C55" s="61"/>
      <c r="D55" s="61"/>
      <c r="E55" s="61"/>
      <c r="F55" s="61" t="s">
        <v>540</v>
      </c>
      <c r="G55" s="61" t="s">
        <v>938</v>
      </c>
      <c r="H55" s="61" t="s">
        <v>294</v>
      </c>
      <c r="I55" s="61" t="s">
        <v>541</v>
      </c>
      <c r="J55" s="61" t="s">
        <v>289</v>
      </c>
      <c r="K55" s="61" t="s">
        <v>677</v>
      </c>
    </row>
    <row r="56" spans="1:11" x14ac:dyDescent="0.25">
      <c r="A56" s="61">
        <v>38</v>
      </c>
      <c r="B56" s="61" t="s">
        <v>291</v>
      </c>
      <c r="C56" s="61" t="s">
        <v>292</v>
      </c>
      <c r="D56" s="61" t="s">
        <v>0</v>
      </c>
      <c r="E56" s="61" t="s">
        <v>1</v>
      </c>
      <c r="F56" s="61" t="s">
        <v>293</v>
      </c>
      <c r="G56" s="61" t="s">
        <v>938</v>
      </c>
      <c r="H56" s="61" t="s">
        <v>294</v>
      </c>
      <c r="I56" s="61" t="s">
        <v>295</v>
      </c>
      <c r="J56" s="61" t="s">
        <v>289</v>
      </c>
      <c r="K56" s="61" t="s">
        <v>679</v>
      </c>
    </row>
    <row r="57" spans="1:11" x14ac:dyDescent="0.25">
      <c r="A57" s="61">
        <v>39</v>
      </c>
      <c r="B57" s="61" t="s">
        <v>297</v>
      </c>
      <c r="C57" s="61" t="s">
        <v>255</v>
      </c>
      <c r="D57" s="61" t="s">
        <v>0</v>
      </c>
      <c r="E57" s="61" t="s">
        <v>1</v>
      </c>
      <c r="F57" s="61" t="s">
        <v>298</v>
      </c>
      <c r="G57" s="61" t="s">
        <v>938</v>
      </c>
      <c r="H57" s="61" t="s">
        <v>294</v>
      </c>
      <c r="I57" s="61" t="s">
        <v>299</v>
      </c>
      <c r="J57" s="61" t="s">
        <v>289</v>
      </c>
      <c r="K57" s="61" t="s">
        <v>680</v>
      </c>
    </row>
    <row r="58" spans="1:11" x14ac:dyDescent="0.25">
      <c r="A58" s="61">
        <v>41</v>
      </c>
      <c r="B58" s="61" t="s">
        <v>317</v>
      </c>
      <c r="C58" s="61" t="s">
        <v>279</v>
      </c>
      <c r="D58" s="61" t="s">
        <v>318</v>
      </c>
      <c r="E58" s="61" t="s">
        <v>28</v>
      </c>
      <c r="F58" s="61" t="s">
        <v>319</v>
      </c>
      <c r="G58" s="61" t="s">
        <v>938</v>
      </c>
      <c r="H58" s="61" t="s">
        <v>287</v>
      </c>
      <c r="I58" s="61" t="s">
        <v>320</v>
      </c>
      <c r="J58" s="61" t="s">
        <v>289</v>
      </c>
      <c r="K58" s="61" t="s">
        <v>758</v>
      </c>
    </row>
    <row r="59" spans="1:11" x14ac:dyDescent="0.25">
      <c r="A59" s="61">
        <v>47</v>
      </c>
      <c r="B59" s="61" t="s">
        <v>355</v>
      </c>
      <c r="C59" s="61" t="s">
        <v>356</v>
      </c>
      <c r="D59" s="61" t="s">
        <v>0</v>
      </c>
      <c r="E59" s="61" t="s">
        <v>1</v>
      </c>
      <c r="F59" s="61" t="s">
        <v>357</v>
      </c>
      <c r="G59" s="61" t="s">
        <v>938</v>
      </c>
      <c r="H59" s="61" t="s">
        <v>294</v>
      </c>
      <c r="I59" s="61" t="s">
        <v>358</v>
      </c>
      <c r="J59" s="61" t="s">
        <v>289</v>
      </c>
      <c r="K59" s="61" t="s">
        <v>690</v>
      </c>
    </row>
    <row r="60" spans="1:11" x14ac:dyDescent="0.25">
      <c r="A60" s="61">
        <v>48</v>
      </c>
      <c r="B60" s="61" t="s">
        <v>238</v>
      </c>
      <c r="C60" s="61" t="s">
        <v>239</v>
      </c>
      <c r="D60" s="61" t="s">
        <v>0</v>
      </c>
      <c r="E60" s="61" t="s">
        <v>1</v>
      </c>
      <c r="F60" s="61" t="s">
        <v>240</v>
      </c>
      <c r="G60" s="61" t="s">
        <v>938</v>
      </c>
      <c r="H60" s="61" t="s">
        <v>3</v>
      </c>
      <c r="I60" s="61" t="s">
        <v>241</v>
      </c>
      <c r="J60" s="61" t="s">
        <v>53</v>
      </c>
      <c r="K60" s="61" t="s">
        <v>691</v>
      </c>
    </row>
    <row r="61" spans="1:11" x14ac:dyDescent="0.25">
      <c r="A61" s="61">
        <v>49</v>
      </c>
      <c r="B61" s="61" t="s">
        <v>366</v>
      </c>
      <c r="C61" s="61" t="s">
        <v>367</v>
      </c>
      <c r="D61" s="61" t="s">
        <v>368</v>
      </c>
      <c r="E61" s="61" t="s">
        <v>43</v>
      </c>
      <c r="F61" s="61" t="s">
        <v>369</v>
      </c>
      <c r="G61" s="61" t="s">
        <v>938</v>
      </c>
      <c r="H61" s="61" t="s">
        <v>294</v>
      </c>
      <c r="I61" s="61" t="s">
        <v>370</v>
      </c>
      <c r="J61" s="61" t="s">
        <v>289</v>
      </c>
      <c r="K61" s="61" t="s">
        <v>693</v>
      </c>
    </row>
    <row r="62" spans="1:11" x14ac:dyDescent="0.25">
      <c r="A62" s="61">
        <v>50</v>
      </c>
      <c r="B62" s="61" t="s">
        <v>372</v>
      </c>
      <c r="C62" s="61" t="s">
        <v>373</v>
      </c>
      <c r="D62" s="61" t="s">
        <v>42</v>
      </c>
      <c r="E62" s="61" t="s">
        <v>43</v>
      </c>
      <c r="F62" s="61" t="s">
        <v>374</v>
      </c>
      <c r="G62" s="61" t="s">
        <v>938</v>
      </c>
      <c r="H62" s="61" t="s">
        <v>294</v>
      </c>
      <c r="I62" s="61" t="s">
        <v>375</v>
      </c>
      <c r="J62" s="61" t="s">
        <v>289</v>
      </c>
      <c r="K62" s="61" t="s">
        <v>694</v>
      </c>
    </row>
    <row r="63" spans="1:11" x14ac:dyDescent="0.25">
      <c r="A63" s="61">
        <v>53</v>
      </c>
      <c r="B63" s="61" t="s">
        <v>137</v>
      </c>
      <c r="C63" s="61" t="s">
        <v>138</v>
      </c>
      <c r="D63" s="61" t="s">
        <v>0</v>
      </c>
      <c r="E63" s="61" t="s">
        <v>1</v>
      </c>
      <c r="F63" s="61" t="s">
        <v>139</v>
      </c>
      <c r="G63" s="61" t="s">
        <v>938</v>
      </c>
      <c r="H63" s="61" t="s">
        <v>3</v>
      </c>
      <c r="I63" s="61" t="s">
        <v>140</v>
      </c>
      <c r="J63" s="61" t="s">
        <v>53</v>
      </c>
      <c r="K63" s="61" t="s">
        <v>699</v>
      </c>
    </row>
    <row r="64" spans="1:11" x14ac:dyDescent="0.25">
      <c r="A64" s="61">
        <v>54</v>
      </c>
      <c r="B64" s="61" t="s">
        <v>262</v>
      </c>
      <c r="C64" s="61" t="s">
        <v>399</v>
      </c>
      <c r="D64" s="61" t="s">
        <v>0</v>
      </c>
      <c r="E64" s="61" t="s">
        <v>1</v>
      </c>
      <c r="F64" s="61" t="s">
        <v>400</v>
      </c>
      <c r="G64" s="61" t="s">
        <v>938</v>
      </c>
      <c r="H64" s="61" t="s">
        <v>294</v>
      </c>
      <c r="I64" s="61" t="s">
        <v>401</v>
      </c>
      <c r="J64" s="61" t="s">
        <v>289</v>
      </c>
      <c r="K64" s="61" t="s">
        <v>700</v>
      </c>
    </row>
    <row r="65" spans="1:11" x14ac:dyDescent="0.25">
      <c r="A65" s="61">
        <v>55</v>
      </c>
      <c r="B65" s="61" t="s">
        <v>403</v>
      </c>
      <c r="C65" s="61" t="s">
        <v>60</v>
      </c>
      <c r="D65" s="61" t="s">
        <v>27</v>
      </c>
      <c r="E65" s="61" t="s">
        <v>28</v>
      </c>
      <c r="F65" s="61" t="s">
        <v>404</v>
      </c>
      <c r="G65" s="61" t="s">
        <v>938</v>
      </c>
      <c r="H65" s="61" t="s">
        <v>287</v>
      </c>
      <c r="I65" s="61" t="s">
        <v>405</v>
      </c>
      <c r="J65" s="61" t="s">
        <v>289</v>
      </c>
      <c r="K65" s="61" t="s">
        <v>701</v>
      </c>
    </row>
    <row r="66" spans="1:11" x14ac:dyDescent="0.25">
      <c r="A66" s="61">
        <v>57</v>
      </c>
      <c r="B66" s="61" t="s">
        <v>431</v>
      </c>
      <c r="C66" s="61" t="s">
        <v>172</v>
      </c>
      <c r="D66" s="61" t="s">
        <v>432</v>
      </c>
      <c r="E66" s="61" t="s">
        <v>28</v>
      </c>
      <c r="F66" s="61" t="s">
        <v>433</v>
      </c>
      <c r="G66" s="61" t="s">
        <v>938</v>
      </c>
      <c r="H66" s="61" t="s">
        <v>294</v>
      </c>
      <c r="I66" s="61" t="s">
        <v>434</v>
      </c>
      <c r="J66" s="61" t="s">
        <v>289</v>
      </c>
      <c r="K66" s="61" t="s">
        <v>704</v>
      </c>
    </row>
    <row r="67" spans="1:11" x14ac:dyDescent="0.25">
      <c r="A67" s="61">
        <v>64</v>
      </c>
      <c r="B67" s="61" t="s">
        <v>460</v>
      </c>
      <c r="C67" s="61" t="s">
        <v>461</v>
      </c>
      <c r="D67" s="61" t="s">
        <v>462</v>
      </c>
      <c r="E67" s="61" t="s">
        <v>1</v>
      </c>
      <c r="F67" s="61" t="s">
        <v>463</v>
      </c>
      <c r="G67" s="61" t="s">
        <v>938</v>
      </c>
      <c r="H67" s="61" t="s">
        <v>30</v>
      </c>
      <c r="I67" s="61" t="s">
        <v>464</v>
      </c>
      <c r="J67" s="61" t="s">
        <v>32</v>
      </c>
      <c r="K67" s="61" t="s">
        <v>711</v>
      </c>
    </row>
    <row r="68" spans="1:11" x14ac:dyDescent="0.25">
      <c r="A68" s="61">
        <v>65</v>
      </c>
      <c r="B68" s="61" t="s">
        <v>165</v>
      </c>
      <c r="C68" s="61" t="s">
        <v>166</v>
      </c>
      <c r="D68" s="61" t="s">
        <v>27</v>
      </c>
      <c r="E68" s="61" t="s">
        <v>28</v>
      </c>
      <c r="F68" s="61" t="s">
        <v>167</v>
      </c>
      <c r="G68" s="61" t="s">
        <v>938</v>
      </c>
      <c r="H68" s="61" t="s">
        <v>30</v>
      </c>
      <c r="I68" s="61" t="s">
        <v>168</v>
      </c>
      <c r="J68" s="61" t="s">
        <v>32</v>
      </c>
      <c r="K68" s="61" t="s">
        <v>712</v>
      </c>
    </row>
    <row r="69" spans="1:11" x14ac:dyDescent="0.25">
      <c r="A69" s="61">
        <v>67</v>
      </c>
      <c r="B69" s="61" t="s">
        <v>25</v>
      </c>
      <c r="C69" s="61" t="s">
        <v>26</v>
      </c>
      <c r="D69" s="61" t="s">
        <v>27</v>
      </c>
      <c r="E69" s="61" t="s">
        <v>28</v>
      </c>
      <c r="F69" s="61" t="s">
        <v>29</v>
      </c>
      <c r="G69" s="61" t="s">
        <v>938</v>
      </c>
      <c r="H69" s="61" t="s">
        <v>30</v>
      </c>
      <c r="I69" s="61" t="s">
        <v>31</v>
      </c>
      <c r="J69" s="61" t="s">
        <v>32</v>
      </c>
      <c r="K69" s="61" t="s">
        <v>714</v>
      </c>
    </row>
    <row r="70" spans="1:11" x14ac:dyDescent="0.25">
      <c r="A70" s="61">
        <v>98</v>
      </c>
      <c r="B70" s="61" t="s">
        <v>224</v>
      </c>
      <c r="C70" s="61" t="s">
        <v>225</v>
      </c>
      <c r="D70" s="61" t="s">
        <v>0</v>
      </c>
      <c r="E70" s="61" t="s">
        <v>1</v>
      </c>
      <c r="F70" s="61" t="s">
        <v>226</v>
      </c>
      <c r="G70" s="61" t="s">
        <v>938</v>
      </c>
      <c r="H70" s="61" t="s">
        <v>3</v>
      </c>
      <c r="I70" s="61" t="s">
        <v>227</v>
      </c>
      <c r="J70" s="61" t="s">
        <v>53</v>
      </c>
      <c r="K70" s="61" t="s">
        <v>748</v>
      </c>
    </row>
    <row r="71" spans="1:11" x14ac:dyDescent="0.25">
      <c r="A71" s="61">
        <v>99</v>
      </c>
      <c r="B71" s="61" t="s">
        <v>54</v>
      </c>
      <c r="C71" s="61" t="s">
        <v>55</v>
      </c>
      <c r="D71" s="61" t="s">
        <v>0</v>
      </c>
      <c r="E71" s="61" t="s">
        <v>1</v>
      </c>
      <c r="F71" s="61" t="s">
        <v>229</v>
      </c>
      <c r="G71" s="61" t="s">
        <v>938</v>
      </c>
      <c r="H71" s="61" t="s">
        <v>3</v>
      </c>
      <c r="I71" s="61" t="s">
        <v>230</v>
      </c>
      <c r="J71" s="61" t="s">
        <v>53</v>
      </c>
      <c r="K71" s="61" t="s">
        <v>749</v>
      </c>
    </row>
    <row r="72" spans="1:11" x14ac:dyDescent="0.25">
      <c r="A72" s="61">
        <v>103</v>
      </c>
      <c r="B72" s="61" t="s">
        <v>262</v>
      </c>
      <c r="C72" s="61" t="s">
        <v>263</v>
      </c>
      <c r="D72" s="61" t="s">
        <v>264</v>
      </c>
      <c r="E72" s="61" t="s">
        <v>1</v>
      </c>
      <c r="F72" s="61" t="s">
        <v>265</v>
      </c>
      <c r="G72" s="61" t="s">
        <v>938</v>
      </c>
      <c r="H72" s="61" t="s">
        <v>3</v>
      </c>
      <c r="I72" s="61" t="s">
        <v>266</v>
      </c>
      <c r="J72" s="61" t="s">
        <v>53</v>
      </c>
      <c r="K72" s="61" t="s">
        <v>753</v>
      </c>
    </row>
    <row r="73" spans="1:11" x14ac:dyDescent="0.25">
      <c r="A73" s="61">
        <v>104</v>
      </c>
      <c r="B73" s="61" t="s">
        <v>268</v>
      </c>
      <c r="C73" s="61" t="s">
        <v>269</v>
      </c>
      <c r="D73" s="61" t="s">
        <v>66</v>
      </c>
      <c r="E73" s="61" t="s">
        <v>1</v>
      </c>
      <c r="F73" s="61" t="s">
        <v>270</v>
      </c>
      <c r="G73" s="61" t="s">
        <v>938</v>
      </c>
      <c r="H73" s="61" t="s">
        <v>3</v>
      </c>
      <c r="I73" s="61" t="s">
        <v>271</v>
      </c>
      <c r="J73" s="61" t="s">
        <v>53</v>
      </c>
      <c r="K73" s="61" t="s">
        <v>754</v>
      </c>
    </row>
    <row r="74" spans="1:11" x14ac:dyDescent="0.25">
      <c r="A74" s="61">
        <v>106</v>
      </c>
      <c r="B74" s="61" t="s">
        <v>278</v>
      </c>
      <c r="C74" s="61" t="s">
        <v>279</v>
      </c>
      <c r="D74" s="61" t="s">
        <v>66</v>
      </c>
      <c r="E74" s="61" t="s">
        <v>1</v>
      </c>
      <c r="F74" s="61" t="s">
        <v>280</v>
      </c>
      <c r="G74" s="61" t="s">
        <v>938</v>
      </c>
      <c r="H74" s="61" t="s">
        <v>3</v>
      </c>
      <c r="I74" s="61" t="s">
        <v>281</v>
      </c>
      <c r="J74" s="61" t="s">
        <v>53</v>
      </c>
      <c r="K74" s="61" t="s">
        <v>756</v>
      </c>
    </row>
    <row r="75" spans="1:11" x14ac:dyDescent="0.25">
      <c r="A75" s="61">
        <v>91</v>
      </c>
      <c r="B75" s="61" t="s">
        <v>174</v>
      </c>
      <c r="C75" s="61" t="s">
        <v>175</v>
      </c>
      <c r="D75" s="61" t="s">
        <v>0</v>
      </c>
      <c r="E75" s="61" t="s">
        <v>1</v>
      </c>
      <c r="F75" s="61" t="s">
        <v>472</v>
      </c>
      <c r="G75" s="61" t="s">
        <v>543</v>
      </c>
      <c r="H75" s="61" t="s">
        <v>473</v>
      </c>
      <c r="I75" s="61" t="s">
        <v>474</v>
      </c>
      <c r="J75" s="61" t="s">
        <v>475</v>
      </c>
      <c r="K75" s="61" t="s">
        <v>737</v>
      </c>
    </row>
    <row r="76" spans="1:11" x14ac:dyDescent="0.25">
      <c r="A76" s="61">
        <v>95</v>
      </c>
      <c r="B76" s="61" t="s">
        <v>54</v>
      </c>
      <c r="C76" s="61" t="s">
        <v>55</v>
      </c>
      <c r="D76" s="61" t="s">
        <v>0</v>
      </c>
      <c r="E76" s="61" t="s">
        <v>1</v>
      </c>
      <c r="F76" s="61" t="s">
        <v>480</v>
      </c>
      <c r="G76" s="61" t="s">
        <v>543</v>
      </c>
      <c r="H76" s="61" t="s">
        <v>473</v>
      </c>
      <c r="I76" s="61" t="s">
        <v>481</v>
      </c>
      <c r="J76" s="61" t="s">
        <v>475</v>
      </c>
      <c r="K76" s="61" t="s">
        <v>744</v>
      </c>
    </row>
    <row r="77" spans="1:11" x14ac:dyDescent="0.25">
      <c r="A77" s="57">
        <v>62</v>
      </c>
      <c r="B77" s="57" t="s">
        <v>786</v>
      </c>
      <c r="C77" s="57" t="s">
        <v>175</v>
      </c>
      <c r="D77" s="57" t="s">
        <v>256</v>
      </c>
      <c r="E77" s="57" t="s">
        <v>1</v>
      </c>
      <c r="F77" s="57" t="s">
        <v>787</v>
      </c>
      <c r="G77" s="57" t="s">
        <v>788</v>
      </c>
      <c r="H77" s="57" t="s">
        <v>5</v>
      </c>
      <c r="I77" s="57" t="s">
        <v>789</v>
      </c>
      <c r="J77" s="57" t="s">
        <v>6</v>
      </c>
      <c r="K77" s="57" t="s">
        <v>790</v>
      </c>
    </row>
    <row r="78" spans="1:11" x14ac:dyDescent="0.25">
      <c r="A78" s="57">
        <v>74</v>
      </c>
      <c r="B78" s="57" t="s">
        <v>101</v>
      </c>
      <c r="C78" s="57" t="s">
        <v>102</v>
      </c>
      <c r="D78" s="57" t="s">
        <v>103</v>
      </c>
      <c r="E78" s="57" t="s">
        <v>43</v>
      </c>
      <c r="F78" s="57" t="s">
        <v>961</v>
      </c>
      <c r="G78" s="57" t="s">
        <v>788</v>
      </c>
      <c r="H78" s="57" t="s">
        <v>5</v>
      </c>
      <c r="I78" s="57" t="s">
        <v>962</v>
      </c>
      <c r="J78" s="57" t="s">
        <v>6</v>
      </c>
      <c r="K78" s="57" t="s">
        <v>963</v>
      </c>
    </row>
    <row r="79" spans="1:11" x14ac:dyDescent="0.25">
      <c r="A79" s="61">
        <v>43</v>
      </c>
      <c r="B79" s="61" t="s">
        <v>15</v>
      </c>
      <c r="C79" s="61" t="s">
        <v>16</v>
      </c>
      <c r="D79" s="61" t="s">
        <v>17</v>
      </c>
      <c r="E79" s="61" t="s">
        <v>7</v>
      </c>
      <c r="F79" s="61" t="s">
        <v>18</v>
      </c>
      <c r="G79" s="61" t="s">
        <v>527</v>
      </c>
      <c r="H79" s="61" t="s">
        <v>5</v>
      </c>
      <c r="I79" s="61" t="s">
        <v>19</v>
      </c>
      <c r="J79" s="61" t="s">
        <v>6</v>
      </c>
      <c r="K79" s="61" t="s">
        <v>685</v>
      </c>
    </row>
    <row r="80" spans="1:11" x14ac:dyDescent="0.25">
      <c r="A80" s="61">
        <v>61</v>
      </c>
      <c r="B80" s="61" t="s">
        <v>443</v>
      </c>
      <c r="C80" s="61" t="s">
        <v>444</v>
      </c>
      <c r="D80" s="61" t="s">
        <v>0</v>
      </c>
      <c r="E80" s="61" t="s">
        <v>1</v>
      </c>
      <c r="F80" s="61" t="s">
        <v>445</v>
      </c>
      <c r="G80" s="61" t="s">
        <v>527</v>
      </c>
      <c r="H80" s="61" t="s">
        <v>5</v>
      </c>
      <c r="I80" s="61" t="s">
        <v>446</v>
      </c>
      <c r="J80" s="61" t="s">
        <v>6</v>
      </c>
      <c r="K80" s="61" t="s">
        <v>708</v>
      </c>
    </row>
    <row r="81" spans="1:11" x14ac:dyDescent="0.25">
      <c r="A81" s="61">
        <v>63</v>
      </c>
      <c r="B81" s="61" t="s">
        <v>448</v>
      </c>
      <c r="C81" s="61" t="s">
        <v>449</v>
      </c>
      <c r="D81" s="61" t="s">
        <v>205</v>
      </c>
      <c r="E81" s="61" t="s">
        <v>1</v>
      </c>
      <c r="F81" s="61" t="s">
        <v>450</v>
      </c>
      <c r="G81" s="61" t="s">
        <v>527</v>
      </c>
      <c r="H81" s="61" t="s">
        <v>5</v>
      </c>
      <c r="I81" s="61" t="s">
        <v>451</v>
      </c>
      <c r="J81" s="61" t="s">
        <v>6</v>
      </c>
      <c r="K81" s="61" t="s">
        <v>709</v>
      </c>
    </row>
    <row r="82" spans="1:11" x14ac:dyDescent="0.25">
      <c r="A82" s="61">
        <v>66</v>
      </c>
      <c r="B82" s="61" t="s">
        <v>20</v>
      </c>
      <c r="C82" s="61" t="s">
        <v>21</v>
      </c>
      <c r="D82" s="61" t="s">
        <v>0</v>
      </c>
      <c r="E82" s="61" t="s">
        <v>1</v>
      </c>
      <c r="F82" s="61" t="s">
        <v>22</v>
      </c>
      <c r="G82" s="61" t="s">
        <v>527</v>
      </c>
      <c r="H82" s="61" t="s">
        <v>5</v>
      </c>
      <c r="I82" s="61" t="s">
        <v>23</v>
      </c>
      <c r="J82" s="61" t="s">
        <v>6</v>
      </c>
      <c r="K82" s="61" t="s">
        <v>713</v>
      </c>
    </row>
    <row r="83" spans="1:11" x14ac:dyDescent="0.25">
      <c r="A83" s="61">
        <v>68</v>
      </c>
      <c r="B83" s="61" t="s">
        <v>40</v>
      </c>
      <c r="C83" s="61" t="s">
        <v>41</v>
      </c>
      <c r="D83" s="61" t="s">
        <v>42</v>
      </c>
      <c r="E83" s="61" t="s">
        <v>43</v>
      </c>
      <c r="F83" s="61" t="s">
        <v>44</v>
      </c>
      <c r="G83" s="61" t="s">
        <v>527</v>
      </c>
      <c r="H83" s="61" t="s">
        <v>5</v>
      </c>
      <c r="I83" s="61" t="s">
        <v>45</v>
      </c>
      <c r="J83" s="61" t="s">
        <v>6</v>
      </c>
      <c r="K83" s="61" t="s">
        <v>716</v>
      </c>
    </row>
    <row r="84" spans="1:11" x14ac:dyDescent="0.25">
      <c r="A84" s="61">
        <v>69</v>
      </c>
      <c r="B84" s="61" t="s">
        <v>54</v>
      </c>
      <c r="C84" s="61" t="s">
        <v>55</v>
      </c>
      <c r="D84" s="61" t="s">
        <v>0</v>
      </c>
      <c r="E84" s="61" t="s">
        <v>1</v>
      </c>
      <c r="F84" s="61" t="s">
        <v>56</v>
      </c>
      <c r="G84" s="61" t="s">
        <v>527</v>
      </c>
      <c r="H84" s="61" t="s">
        <v>5</v>
      </c>
      <c r="I84" s="61" t="s">
        <v>57</v>
      </c>
      <c r="J84" s="61" t="s">
        <v>6</v>
      </c>
      <c r="K84" s="61" t="s">
        <v>717</v>
      </c>
    </row>
    <row r="85" spans="1:11" x14ac:dyDescent="0.25">
      <c r="A85" s="61">
        <v>70</v>
      </c>
      <c r="B85" s="61" t="s">
        <v>467</v>
      </c>
      <c r="C85" s="61" t="s">
        <v>468</v>
      </c>
      <c r="D85" s="61" t="s">
        <v>0</v>
      </c>
      <c r="E85" s="61" t="s">
        <v>1</v>
      </c>
      <c r="F85" s="61" t="s">
        <v>469</v>
      </c>
      <c r="G85" s="61" t="s">
        <v>527</v>
      </c>
      <c r="H85" s="61" t="s">
        <v>5</v>
      </c>
      <c r="I85" s="61" t="s">
        <v>470</v>
      </c>
      <c r="J85" s="61" t="s">
        <v>6</v>
      </c>
      <c r="K85" s="61" t="s">
        <v>720</v>
      </c>
    </row>
    <row r="86" spans="1:11" x14ac:dyDescent="0.25">
      <c r="A86" s="61">
        <v>71</v>
      </c>
      <c r="B86" s="61" t="s">
        <v>64</v>
      </c>
      <c r="C86" s="61" t="s">
        <v>65</v>
      </c>
      <c r="D86" s="61" t="s">
        <v>66</v>
      </c>
      <c r="E86" s="61" t="s">
        <v>1</v>
      </c>
      <c r="F86" s="61" t="s">
        <v>85</v>
      </c>
      <c r="G86" s="61" t="s">
        <v>527</v>
      </c>
      <c r="H86" s="61" t="s">
        <v>5</v>
      </c>
      <c r="I86" s="61" t="s">
        <v>86</v>
      </c>
      <c r="J86" s="61" t="s">
        <v>6</v>
      </c>
      <c r="K86" s="61" t="s">
        <v>722</v>
      </c>
    </row>
    <row r="87" spans="1:11" x14ac:dyDescent="0.25">
      <c r="A87" s="61">
        <v>72</v>
      </c>
      <c r="B87" s="61" t="s">
        <v>88</v>
      </c>
      <c r="C87" s="61" t="s">
        <v>89</v>
      </c>
      <c r="D87" s="61" t="s">
        <v>90</v>
      </c>
      <c r="E87" s="61" t="s">
        <v>70</v>
      </c>
      <c r="F87" s="61" t="s">
        <v>91</v>
      </c>
      <c r="G87" s="61" t="s">
        <v>527</v>
      </c>
      <c r="H87" s="61" t="s">
        <v>5</v>
      </c>
      <c r="I87" s="61" t="s">
        <v>92</v>
      </c>
      <c r="J87" s="61" t="s">
        <v>6</v>
      </c>
      <c r="K87" s="61" t="s">
        <v>723</v>
      </c>
    </row>
    <row r="88" spans="1:11" x14ac:dyDescent="0.25">
      <c r="A88" s="61">
        <v>73</v>
      </c>
      <c r="B88" s="61" t="s">
        <v>50</v>
      </c>
      <c r="C88" s="61" t="s">
        <v>51</v>
      </c>
      <c r="D88" s="61" t="s">
        <v>52</v>
      </c>
      <c r="E88" s="61" t="s">
        <v>43</v>
      </c>
      <c r="F88" s="61" t="s">
        <v>94</v>
      </c>
      <c r="G88" s="61" t="s">
        <v>527</v>
      </c>
      <c r="H88" s="61" t="s">
        <v>5</v>
      </c>
      <c r="I88" s="61" t="s">
        <v>95</v>
      </c>
      <c r="J88" s="61" t="s">
        <v>6</v>
      </c>
      <c r="K88" s="61" t="s">
        <v>724</v>
      </c>
    </row>
    <row r="89" spans="1:11" x14ac:dyDescent="0.25">
      <c r="A89" s="61">
        <v>77</v>
      </c>
      <c r="B89" s="61" t="s">
        <v>127</v>
      </c>
      <c r="C89" s="61" t="s">
        <v>47</v>
      </c>
      <c r="D89" s="61" t="s">
        <v>0</v>
      </c>
      <c r="E89" s="61" t="s">
        <v>1</v>
      </c>
      <c r="F89" s="61" t="s">
        <v>128</v>
      </c>
      <c r="G89" s="61" t="s">
        <v>527</v>
      </c>
      <c r="H89" s="61" t="s">
        <v>8</v>
      </c>
      <c r="I89" s="61" t="s">
        <v>129</v>
      </c>
      <c r="J89" s="61" t="s">
        <v>9</v>
      </c>
      <c r="K89" s="61" t="s">
        <v>729</v>
      </c>
    </row>
    <row r="90" spans="1:11" x14ac:dyDescent="0.25">
      <c r="A90" s="61">
        <v>78</v>
      </c>
      <c r="B90" s="61" t="s">
        <v>641</v>
      </c>
      <c r="C90" s="61" t="s">
        <v>642</v>
      </c>
      <c r="D90" s="61" t="s">
        <v>106</v>
      </c>
      <c r="E90" s="61" t="s">
        <v>7</v>
      </c>
      <c r="F90" s="61" t="s">
        <v>643</v>
      </c>
      <c r="G90" s="61" t="s">
        <v>527</v>
      </c>
      <c r="H90" s="61" t="s">
        <v>8</v>
      </c>
      <c r="I90" s="61" t="s">
        <v>644</v>
      </c>
      <c r="J90" s="61" t="s">
        <v>9</v>
      </c>
      <c r="K90" s="61" t="s">
        <v>730</v>
      </c>
    </row>
    <row r="91" spans="1:11" x14ac:dyDescent="0.25">
      <c r="A91" s="61">
        <v>81</v>
      </c>
      <c r="B91" s="61" t="s">
        <v>811</v>
      </c>
      <c r="C91" s="61" t="s">
        <v>812</v>
      </c>
      <c r="D91" s="61" t="s">
        <v>813</v>
      </c>
      <c r="E91" s="61" t="s">
        <v>814</v>
      </c>
      <c r="F91" s="61" t="s">
        <v>815</v>
      </c>
      <c r="G91" s="61" t="s">
        <v>527</v>
      </c>
      <c r="H91" s="61" t="s">
        <v>8</v>
      </c>
      <c r="I91" s="61" t="s">
        <v>817</v>
      </c>
      <c r="J91" s="61" t="s">
        <v>9</v>
      </c>
      <c r="K91" s="61" t="s">
        <v>818</v>
      </c>
    </row>
    <row r="92" spans="1:11" x14ac:dyDescent="0.25">
      <c r="A92" s="61">
        <v>82</v>
      </c>
      <c r="B92" s="61" t="s">
        <v>869</v>
      </c>
      <c r="C92" s="61" t="s">
        <v>870</v>
      </c>
      <c r="D92" s="61" t="s">
        <v>871</v>
      </c>
      <c r="E92" s="61" t="s">
        <v>198</v>
      </c>
      <c r="F92" s="61" t="s">
        <v>872</v>
      </c>
      <c r="G92" s="61" t="s">
        <v>527</v>
      </c>
      <c r="H92" s="61" t="s">
        <v>8</v>
      </c>
      <c r="I92" s="61" t="s">
        <v>873</v>
      </c>
      <c r="J92" s="61" t="s">
        <v>9</v>
      </c>
      <c r="K92" s="61" t="s">
        <v>874</v>
      </c>
    </row>
    <row r="93" spans="1:11" x14ac:dyDescent="0.25">
      <c r="A93" s="61">
        <v>84</v>
      </c>
      <c r="B93" s="61" t="s">
        <v>819</v>
      </c>
      <c r="C93" s="61" t="s">
        <v>820</v>
      </c>
      <c r="D93" s="61" t="s">
        <v>821</v>
      </c>
      <c r="E93" s="61" t="s">
        <v>822</v>
      </c>
      <c r="F93" s="61" t="s">
        <v>823</v>
      </c>
      <c r="G93" s="61" t="s">
        <v>527</v>
      </c>
      <c r="H93" s="61" t="s">
        <v>8</v>
      </c>
      <c r="I93" s="61" t="s">
        <v>824</v>
      </c>
      <c r="J93" s="61" t="s">
        <v>9</v>
      </c>
      <c r="K93" s="61" t="s">
        <v>825</v>
      </c>
    </row>
    <row r="94" spans="1:11" x14ac:dyDescent="0.25">
      <c r="A94" s="61">
        <v>85</v>
      </c>
      <c r="B94" s="61" t="s">
        <v>875</v>
      </c>
      <c r="C94" s="61" t="s">
        <v>876</v>
      </c>
      <c r="D94" s="61" t="s">
        <v>877</v>
      </c>
      <c r="E94" s="61" t="s">
        <v>878</v>
      </c>
      <c r="F94" s="61" t="s">
        <v>879</v>
      </c>
      <c r="G94" s="61" t="s">
        <v>527</v>
      </c>
      <c r="H94" s="61" t="s">
        <v>8</v>
      </c>
      <c r="I94" s="61" t="s">
        <v>880</v>
      </c>
      <c r="J94" s="61" t="s">
        <v>9</v>
      </c>
      <c r="K94" s="61" t="s">
        <v>881</v>
      </c>
    </row>
    <row r="95" spans="1:11" x14ac:dyDescent="0.25">
      <c r="A95" s="61">
        <v>86</v>
      </c>
      <c r="B95" s="61" t="s">
        <v>797</v>
      </c>
      <c r="C95" s="61" t="s">
        <v>798</v>
      </c>
      <c r="D95" s="61" t="s">
        <v>799</v>
      </c>
      <c r="E95" s="61" t="s">
        <v>1</v>
      </c>
      <c r="F95" s="61" t="s">
        <v>800</v>
      </c>
      <c r="G95" s="61" t="s">
        <v>527</v>
      </c>
      <c r="H95" s="61" t="s">
        <v>8</v>
      </c>
      <c r="I95" s="61" t="s">
        <v>801</v>
      </c>
      <c r="J95" s="61" t="s">
        <v>9</v>
      </c>
      <c r="K95" s="61" t="s">
        <v>802</v>
      </c>
    </row>
    <row r="96" spans="1:11" x14ac:dyDescent="0.25">
      <c r="A96" s="61">
        <v>87</v>
      </c>
      <c r="B96" s="61" t="s">
        <v>101</v>
      </c>
      <c r="C96" s="61" t="s">
        <v>102</v>
      </c>
      <c r="D96" s="61" t="s">
        <v>103</v>
      </c>
      <c r="E96" s="61" t="s">
        <v>43</v>
      </c>
      <c r="F96" s="61" t="s">
        <v>169</v>
      </c>
      <c r="G96" s="61" t="s">
        <v>527</v>
      </c>
      <c r="H96" s="61" t="s">
        <v>8</v>
      </c>
      <c r="I96" s="61" t="s">
        <v>170</v>
      </c>
      <c r="J96" s="61" t="s">
        <v>9</v>
      </c>
      <c r="K96" s="61" t="s">
        <v>735</v>
      </c>
    </row>
    <row r="97" spans="1:11" x14ac:dyDescent="0.25">
      <c r="A97" s="61">
        <v>88</v>
      </c>
      <c r="B97" s="61" t="s">
        <v>882</v>
      </c>
      <c r="C97" s="61" t="s">
        <v>97</v>
      </c>
      <c r="D97" s="61" t="s">
        <v>173</v>
      </c>
      <c r="E97" s="61" t="s">
        <v>43</v>
      </c>
      <c r="F97" s="61" t="s">
        <v>883</v>
      </c>
      <c r="G97" s="61" t="s">
        <v>527</v>
      </c>
      <c r="H97" s="61" t="s">
        <v>8</v>
      </c>
      <c r="I97" s="61" t="s">
        <v>884</v>
      </c>
      <c r="J97" s="61" t="s">
        <v>9</v>
      </c>
      <c r="K97" s="61" t="s">
        <v>885</v>
      </c>
    </row>
    <row r="98" spans="1:11" x14ac:dyDescent="0.25">
      <c r="A98" s="61">
        <v>90</v>
      </c>
      <c r="B98" s="61" t="s">
        <v>174</v>
      </c>
      <c r="C98" s="61" t="s">
        <v>175</v>
      </c>
      <c r="D98" s="61" t="s">
        <v>0</v>
      </c>
      <c r="E98" s="61" t="s">
        <v>1</v>
      </c>
      <c r="F98" s="61" t="s">
        <v>176</v>
      </c>
      <c r="G98" s="61" t="s">
        <v>527</v>
      </c>
      <c r="H98" s="61" t="s">
        <v>8</v>
      </c>
      <c r="I98" s="61" t="s">
        <v>177</v>
      </c>
      <c r="J98" s="61" t="s">
        <v>9</v>
      </c>
      <c r="K98" s="61" t="s">
        <v>736</v>
      </c>
    </row>
    <row r="99" spans="1:11" x14ac:dyDescent="0.25">
      <c r="A99" s="61">
        <v>92</v>
      </c>
      <c r="B99" s="61" t="s">
        <v>179</v>
      </c>
      <c r="C99" s="61" t="s">
        <v>180</v>
      </c>
      <c r="D99" s="61" t="s">
        <v>181</v>
      </c>
      <c r="E99" s="61" t="s">
        <v>43</v>
      </c>
      <c r="F99" s="61" t="s">
        <v>182</v>
      </c>
      <c r="G99" s="61" t="s">
        <v>527</v>
      </c>
      <c r="H99" s="61" t="s">
        <v>8</v>
      </c>
      <c r="I99" s="61" t="s">
        <v>183</v>
      </c>
      <c r="J99" s="61" t="s">
        <v>9</v>
      </c>
      <c r="K99" s="61" t="s">
        <v>738</v>
      </c>
    </row>
    <row r="100" spans="1:11" x14ac:dyDescent="0.25">
      <c r="A100" s="61">
        <v>3</v>
      </c>
      <c r="B100" s="61" t="s">
        <v>612</v>
      </c>
      <c r="C100" s="61" t="s">
        <v>613</v>
      </c>
      <c r="D100" s="61" t="s">
        <v>0</v>
      </c>
      <c r="E100" s="61" t="s">
        <v>1</v>
      </c>
      <c r="F100" s="61" t="s">
        <v>759</v>
      </c>
      <c r="G100" s="61" t="s">
        <v>760</v>
      </c>
      <c r="H100" s="61" t="s">
        <v>5</v>
      </c>
      <c r="I100" s="61" t="s">
        <v>761</v>
      </c>
      <c r="J100" s="61" t="s">
        <v>6</v>
      </c>
      <c r="K100" s="61" t="s">
        <v>952</v>
      </c>
    </row>
    <row r="101" spans="1:11" x14ac:dyDescent="0.25">
      <c r="A101" s="61">
        <v>7</v>
      </c>
      <c r="B101" s="61" t="s">
        <v>49</v>
      </c>
      <c r="C101" s="61" t="s">
        <v>97</v>
      </c>
      <c r="D101" s="61" t="s">
        <v>66</v>
      </c>
      <c r="E101" s="61" t="s">
        <v>1</v>
      </c>
      <c r="F101" s="61" t="s">
        <v>98</v>
      </c>
      <c r="G101" s="61" t="s">
        <v>760</v>
      </c>
      <c r="H101" s="61" t="s">
        <v>5</v>
      </c>
      <c r="I101" s="61" t="s">
        <v>99</v>
      </c>
      <c r="J101" s="61" t="s">
        <v>6</v>
      </c>
      <c r="K101" s="61" t="s">
        <v>920</v>
      </c>
    </row>
    <row r="102" spans="1:11" x14ac:dyDescent="0.25">
      <c r="A102" s="61">
        <v>9</v>
      </c>
      <c r="B102" s="61" t="s">
        <v>902</v>
      </c>
      <c r="C102" s="61" t="s">
        <v>903</v>
      </c>
      <c r="D102" s="61" t="s">
        <v>17</v>
      </c>
      <c r="E102" s="61" t="s">
        <v>7</v>
      </c>
      <c r="F102" s="61" t="s">
        <v>904</v>
      </c>
      <c r="G102" s="61" t="s">
        <v>760</v>
      </c>
      <c r="H102" s="61" t="s">
        <v>8</v>
      </c>
      <c r="I102" s="61" t="s">
        <v>905</v>
      </c>
      <c r="J102" s="61" t="s">
        <v>9</v>
      </c>
      <c r="K102" s="61" t="s">
        <v>906</v>
      </c>
    </row>
    <row r="103" spans="1:11" x14ac:dyDescent="0.25">
      <c r="A103" s="61">
        <v>18</v>
      </c>
      <c r="B103" s="61" t="s">
        <v>766</v>
      </c>
      <c r="C103" s="61" t="s">
        <v>767</v>
      </c>
      <c r="D103" s="61" t="s">
        <v>577</v>
      </c>
      <c r="E103" s="61" t="s">
        <v>7</v>
      </c>
      <c r="F103" s="61" t="s">
        <v>768</v>
      </c>
      <c r="G103" s="61" t="s">
        <v>760</v>
      </c>
      <c r="H103" s="61" t="s">
        <v>8</v>
      </c>
      <c r="I103" s="61" t="s">
        <v>769</v>
      </c>
      <c r="J103" s="61" t="s">
        <v>9</v>
      </c>
      <c r="K103" s="61" t="s">
        <v>770</v>
      </c>
    </row>
    <row r="104" spans="1:11" x14ac:dyDescent="0.25">
      <c r="A104" s="61">
        <v>19</v>
      </c>
      <c r="B104" s="61" t="s">
        <v>544</v>
      </c>
      <c r="C104" s="61" t="s">
        <v>545</v>
      </c>
      <c r="D104" s="61" t="s">
        <v>546</v>
      </c>
      <c r="E104" s="61" t="s">
        <v>1</v>
      </c>
      <c r="F104" s="61" t="s">
        <v>547</v>
      </c>
      <c r="G104" s="61" t="s">
        <v>760</v>
      </c>
      <c r="H104" s="61" t="s">
        <v>8</v>
      </c>
      <c r="I104" s="61" t="s">
        <v>548</v>
      </c>
      <c r="J104" s="61" t="s">
        <v>9</v>
      </c>
      <c r="K104" s="61" t="s">
        <v>783</v>
      </c>
    </row>
    <row r="105" spans="1:11" x14ac:dyDescent="0.25">
      <c r="A105" s="61">
        <v>80</v>
      </c>
      <c r="B105" s="61" t="s">
        <v>925</v>
      </c>
      <c r="C105" s="61" t="s">
        <v>926</v>
      </c>
      <c r="D105" s="61" t="s">
        <v>821</v>
      </c>
      <c r="E105" s="61" t="s">
        <v>822</v>
      </c>
      <c r="F105" s="61" t="s">
        <v>927</v>
      </c>
      <c r="G105" s="61" t="s">
        <v>760</v>
      </c>
      <c r="H105" s="61" t="s">
        <v>8</v>
      </c>
      <c r="I105" s="61" t="s">
        <v>928</v>
      </c>
      <c r="J105" s="61" t="s">
        <v>9</v>
      </c>
      <c r="K105" s="61" t="s">
        <v>929</v>
      </c>
    </row>
    <row r="106" spans="1:11" x14ac:dyDescent="0.25">
      <c r="A106" s="61">
        <v>89</v>
      </c>
      <c r="B106" s="61" t="s">
        <v>930</v>
      </c>
      <c r="C106" s="61" t="s">
        <v>931</v>
      </c>
      <c r="D106" s="61" t="s">
        <v>932</v>
      </c>
      <c r="E106" s="61" t="s">
        <v>933</v>
      </c>
      <c r="F106" s="61" t="s">
        <v>934</v>
      </c>
      <c r="G106" s="61" t="s">
        <v>760</v>
      </c>
      <c r="H106" s="61" t="s">
        <v>8</v>
      </c>
      <c r="I106" s="61" t="s">
        <v>935</v>
      </c>
      <c r="J106" s="61" t="s">
        <v>9</v>
      </c>
      <c r="K106" s="61" t="s">
        <v>936</v>
      </c>
    </row>
    <row r="107" spans="1:11" x14ac:dyDescent="0.25">
      <c r="A107" s="61">
        <v>17</v>
      </c>
      <c r="B107" s="61" t="s">
        <v>803</v>
      </c>
      <c r="C107" s="61" t="s">
        <v>804</v>
      </c>
      <c r="D107" s="61" t="s">
        <v>17</v>
      </c>
      <c r="E107" s="61" t="s">
        <v>7</v>
      </c>
      <c r="F107" s="61" t="s">
        <v>805</v>
      </c>
      <c r="G107" s="61" t="s">
        <v>960</v>
      </c>
      <c r="H107" s="61" t="s">
        <v>5</v>
      </c>
      <c r="I107" s="61" t="s">
        <v>806</v>
      </c>
      <c r="J107" s="61" t="s">
        <v>6</v>
      </c>
      <c r="K107" s="61" t="s">
        <v>807</v>
      </c>
    </row>
  </sheetData>
  <sortState ref="A2:K107">
    <sortCondition ref="G2:G107"/>
  </sortState>
  <pageMargins bottom="0.75" footer="0.3" header="0.3" left="0.7" right="0.7" top="0.75"/>
</worksheet>
</file>

<file path=xl/worksheets/sheet4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106"/>
  <sheetViews>
    <sheetView workbookViewId="0">
      <selection sqref="A1:K1"/>
    </sheetView>
  </sheetViews>
  <sheetFormatPr defaultRowHeight="15" x14ac:dyDescent="0.25"/>
  <cols>
    <col min="1" max="1" bestFit="true" customWidth="true" width="4.0" collapsed="true"/>
    <col min="2" max="2" bestFit="true" customWidth="true" width="14.28515625" collapsed="true"/>
    <col min="3" max="3" bestFit="true" customWidth="true" width="10.5703125" collapsed="true"/>
    <col min="4" max="4" bestFit="true" customWidth="true" width="14.28515625" collapsed="true"/>
    <col min="5" max="5" bestFit="true" customWidth="true" width="5.5703125" collapsed="true"/>
    <col min="6" max="6" bestFit="true" customWidth="true" width="18.85546875" collapsed="true"/>
    <col min="7" max="7" bestFit="true" customWidth="true" width="18.5703125" collapsed="true"/>
    <col min="8" max="8" bestFit="true" customWidth="true" width="14.140625" collapsed="true"/>
    <col min="9" max="9" bestFit="true" customWidth="true" width="14.42578125" collapsed="true"/>
    <col min="10" max="10" bestFit="true" customWidth="true" width="19.28515625" collapsed="true"/>
    <col min="11" max="11" bestFit="true" customWidth="true" width="25.28515625" collapsed="true"/>
  </cols>
  <sheetData>
    <row r="1" spans="1:11" x14ac:dyDescent="0.25">
      <c r="A1" s="3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 s="57">
        <v>5</v>
      </c>
      <c r="B2" s="57" t="s">
        <v>15</v>
      </c>
      <c r="C2" s="57" t="s">
        <v>16</v>
      </c>
      <c r="D2" s="57" t="s">
        <v>17</v>
      </c>
      <c r="E2" s="57" t="s">
        <v>7</v>
      </c>
      <c r="F2" s="57" t="s">
        <v>948</v>
      </c>
      <c r="G2" s="57" t="s">
        <v>516</v>
      </c>
      <c r="H2" s="57" t="s">
        <v>30</v>
      </c>
      <c r="I2" s="57" t="s">
        <v>949</v>
      </c>
      <c r="J2" s="57" t="s">
        <v>32</v>
      </c>
      <c r="K2" s="57" t="s">
        <v>950</v>
      </c>
    </row>
    <row r="3" spans="1:11" x14ac:dyDescent="0.25">
      <c r="A3" s="57">
        <v>12</v>
      </c>
      <c r="B3" s="57" t="s">
        <v>262</v>
      </c>
      <c r="C3" s="57" t="s">
        <v>421</v>
      </c>
      <c r="D3" s="57" t="s">
        <v>0</v>
      </c>
      <c r="E3" s="57" t="s">
        <v>1</v>
      </c>
      <c r="F3" s="57" t="s">
        <v>855</v>
      </c>
      <c r="G3" s="57" t="s">
        <v>516</v>
      </c>
      <c r="H3" s="57" t="s">
        <v>828</v>
      </c>
      <c r="I3" s="57" t="s">
        <v>856</v>
      </c>
      <c r="J3" s="57" t="s">
        <v>827</v>
      </c>
      <c r="K3" s="57" t="s">
        <v>895</v>
      </c>
    </row>
    <row r="4" spans="1:11" x14ac:dyDescent="0.25">
      <c r="A4" s="60">
        <v>7</v>
      </c>
      <c r="B4" s="60" t="s">
        <v>567</v>
      </c>
      <c r="C4" s="60" t="s">
        <v>561</v>
      </c>
      <c r="D4" s="60" t="s">
        <v>0</v>
      </c>
      <c r="E4" s="60" t="s">
        <v>1</v>
      </c>
      <c r="F4" s="60" t="s">
        <v>61</v>
      </c>
      <c r="G4" s="60" t="s">
        <v>666</v>
      </c>
      <c r="H4" s="60" t="s">
        <v>3</v>
      </c>
      <c r="I4" s="60" t="s">
        <v>62</v>
      </c>
      <c r="J4" s="60" t="s">
        <v>53</v>
      </c>
      <c r="K4" s="60" t="s">
        <v>919</v>
      </c>
    </row>
    <row r="5" spans="1:11" x14ac:dyDescent="0.25">
      <c r="A5" s="60">
        <v>14</v>
      </c>
      <c r="B5" s="60" t="s">
        <v>863</v>
      </c>
      <c r="C5" s="60" t="s">
        <v>864</v>
      </c>
      <c r="D5" s="60" t="s">
        <v>865</v>
      </c>
      <c r="E5" s="60" t="s">
        <v>70</v>
      </c>
      <c r="F5" s="60" t="s">
        <v>866</v>
      </c>
      <c r="G5" s="60" t="s">
        <v>666</v>
      </c>
      <c r="H5" s="60" t="s">
        <v>287</v>
      </c>
      <c r="I5" s="60" t="s">
        <v>867</v>
      </c>
      <c r="J5" s="60" t="s">
        <v>289</v>
      </c>
      <c r="K5" s="60" t="s">
        <v>868</v>
      </c>
    </row>
    <row r="6" spans="1:11" x14ac:dyDescent="0.25">
      <c r="A6" s="60">
        <v>15</v>
      </c>
      <c r="B6" s="60" t="s">
        <v>830</v>
      </c>
      <c r="C6" s="60" t="s">
        <v>624</v>
      </c>
      <c r="D6" s="60" t="s">
        <v>625</v>
      </c>
      <c r="E6" s="60" t="s">
        <v>48</v>
      </c>
      <c r="F6" s="60" t="s">
        <v>626</v>
      </c>
      <c r="G6" s="60" t="s">
        <v>666</v>
      </c>
      <c r="H6" s="60" t="s">
        <v>294</v>
      </c>
      <c r="I6" s="60" t="s">
        <v>627</v>
      </c>
      <c r="J6" s="60" t="s">
        <v>289</v>
      </c>
      <c r="K6" s="60" t="s">
        <v>831</v>
      </c>
    </row>
    <row r="7" spans="1:11" x14ac:dyDescent="0.25">
      <c r="A7" s="60">
        <v>16</v>
      </c>
      <c r="B7" s="60" t="s">
        <v>832</v>
      </c>
      <c r="C7" s="60" t="s">
        <v>833</v>
      </c>
      <c r="D7" s="60" t="s">
        <v>173</v>
      </c>
      <c r="E7" s="60" t="s">
        <v>43</v>
      </c>
      <c r="F7" s="60" t="s">
        <v>834</v>
      </c>
      <c r="G7" s="60" t="s">
        <v>666</v>
      </c>
      <c r="H7" s="60" t="s">
        <v>294</v>
      </c>
      <c r="I7" s="60" t="s">
        <v>835</v>
      </c>
      <c r="J7" s="60" t="s">
        <v>289</v>
      </c>
      <c r="K7" s="60" t="s">
        <v>836</v>
      </c>
    </row>
    <row r="8" spans="1:11" x14ac:dyDescent="0.25">
      <c r="A8" s="60">
        <v>21</v>
      </c>
      <c r="B8" s="60" t="s">
        <v>453</v>
      </c>
      <c r="C8" s="60" t="s">
        <v>454</v>
      </c>
      <c r="D8" s="60" t="s">
        <v>455</v>
      </c>
      <c r="E8" s="60" t="s">
        <v>456</v>
      </c>
      <c r="F8" s="60" t="s">
        <v>457</v>
      </c>
      <c r="G8" s="60" t="s">
        <v>666</v>
      </c>
      <c r="H8" s="60" t="s">
        <v>30</v>
      </c>
      <c r="I8" s="60" t="s">
        <v>458</v>
      </c>
      <c r="J8" s="60" t="s">
        <v>32</v>
      </c>
      <c r="K8" s="60" t="s">
        <v>763</v>
      </c>
    </row>
    <row r="9" spans="1:11" x14ac:dyDescent="0.25">
      <c r="A9" s="60">
        <v>23</v>
      </c>
      <c r="B9" s="60" t="s">
        <v>116</v>
      </c>
      <c r="C9" s="60" t="s">
        <v>117</v>
      </c>
      <c r="D9" s="60" t="s">
        <v>648</v>
      </c>
      <c r="E9" s="60" t="s">
        <v>1</v>
      </c>
      <c r="F9" s="60" t="s">
        <v>118</v>
      </c>
      <c r="G9" s="60" t="s">
        <v>666</v>
      </c>
      <c r="H9" s="60" t="s">
        <v>3</v>
      </c>
      <c r="I9" s="60" t="s">
        <v>119</v>
      </c>
      <c r="J9" s="60" t="s">
        <v>53</v>
      </c>
      <c r="K9" s="60" t="s">
        <v>649</v>
      </c>
    </row>
    <row r="10" spans="1:11" x14ac:dyDescent="0.25">
      <c r="A10" s="60">
        <v>25</v>
      </c>
      <c r="B10" s="60" t="s">
        <v>382</v>
      </c>
      <c r="C10" s="60" t="s">
        <v>383</v>
      </c>
      <c r="D10" s="60" t="s">
        <v>351</v>
      </c>
      <c r="E10" s="60" t="s">
        <v>48</v>
      </c>
      <c r="F10" s="60" t="s">
        <v>384</v>
      </c>
      <c r="G10" s="60" t="s">
        <v>666</v>
      </c>
      <c r="H10" s="60" t="s">
        <v>287</v>
      </c>
      <c r="I10" s="60" t="s">
        <v>385</v>
      </c>
      <c r="J10" s="60" t="s">
        <v>289</v>
      </c>
      <c r="K10" s="60" t="s">
        <v>657</v>
      </c>
    </row>
    <row r="11" spans="1:11" x14ac:dyDescent="0.25">
      <c r="A11" s="60">
        <v>26</v>
      </c>
      <c r="B11" s="60" t="s">
        <v>407</v>
      </c>
      <c r="C11" s="60" t="s">
        <v>408</v>
      </c>
      <c r="D11" s="60" t="s">
        <v>618</v>
      </c>
      <c r="E11" s="60" t="s">
        <v>619</v>
      </c>
      <c r="F11" s="60" t="s">
        <v>620</v>
      </c>
      <c r="G11" s="60" t="s">
        <v>666</v>
      </c>
      <c r="H11" s="60" t="s">
        <v>294</v>
      </c>
      <c r="I11" s="60" t="s">
        <v>621</v>
      </c>
      <c r="J11" s="60" t="s">
        <v>289</v>
      </c>
      <c r="K11" s="60" t="s">
        <v>658</v>
      </c>
    </row>
    <row r="12" spans="1:11" x14ac:dyDescent="0.25">
      <c r="A12" s="60">
        <v>30</v>
      </c>
      <c r="B12" s="60"/>
      <c r="C12" s="60"/>
      <c r="D12" s="60"/>
      <c r="E12" s="60"/>
      <c r="F12" s="60" t="s">
        <v>572</v>
      </c>
      <c r="G12" s="60" t="s">
        <v>666</v>
      </c>
      <c r="H12" s="60" t="s">
        <v>287</v>
      </c>
      <c r="I12" s="60" t="s">
        <v>573</v>
      </c>
      <c r="J12" s="60" t="s">
        <v>289</v>
      </c>
      <c r="K12" s="60" t="s">
        <v>665</v>
      </c>
    </row>
    <row r="13" spans="1:11" x14ac:dyDescent="0.25">
      <c r="A13" s="60">
        <v>31</v>
      </c>
      <c r="B13" s="60" t="s">
        <v>575</v>
      </c>
      <c r="C13" s="60" t="s">
        <v>576</v>
      </c>
      <c r="D13" s="60" t="s">
        <v>577</v>
      </c>
      <c r="E13" s="60" t="s">
        <v>7</v>
      </c>
      <c r="F13" s="60" t="s">
        <v>578</v>
      </c>
      <c r="G13" s="60" t="s">
        <v>666</v>
      </c>
      <c r="H13" s="60" t="s">
        <v>287</v>
      </c>
      <c r="I13" s="60" t="s">
        <v>579</v>
      </c>
      <c r="J13" s="60" t="s">
        <v>289</v>
      </c>
      <c r="K13" s="60" t="s">
        <v>667</v>
      </c>
    </row>
    <row r="14" spans="1:11" x14ac:dyDescent="0.25">
      <c r="A14" s="60">
        <v>32</v>
      </c>
      <c r="B14" s="60" t="s">
        <v>590</v>
      </c>
      <c r="C14" s="60" t="s">
        <v>591</v>
      </c>
      <c r="D14" s="60" t="s">
        <v>592</v>
      </c>
      <c r="E14" s="60" t="s">
        <v>43</v>
      </c>
      <c r="F14" s="60" t="s">
        <v>593</v>
      </c>
      <c r="G14" s="60" t="s">
        <v>666</v>
      </c>
      <c r="H14" s="60" t="s">
        <v>30</v>
      </c>
      <c r="I14" s="60" t="s">
        <v>594</v>
      </c>
      <c r="J14" s="60" t="s">
        <v>32</v>
      </c>
      <c r="K14" s="60" t="s">
        <v>669</v>
      </c>
    </row>
    <row r="15" spans="1:11" x14ac:dyDescent="0.25">
      <c r="A15" s="60">
        <v>34</v>
      </c>
      <c r="B15" s="60" t="s">
        <v>407</v>
      </c>
      <c r="C15" s="60" t="s">
        <v>408</v>
      </c>
      <c r="D15" s="60" t="s">
        <v>618</v>
      </c>
      <c r="E15" s="60" t="s">
        <v>619</v>
      </c>
      <c r="F15" s="60" t="s">
        <v>563</v>
      </c>
      <c r="G15" s="60" t="s">
        <v>666</v>
      </c>
      <c r="H15" s="60" t="s">
        <v>294</v>
      </c>
      <c r="I15" s="60" t="s">
        <v>564</v>
      </c>
      <c r="J15" s="60" t="s">
        <v>289</v>
      </c>
      <c r="K15" s="60" t="s">
        <v>672</v>
      </c>
    </row>
    <row r="16" spans="1:11" x14ac:dyDescent="0.25">
      <c r="A16" s="60">
        <v>38</v>
      </c>
      <c r="B16" s="60" t="s">
        <v>283</v>
      </c>
      <c r="C16" s="60" t="s">
        <v>284</v>
      </c>
      <c r="D16" s="60" t="s">
        <v>285</v>
      </c>
      <c r="E16" s="60" t="s">
        <v>7</v>
      </c>
      <c r="F16" s="60" t="s">
        <v>286</v>
      </c>
      <c r="G16" s="60" t="s">
        <v>666</v>
      </c>
      <c r="H16" s="60" t="s">
        <v>287</v>
      </c>
      <c r="I16" s="60" t="s">
        <v>288</v>
      </c>
      <c r="J16" s="60" t="s">
        <v>289</v>
      </c>
      <c r="K16" s="60" t="s">
        <v>678</v>
      </c>
    </row>
    <row r="17" spans="1:11" x14ac:dyDescent="0.25">
      <c r="A17" s="60">
        <v>41</v>
      </c>
      <c r="B17" s="60" t="s">
        <v>311</v>
      </c>
      <c r="C17" s="60" t="s">
        <v>312</v>
      </c>
      <c r="D17" s="60" t="s">
        <v>313</v>
      </c>
      <c r="E17" s="60" t="s">
        <v>43</v>
      </c>
      <c r="F17" s="60" t="s">
        <v>314</v>
      </c>
      <c r="G17" s="60" t="s">
        <v>666</v>
      </c>
      <c r="H17" s="60" t="s">
        <v>294</v>
      </c>
      <c r="I17" s="60" t="s">
        <v>315</v>
      </c>
      <c r="J17" s="60" t="s">
        <v>289</v>
      </c>
      <c r="K17" s="60" t="s">
        <v>683</v>
      </c>
    </row>
    <row r="18" spans="1:11" x14ac:dyDescent="0.25">
      <c r="A18" s="60">
        <v>43</v>
      </c>
      <c r="B18" s="60" t="s">
        <v>327</v>
      </c>
      <c r="C18" s="60" t="s">
        <v>328</v>
      </c>
      <c r="D18" s="60" t="s">
        <v>112</v>
      </c>
      <c r="E18" s="60" t="s">
        <v>43</v>
      </c>
      <c r="F18" s="60" t="s">
        <v>329</v>
      </c>
      <c r="G18" s="60" t="s">
        <v>666</v>
      </c>
      <c r="H18" s="60" t="s">
        <v>287</v>
      </c>
      <c r="I18" s="60" t="s">
        <v>330</v>
      </c>
      <c r="J18" s="60" t="s">
        <v>289</v>
      </c>
      <c r="K18" s="60" t="s">
        <v>684</v>
      </c>
    </row>
    <row r="19" spans="1:11" x14ac:dyDescent="0.25">
      <c r="A19" s="60">
        <v>45</v>
      </c>
      <c r="B19" s="60" t="s">
        <v>333</v>
      </c>
      <c r="C19" s="60" t="s">
        <v>334</v>
      </c>
      <c r="D19" s="60" t="s">
        <v>335</v>
      </c>
      <c r="E19" s="60" t="s">
        <v>48</v>
      </c>
      <c r="F19" s="60" t="s">
        <v>336</v>
      </c>
      <c r="G19" s="60" t="s">
        <v>666</v>
      </c>
      <c r="H19" s="60" t="s">
        <v>287</v>
      </c>
      <c r="I19" s="60" t="s">
        <v>337</v>
      </c>
      <c r="J19" s="60" t="s">
        <v>289</v>
      </c>
      <c r="K19" s="60" t="s">
        <v>686</v>
      </c>
    </row>
    <row r="20" spans="1:11" x14ac:dyDescent="0.25">
      <c r="A20" s="60">
        <v>46</v>
      </c>
      <c r="B20" s="60" t="s">
        <v>345</v>
      </c>
      <c r="C20" s="60" t="s">
        <v>346</v>
      </c>
      <c r="D20" s="60" t="s">
        <v>17</v>
      </c>
      <c r="E20" s="60" t="s">
        <v>7</v>
      </c>
      <c r="F20" s="60" t="s">
        <v>347</v>
      </c>
      <c r="G20" s="60" t="s">
        <v>666</v>
      </c>
      <c r="H20" s="60" t="s">
        <v>287</v>
      </c>
      <c r="I20" s="60" t="s">
        <v>348</v>
      </c>
      <c r="J20" s="60" t="s">
        <v>289</v>
      </c>
      <c r="K20" s="60" t="s">
        <v>688</v>
      </c>
    </row>
    <row r="21" spans="1:11" x14ac:dyDescent="0.25">
      <c r="A21" s="60">
        <v>47</v>
      </c>
      <c r="B21" s="60" t="s">
        <v>350</v>
      </c>
      <c r="C21" s="60" t="s">
        <v>340</v>
      </c>
      <c r="D21" s="60" t="s">
        <v>351</v>
      </c>
      <c r="E21" s="60" t="s">
        <v>48</v>
      </c>
      <c r="F21" s="60" t="s">
        <v>352</v>
      </c>
      <c r="G21" s="60" t="s">
        <v>666</v>
      </c>
      <c r="H21" s="60" t="s">
        <v>287</v>
      </c>
      <c r="I21" s="60" t="s">
        <v>353</v>
      </c>
      <c r="J21" s="60" t="s">
        <v>289</v>
      </c>
      <c r="K21" s="60" t="s">
        <v>689</v>
      </c>
    </row>
    <row r="22" spans="1:11" x14ac:dyDescent="0.25">
      <c r="A22" s="60">
        <v>51</v>
      </c>
      <c r="B22" s="60" t="s">
        <v>377</v>
      </c>
      <c r="C22" s="60" t="s">
        <v>378</v>
      </c>
      <c r="D22" s="60" t="s">
        <v>256</v>
      </c>
      <c r="E22" s="60" t="s">
        <v>1</v>
      </c>
      <c r="F22" s="60" t="s">
        <v>379</v>
      </c>
      <c r="G22" s="60" t="s">
        <v>666</v>
      </c>
      <c r="H22" s="60" t="s">
        <v>294</v>
      </c>
      <c r="I22" s="60" t="s">
        <v>380</v>
      </c>
      <c r="J22" s="60" t="s">
        <v>289</v>
      </c>
      <c r="K22" s="60" t="s">
        <v>695</v>
      </c>
    </row>
    <row r="23" spans="1:11" x14ac:dyDescent="0.25">
      <c r="A23" s="60">
        <v>52</v>
      </c>
      <c r="B23" s="60" t="s">
        <v>387</v>
      </c>
      <c r="C23" s="60" t="s">
        <v>279</v>
      </c>
      <c r="D23" s="60" t="s">
        <v>351</v>
      </c>
      <c r="E23" s="60" t="s">
        <v>48</v>
      </c>
      <c r="F23" s="60" t="s">
        <v>388</v>
      </c>
      <c r="G23" s="60" t="s">
        <v>666</v>
      </c>
      <c r="H23" s="60" t="s">
        <v>287</v>
      </c>
      <c r="I23" s="60" t="s">
        <v>389</v>
      </c>
      <c r="J23" s="60" t="s">
        <v>289</v>
      </c>
      <c r="K23" s="60" t="s">
        <v>696</v>
      </c>
    </row>
    <row r="24" spans="1:11" x14ac:dyDescent="0.25">
      <c r="A24" s="60">
        <v>56</v>
      </c>
      <c r="B24" s="60" t="s">
        <v>407</v>
      </c>
      <c r="C24" s="60" t="s">
        <v>408</v>
      </c>
      <c r="D24" s="60" t="s">
        <v>618</v>
      </c>
      <c r="E24" s="60" t="s">
        <v>619</v>
      </c>
      <c r="F24" s="60" t="s">
        <v>412</v>
      </c>
      <c r="G24" s="60" t="s">
        <v>666</v>
      </c>
      <c r="H24" s="60" t="s">
        <v>294</v>
      </c>
      <c r="I24" s="60" t="s">
        <v>413</v>
      </c>
      <c r="J24" s="60" t="s">
        <v>289</v>
      </c>
      <c r="K24" s="60" t="s">
        <v>702</v>
      </c>
    </row>
    <row r="25" spans="1:11" x14ac:dyDescent="0.25">
      <c r="A25" s="60">
        <v>58</v>
      </c>
      <c r="B25" s="60" t="s">
        <v>15</v>
      </c>
      <c r="C25" s="60" t="s">
        <v>16</v>
      </c>
      <c r="D25" s="60" t="s">
        <v>17</v>
      </c>
      <c r="E25" s="60" t="s">
        <v>7</v>
      </c>
      <c r="F25" s="60" t="s">
        <v>77</v>
      </c>
      <c r="G25" s="60" t="s">
        <v>666</v>
      </c>
      <c r="H25" s="60" t="s">
        <v>30</v>
      </c>
      <c r="I25" s="60" t="s">
        <v>78</v>
      </c>
      <c r="J25" s="60" t="s">
        <v>32</v>
      </c>
      <c r="K25" s="60" t="s">
        <v>705</v>
      </c>
    </row>
    <row r="26" spans="1:11" x14ac:dyDescent="0.25">
      <c r="A26" s="60">
        <v>59</v>
      </c>
      <c r="B26" s="60" t="s">
        <v>407</v>
      </c>
      <c r="C26" s="60" t="s">
        <v>408</v>
      </c>
      <c r="D26" s="60" t="s">
        <v>618</v>
      </c>
      <c r="E26" s="60" t="s">
        <v>619</v>
      </c>
      <c r="F26" s="60" t="s">
        <v>437</v>
      </c>
      <c r="G26" s="60" t="s">
        <v>666</v>
      </c>
      <c r="H26" s="60" t="s">
        <v>30</v>
      </c>
      <c r="I26" s="60" t="s">
        <v>438</v>
      </c>
      <c r="J26" s="60" t="s">
        <v>32</v>
      </c>
      <c r="K26" s="60" t="s">
        <v>706</v>
      </c>
    </row>
    <row r="27" spans="1:11" x14ac:dyDescent="0.25">
      <c r="A27" s="60">
        <v>60</v>
      </c>
      <c r="B27" s="60" t="s">
        <v>407</v>
      </c>
      <c r="C27" s="60" t="s">
        <v>408</v>
      </c>
      <c r="D27" s="60" t="s">
        <v>618</v>
      </c>
      <c r="E27" s="60" t="s">
        <v>619</v>
      </c>
      <c r="F27" s="60" t="s">
        <v>440</v>
      </c>
      <c r="G27" s="60" t="s">
        <v>666</v>
      </c>
      <c r="H27" s="60" t="s">
        <v>30</v>
      </c>
      <c r="I27" s="60" t="s">
        <v>441</v>
      </c>
      <c r="J27" s="60" t="s">
        <v>32</v>
      </c>
      <c r="K27" s="60" t="s">
        <v>707</v>
      </c>
    </row>
    <row r="28" spans="1:11" x14ac:dyDescent="0.25">
      <c r="A28" s="60">
        <v>74</v>
      </c>
      <c r="B28" s="60" t="s">
        <v>110</v>
      </c>
      <c r="C28" s="60" t="s">
        <v>111</v>
      </c>
      <c r="D28" s="60" t="s">
        <v>112</v>
      </c>
      <c r="E28" s="60" t="s">
        <v>43</v>
      </c>
      <c r="F28" s="60" t="s">
        <v>113</v>
      </c>
      <c r="G28" s="60" t="s">
        <v>666</v>
      </c>
      <c r="H28" s="60" t="s">
        <v>3</v>
      </c>
      <c r="I28" s="60" t="s">
        <v>114</v>
      </c>
      <c r="J28" s="60" t="s">
        <v>53</v>
      </c>
      <c r="K28" s="60" t="s">
        <v>727</v>
      </c>
    </row>
    <row r="29" spans="1:11" x14ac:dyDescent="0.25">
      <c r="A29" s="60">
        <v>75</v>
      </c>
      <c r="B29" s="60" t="s">
        <v>120</v>
      </c>
      <c r="C29" s="60" t="s">
        <v>121</v>
      </c>
      <c r="D29" s="60" t="s">
        <v>122</v>
      </c>
      <c r="E29" s="60" t="s">
        <v>43</v>
      </c>
      <c r="F29" s="60" t="s">
        <v>123</v>
      </c>
      <c r="G29" s="60" t="s">
        <v>666</v>
      </c>
      <c r="H29" s="60" t="s">
        <v>3</v>
      </c>
      <c r="I29" s="60" t="s">
        <v>124</v>
      </c>
      <c r="J29" s="60" t="s">
        <v>125</v>
      </c>
      <c r="K29" s="60" t="s">
        <v>728</v>
      </c>
    </row>
    <row r="30" spans="1:11" x14ac:dyDescent="0.25">
      <c r="A30" s="60">
        <v>78</v>
      </c>
      <c r="B30" s="60" t="s">
        <v>131</v>
      </c>
      <c r="C30" s="60" t="s">
        <v>132</v>
      </c>
      <c r="D30" s="60" t="s">
        <v>133</v>
      </c>
      <c r="E30" s="60" t="s">
        <v>28</v>
      </c>
      <c r="F30" s="60" t="s">
        <v>134</v>
      </c>
      <c r="G30" s="60" t="s">
        <v>666</v>
      </c>
      <c r="H30" s="60" t="s">
        <v>30</v>
      </c>
      <c r="I30" s="60" t="s">
        <v>135</v>
      </c>
      <c r="J30" s="60" t="s">
        <v>32</v>
      </c>
      <c r="K30" s="60" t="s">
        <v>731</v>
      </c>
    </row>
    <row r="31" spans="1:11" x14ac:dyDescent="0.25">
      <c r="A31" s="60">
        <v>82</v>
      </c>
      <c r="B31" s="60" t="s">
        <v>54</v>
      </c>
      <c r="C31" s="60" t="s">
        <v>55</v>
      </c>
      <c r="D31" s="60" t="s">
        <v>0</v>
      </c>
      <c r="E31" s="60" t="s">
        <v>1</v>
      </c>
      <c r="F31" s="60" t="s">
        <v>156</v>
      </c>
      <c r="G31" s="60" t="s">
        <v>666</v>
      </c>
      <c r="H31" s="60" t="s">
        <v>157</v>
      </c>
      <c r="I31" s="60" t="s">
        <v>158</v>
      </c>
      <c r="J31" s="60" t="s">
        <v>159</v>
      </c>
      <c r="K31" s="60" t="s">
        <v>734</v>
      </c>
    </row>
    <row r="32" spans="1:11" x14ac:dyDescent="0.25">
      <c r="A32" s="60">
        <v>92</v>
      </c>
      <c r="B32" s="60" t="s">
        <v>467</v>
      </c>
      <c r="C32" s="60" t="s">
        <v>468</v>
      </c>
      <c r="D32" s="60" t="s">
        <v>0</v>
      </c>
      <c r="E32" s="60" t="s">
        <v>1</v>
      </c>
      <c r="F32" s="60" t="s">
        <v>477</v>
      </c>
      <c r="G32" s="60" t="s">
        <v>666</v>
      </c>
      <c r="H32" s="60" t="s">
        <v>30</v>
      </c>
      <c r="I32" s="60" t="s">
        <v>478</v>
      </c>
      <c r="J32" s="60" t="s">
        <v>32</v>
      </c>
      <c r="K32" s="60" t="s">
        <v>740</v>
      </c>
    </row>
    <row r="33" spans="1:11" x14ac:dyDescent="0.25">
      <c r="A33" s="60">
        <v>93</v>
      </c>
      <c r="B33" s="60" t="s">
        <v>101</v>
      </c>
      <c r="C33" s="60" t="s">
        <v>102</v>
      </c>
      <c r="D33" s="60" t="s">
        <v>103</v>
      </c>
      <c r="E33" s="60" t="s">
        <v>43</v>
      </c>
      <c r="F33" s="60" t="s">
        <v>202</v>
      </c>
      <c r="G33" s="60" t="s">
        <v>666</v>
      </c>
      <c r="H33" s="60" t="s">
        <v>30</v>
      </c>
      <c r="I33" s="60" t="s">
        <v>203</v>
      </c>
      <c r="J33" s="60" t="s">
        <v>32</v>
      </c>
      <c r="K33" s="60" t="s">
        <v>743</v>
      </c>
    </row>
    <row r="34" spans="1:11" x14ac:dyDescent="0.25">
      <c r="A34" s="60">
        <v>95</v>
      </c>
      <c r="B34" s="60" t="s">
        <v>206</v>
      </c>
      <c r="C34" s="60" t="s">
        <v>207</v>
      </c>
      <c r="D34" s="60" t="s">
        <v>173</v>
      </c>
      <c r="E34" s="60" t="s">
        <v>43</v>
      </c>
      <c r="F34" s="60" t="s">
        <v>208</v>
      </c>
      <c r="G34" s="60" t="s">
        <v>666</v>
      </c>
      <c r="H34" s="60" t="s">
        <v>3</v>
      </c>
      <c r="I34" s="60" t="s">
        <v>209</v>
      </c>
      <c r="J34" s="60" t="s">
        <v>53</v>
      </c>
      <c r="K34" s="60" t="s">
        <v>745</v>
      </c>
    </row>
    <row r="35" spans="1:11" x14ac:dyDescent="0.25">
      <c r="A35" s="60">
        <v>96</v>
      </c>
      <c r="B35" s="60" t="s">
        <v>50</v>
      </c>
      <c r="C35" s="60" t="s">
        <v>51</v>
      </c>
      <c r="D35" s="60" t="s">
        <v>52</v>
      </c>
      <c r="E35" s="60" t="s">
        <v>43</v>
      </c>
      <c r="F35" s="60" t="s">
        <v>221</v>
      </c>
      <c r="G35" s="60" t="s">
        <v>666</v>
      </c>
      <c r="H35" s="60" t="s">
        <v>3</v>
      </c>
      <c r="I35" s="60" t="s">
        <v>222</v>
      </c>
      <c r="J35" s="60" t="s">
        <v>53</v>
      </c>
      <c r="K35" s="60" t="s">
        <v>747</v>
      </c>
    </row>
    <row r="36" spans="1:11" x14ac:dyDescent="0.25">
      <c r="A36" s="60">
        <v>99</v>
      </c>
      <c r="B36" s="60" t="s">
        <v>232</v>
      </c>
      <c r="C36" s="60" t="s">
        <v>233</v>
      </c>
      <c r="D36" s="60" t="s">
        <v>234</v>
      </c>
      <c r="E36" s="60" t="s">
        <v>1</v>
      </c>
      <c r="F36" s="60" t="s">
        <v>235</v>
      </c>
      <c r="G36" s="60" t="s">
        <v>666</v>
      </c>
      <c r="H36" s="60" t="s">
        <v>3</v>
      </c>
      <c r="I36" s="60" t="s">
        <v>236</v>
      </c>
      <c r="J36" s="60" t="s">
        <v>53</v>
      </c>
      <c r="K36" s="60" t="s">
        <v>750</v>
      </c>
    </row>
    <row r="37" spans="1:11" x14ac:dyDescent="0.25">
      <c r="A37" s="60">
        <v>100</v>
      </c>
      <c r="B37" s="60" t="s">
        <v>50</v>
      </c>
      <c r="C37" s="60" t="s">
        <v>51</v>
      </c>
      <c r="D37" s="60" t="s">
        <v>52</v>
      </c>
      <c r="E37" s="60" t="s">
        <v>43</v>
      </c>
      <c r="F37" s="60" t="s">
        <v>246</v>
      </c>
      <c r="G37" s="60" t="s">
        <v>666</v>
      </c>
      <c r="H37" s="60" t="s">
        <v>3</v>
      </c>
      <c r="I37" s="60" t="s">
        <v>247</v>
      </c>
      <c r="J37" s="60" t="s">
        <v>125</v>
      </c>
      <c r="K37" s="60" t="s">
        <v>751</v>
      </c>
    </row>
    <row r="38" spans="1:11" x14ac:dyDescent="0.25">
      <c r="A38" s="60">
        <v>101</v>
      </c>
      <c r="B38" s="60" t="s">
        <v>249</v>
      </c>
      <c r="C38" s="60" t="s">
        <v>250</v>
      </c>
      <c r="D38" s="60" t="s">
        <v>251</v>
      </c>
      <c r="E38" s="60" t="s">
        <v>43</v>
      </c>
      <c r="F38" s="60" t="s">
        <v>252</v>
      </c>
      <c r="G38" s="60" t="s">
        <v>666</v>
      </c>
      <c r="H38" s="60" t="s">
        <v>3</v>
      </c>
      <c r="I38" s="60" t="s">
        <v>253</v>
      </c>
      <c r="J38" s="60" t="s">
        <v>125</v>
      </c>
      <c r="K38" s="60" t="s">
        <v>752</v>
      </c>
    </row>
    <row r="39" spans="1:11" x14ac:dyDescent="0.25">
      <c r="A39" s="60">
        <v>104</v>
      </c>
      <c r="B39" s="60" t="s">
        <v>273</v>
      </c>
      <c r="C39" s="60" t="s">
        <v>274</v>
      </c>
      <c r="D39" s="60" t="s">
        <v>0</v>
      </c>
      <c r="E39" s="60" t="s">
        <v>1</v>
      </c>
      <c r="F39" s="60" t="s">
        <v>275</v>
      </c>
      <c r="G39" s="60" t="s">
        <v>666</v>
      </c>
      <c r="H39" s="60" t="s">
        <v>3</v>
      </c>
      <c r="I39" s="60" t="s">
        <v>276</v>
      </c>
      <c r="J39" s="60" t="s">
        <v>53</v>
      </c>
      <c r="K39" s="60" t="s">
        <v>755</v>
      </c>
    </row>
    <row r="40" spans="1:11" x14ac:dyDescent="0.25">
      <c r="A40" s="60">
        <v>1</v>
      </c>
      <c r="B40" s="60" t="s">
        <v>242</v>
      </c>
      <c r="C40" s="60" t="s">
        <v>243</v>
      </c>
      <c r="D40" s="60" t="s">
        <v>957</v>
      </c>
      <c r="E40" s="60" t="s">
        <v>43</v>
      </c>
      <c r="F40" s="60" t="s">
        <v>244</v>
      </c>
      <c r="G40" s="60" t="s">
        <v>938</v>
      </c>
      <c r="H40" s="60" t="s">
        <v>3</v>
      </c>
      <c r="I40" s="60" t="s">
        <v>245</v>
      </c>
      <c r="J40" s="60" t="s">
        <v>125</v>
      </c>
      <c r="K40" s="60" t="s">
        <v>958</v>
      </c>
    </row>
    <row r="41" spans="1:11" x14ac:dyDescent="0.25">
      <c r="A41" s="60">
        <v>3</v>
      </c>
      <c r="B41" s="60" t="s">
        <v>953</v>
      </c>
      <c r="C41" s="60" t="s">
        <v>954</v>
      </c>
      <c r="D41" s="60" t="s">
        <v>205</v>
      </c>
      <c r="E41" s="60" t="s">
        <v>1</v>
      </c>
      <c r="F41" s="60" t="s">
        <v>937</v>
      </c>
      <c r="G41" s="60" t="s">
        <v>938</v>
      </c>
      <c r="H41" s="60" t="s">
        <v>3</v>
      </c>
      <c r="I41" s="60" t="s">
        <v>939</v>
      </c>
      <c r="J41" s="60" t="s">
        <v>940</v>
      </c>
      <c r="K41" s="60" t="s">
        <v>955</v>
      </c>
    </row>
    <row r="42" spans="1:11" x14ac:dyDescent="0.25">
      <c r="A42" s="60">
        <v>4</v>
      </c>
      <c r="B42" s="60" t="s">
        <v>322</v>
      </c>
      <c r="C42" s="60" t="s">
        <v>323</v>
      </c>
      <c r="D42" s="60" t="s">
        <v>66</v>
      </c>
      <c r="E42" s="60" t="s">
        <v>1</v>
      </c>
      <c r="F42" s="60" t="s">
        <v>324</v>
      </c>
      <c r="G42" s="60" t="s">
        <v>938</v>
      </c>
      <c r="H42" s="60" t="s">
        <v>287</v>
      </c>
      <c r="I42" s="60" t="s">
        <v>325</v>
      </c>
      <c r="J42" s="60" t="s">
        <v>289</v>
      </c>
      <c r="K42" s="60" t="s">
        <v>956</v>
      </c>
    </row>
    <row r="43" spans="1:11" x14ac:dyDescent="0.25">
      <c r="A43" s="60">
        <v>6</v>
      </c>
      <c r="B43" s="60" t="s">
        <v>190</v>
      </c>
      <c r="C43" s="60" t="s">
        <v>191</v>
      </c>
      <c r="D43" s="60" t="s">
        <v>192</v>
      </c>
      <c r="E43" s="60" t="s">
        <v>28</v>
      </c>
      <c r="F43" s="60" t="s">
        <v>193</v>
      </c>
      <c r="G43" s="60" t="s">
        <v>938</v>
      </c>
      <c r="H43" s="60" t="s">
        <v>30</v>
      </c>
      <c r="I43" s="60" t="s">
        <v>194</v>
      </c>
      <c r="J43" s="60" t="s">
        <v>32</v>
      </c>
      <c r="K43" s="60" t="s">
        <v>951</v>
      </c>
    </row>
    <row r="44" spans="1:11" x14ac:dyDescent="0.25">
      <c r="A44" s="60">
        <v>9</v>
      </c>
      <c r="B44" s="60" t="s">
        <v>49</v>
      </c>
      <c r="C44" s="60" t="s">
        <v>97</v>
      </c>
      <c r="D44" s="60" t="s">
        <v>66</v>
      </c>
      <c r="E44" s="60" t="s">
        <v>1</v>
      </c>
      <c r="F44" s="60" t="s">
        <v>391</v>
      </c>
      <c r="G44" s="60" t="s">
        <v>938</v>
      </c>
      <c r="H44" s="60" t="s">
        <v>294</v>
      </c>
      <c r="I44" s="60" t="s">
        <v>392</v>
      </c>
      <c r="J44" s="60" t="s">
        <v>289</v>
      </c>
      <c r="K44" s="60" t="s">
        <v>921</v>
      </c>
    </row>
    <row r="45" spans="1:11" x14ac:dyDescent="0.25">
      <c r="A45" s="60">
        <v>11</v>
      </c>
      <c r="B45" s="60" t="s">
        <v>301</v>
      </c>
      <c r="C45" s="60" t="s">
        <v>302</v>
      </c>
      <c r="D45" s="60" t="s">
        <v>0</v>
      </c>
      <c r="E45" s="60" t="s">
        <v>1</v>
      </c>
      <c r="F45" s="60" t="s">
        <v>303</v>
      </c>
      <c r="G45" s="60" t="s">
        <v>938</v>
      </c>
      <c r="H45" s="60" t="s">
        <v>294</v>
      </c>
      <c r="I45" s="60" t="s">
        <v>304</v>
      </c>
      <c r="J45" s="60" t="s">
        <v>289</v>
      </c>
      <c r="K45" s="60" t="s">
        <v>907</v>
      </c>
    </row>
    <row r="46" spans="1:11" x14ac:dyDescent="0.25">
      <c r="A46" s="60">
        <v>13</v>
      </c>
      <c r="B46" s="60" t="s">
        <v>361</v>
      </c>
      <c r="C46" s="60" t="s">
        <v>362</v>
      </c>
      <c r="D46" s="60" t="s">
        <v>0</v>
      </c>
      <c r="E46" s="60" t="s">
        <v>1</v>
      </c>
      <c r="F46" s="60" t="s">
        <v>886</v>
      </c>
      <c r="G46" s="60" t="s">
        <v>938</v>
      </c>
      <c r="H46" s="60" t="s">
        <v>3</v>
      </c>
      <c r="I46" s="60" t="s">
        <v>861</v>
      </c>
      <c r="J46" s="60" t="s">
        <v>516</v>
      </c>
      <c r="K46" s="60" t="s">
        <v>896</v>
      </c>
    </row>
    <row r="47" spans="1:11" x14ac:dyDescent="0.25">
      <c r="A47" s="60">
        <v>17</v>
      </c>
      <c r="B47" s="60" t="s">
        <v>845</v>
      </c>
      <c r="C47" s="60" t="s">
        <v>846</v>
      </c>
      <c r="D47" s="60" t="s">
        <v>27</v>
      </c>
      <c r="E47" s="60" t="s">
        <v>28</v>
      </c>
      <c r="F47" s="60" t="s">
        <v>847</v>
      </c>
      <c r="G47" s="60" t="s">
        <v>938</v>
      </c>
      <c r="H47" s="60" t="s">
        <v>294</v>
      </c>
      <c r="I47" s="60" t="s">
        <v>848</v>
      </c>
      <c r="J47" s="60" t="s">
        <v>289</v>
      </c>
      <c r="K47" s="60" t="s">
        <v>849</v>
      </c>
    </row>
    <row r="48" spans="1:11" x14ac:dyDescent="0.25">
      <c r="A48" s="60">
        <v>22</v>
      </c>
      <c r="B48" s="60" t="s">
        <v>530</v>
      </c>
      <c r="C48" s="60" t="s">
        <v>531</v>
      </c>
      <c r="D48" s="60" t="s">
        <v>36</v>
      </c>
      <c r="E48" s="60" t="s">
        <v>1</v>
      </c>
      <c r="F48" s="60" t="s">
        <v>532</v>
      </c>
      <c r="G48" s="60" t="s">
        <v>938</v>
      </c>
      <c r="H48" s="60" t="s">
        <v>294</v>
      </c>
      <c r="I48" s="60" t="s">
        <v>533</v>
      </c>
      <c r="J48" s="60" t="s">
        <v>516</v>
      </c>
      <c r="K48" s="60" t="s">
        <v>764</v>
      </c>
    </row>
    <row r="49" spans="1:11" x14ac:dyDescent="0.25">
      <c r="A49" s="60">
        <v>24</v>
      </c>
      <c r="B49" s="60" t="s">
        <v>651</v>
      </c>
      <c r="C49" s="60" t="s">
        <v>652</v>
      </c>
      <c r="D49" s="60" t="s">
        <v>653</v>
      </c>
      <c r="E49" s="60" t="s">
        <v>1</v>
      </c>
      <c r="F49" s="60" t="s">
        <v>654</v>
      </c>
      <c r="G49" s="60" t="s">
        <v>938</v>
      </c>
      <c r="H49" s="60" t="s">
        <v>294</v>
      </c>
      <c r="I49" s="60" t="s">
        <v>655</v>
      </c>
      <c r="J49" s="60" t="s">
        <v>289</v>
      </c>
      <c r="K49" s="60" t="s">
        <v>656</v>
      </c>
    </row>
    <row r="50" spans="1:11" x14ac:dyDescent="0.25">
      <c r="A50" s="60">
        <v>27</v>
      </c>
      <c r="B50" s="60" t="s">
        <v>425</v>
      </c>
      <c r="C50" s="60" t="s">
        <v>426</v>
      </c>
      <c r="D50" s="60" t="s">
        <v>427</v>
      </c>
      <c r="E50" s="60" t="s">
        <v>28</v>
      </c>
      <c r="F50" s="60" t="s">
        <v>428</v>
      </c>
      <c r="G50" s="60" t="s">
        <v>938</v>
      </c>
      <c r="H50" s="60" t="s">
        <v>287</v>
      </c>
      <c r="I50" s="60" t="s">
        <v>429</v>
      </c>
      <c r="J50" s="60" t="s">
        <v>289</v>
      </c>
      <c r="K50" s="60" t="s">
        <v>659</v>
      </c>
    </row>
    <row r="51" spans="1:11" x14ac:dyDescent="0.25">
      <c r="A51" s="60">
        <v>28</v>
      </c>
      <c r="B51" s="60" t="s">
        <v>102</v>
      </c>
      <c r="C51" s="60" t="s">
        <v>141</v>
      </c>
      <c r="D51" s="60" t="s">
        <v>42</v>
      </c>
      <c r="E51" s="60" t="s">
        <v>43</v>
      </c>
      <c r="F51" s="60" t="s">
        <v>142</v>
      </c>
      <c r="G51" s="60" t="s">
        <v>938</v>
      </c>
      <c r="H51" s="60" t="s">
        <v>3</v>
      </c>
      <c r="I51" s="60" t="s">
        <v>143</v>
      </c>
      <c r="J51" s="60" t="s">
        <v>53</v>
      </c>
      <c r="K51" s="60" t="s">
        <v>662</v>
      </c>
    </row>
    <row r="52" spans="1:11" x14ac:dyDescent="0.25">
      <c r="A52" s="60">
        <v>29</v>
      </c>
      <c r="B52" s="60" t="s">
        <v>608</v>
      </c>
      <c r="C52" s="60" t="s">
        <v>378</v>
      </c>
      <c r="D52" s="60" t="s">
        <v>27</v>
      </c>
      <c r="E52" s="60" t="s">
        <v>28</v>
      </c>
      <c r="F52" s="60" t="s">
        <v>609</v>
      </c>
      <c r="G52" s="60" t="s">
        <v>938</v>
      </c>
      <c r="H52" s="60" t="s">
        <v>294</v>
      </c>
      <c r="I52" s="60" t="s">
        <v>610</v>
      </c>
      <c r="J52" s="60" t="s">
        <v>289</v>
      </c>
      <c r="K52" s="60" t="s">
        <v>663</v>
      </c>
    </row>
    <row r="53" spans="1:11" x14ac:dyDescent="0.25">
      <c r="A53" s="60">
        <v>33</v>
      </c>
      <c r="B53" s="60" t="s">
        <v>257</v>
      </c>
      <c r="C53" s="60" t="s">
        <v>258</v>
      </c>
      <c r="D53" s="60" t="s">
        <v>36</v>
      </c>
      <c r="E53" s="60" t="s">
        <v>1</v>
      </c>
      <c r="F53" s="60" t="s">
        <v>259</v>
      </c>
      <c r="G53" s="60" t="s">
        <v>938</v>
      </c>
      <c r="H53" s="60" t="s">
        <v>3</v>
      </c>
      <c r="I53" s="60" t="s">
        <v>260</v>
      </c>
      <c r="J53" s="60" t="s">
        <v>53</v>
      </c>
      <c r="K53" s="60" t="s">
        <v>670</v>
      </c>
    </row>
    <row r="54" spans="1:11" x14ac:dyDescent="0.25">
      <c r="A54" s="60">
        <v>35</v>
      </c>
      <c r="B54" s="60" t="s">
        <v>566</v>
      </c>
      <c r="C54" s="60" t="s">
        <v>556</v>
      </c>
      <c r="D54" s="60" t="s">
        <v>0</v>
      </c>
      <c r="E54" s="60" t="s">
        <v>1</v>
      </c>
      <c r="F54" s="60" t="s">
        <v>557</v>
      </c>
      <c r="G54" s="60" t="s">
        <v>938</v>
      </c>
      <c r="H54" s="60" t="s">
        <v>287</v>
      </c>
      <c r="I54" s="60" t="s">
        <v>558</v>
      </c>
      <c r="J54" s="60" t="s">
        <v>289</v>
      </c>
      <c r="K54" s="60" t="s">
        <v>673</v>
      </c>
    </row>
    <row r="55" spans="1:11" x14ac:dyDescent="0.25">
      <c r="A55" s="60">
        <v>36</v>
      </c>
      <c r="B55" s="60" t="s">
        <v>161</v>
      </c>
      <c r="C55" s="60" t="s">
        <v>162</v>
      </c>
      <c r="D55" s="60" t="s">
        <v>394</v>
      </c>
      <c r="E55" s="60" t="s">
        <v>1</v>
      </c>
      <c r="F55" s="60" t="s">
        <v>163</v>
      </c>
      <c r="G55" s="60" t="s">
        <v>938</v>
      </c>
      <c r="H55" s="60" t="s">
        <v>30</v>
      </c>
      <c r="I55" s="60" t="s">
        <v>164</v>
      </c>
      <c r="J55" s="60" t="s">
        <v>32</v>
      </c>
      <c r="K55" s="60" t="s">
        <v>675</v>
      </c>
    </row>
    <row r="56" spans="1:11" x14ac:dyDescent="0.25">
      <c r="A56" s="60">
        <v>37</v>
      </c>
      <c r="B56" s="60"/>
      <c r="C56" s="60"/>
      <c r="D56" s="60"/>
      <c r="E56" s="60"/>
      <c r="F56" s="60" t="s">
        <v>540</v>
      </c>
      <c r="G56" s="60" t="s">
        <v>938</v>
      </c>
      <c r="H56" s="60" t="s">
        <v>294</v>
      </c>
      <c r="I56" s="60" t="s">
        <v>541</v>
      </c>
      <c r="J56" s="60" t="s">
        <v>289</v>
      </c>
      <c r="K56" s="60" t="s">
        <v>677</v>
      </c>
    </row>
    <row r="57" spans="1:11" x14ac:dyDescent="0.25">
      <c r="A57" s="60">
        <v>39</v>
      </c>
      <c r="B57" s="60" t="s">
        <v>291</v>
      </c>
      <c r="C57" s="60" t="s">
        <v>292</v>
      </c>
      <c r="D57" s="60" t="s">
        <v>0</v>
      </c>
      <c r="E57" s="60" t="s">
        <v>1</v>
      </c>
      <c r="F57" s="60" t="s">
        <v>293</v>
      </c>
      <c r="G57" s="60" t="s">
        <v>938</v>
      </c>
      <c r="H57" s="60" t="s">
        <v>294</v>
      </c>
      <c r="I57" s="60" t="s">
        <v>295</v>
      </c>
      <c r="J57" s="60" t="s">
        <v>289</v>
      </c>
      <c r="K57" s="60" t="s">
        <v>679</v>
      </c>
    </row>
    <row r="58" spans="1:11" x14ac:dyDescent="0.25">
      <c r="A58" s="60">
        <v>40</v>
      </c>
      <c r="B58" s="60" t="s">
        <v>297</v>
      </c>
      <c r="C58" s="60" t="s">
        <v>255</v>
      </c>
      <c r="D58" s="60" t="s">
        <v>0</v>
      </c>
      <c r="E58" s="60" t="s">
        <v>1</v>
      </c>
      <c r="F58" s="60" t="s">
        <v>298</v>
      </c>
      <c r="G58" s="60" t="s">
        <v>938</v>
      </c>
      <c r="H58" s="60" t="s">
        <v>294</v>
      </c>
      <c r="I58" s="60" t="s">
        <v>299</v>
      </c>
      <c r="J58" s="60" t="s">
        <v>289</v>
      </c>
      <c r="K58" s="60" t="s">
        <v>680</v>
      </c>
    </row>
    <row r="59" spans="1:11" x14ac:dyDescent="0.25">
      <c r="A59" s="60">
        <v>42</v>
      </c>
      <c r="B59" s="60" t="s">
        <v>317</v>
      </c>
      <c r="C59" s="60" t="s">
        <v>279</v>
      </c>
      <c r="D59" s="60" t="s">
        <v>318</v>
      </c>
      <c r="E59" s="60" t="s">
        <v>28</v>
      </c>
      <c r="F59" s="60" t="s">
        <v>319</v>
      </c>
      <c r="G59" s="60" t="s">
        <v>938</v>
      </c>
      <c r="H59" s="60" t="s">
        <v>287</v>
      </c>
      <c r="I59" s="60" t="s">
        <v>320</v>
      </c>
      <c r="J59" s="60" t="s">
        <v>289</v>
      </c>
      <c r="K59" s="60" t="s">
        <v>758</v>
      </c>
    </row>
    <row r="60" spans="1:11" x14ac:dyDescent="0.25">
      <c r="A60" s="60">
        <v>48</v>
      </c>
      <c r="B60" s="60" t="s">
        <v>355</v>
      </c>
      <c r="C60" s="60" t="s">
        <v>356</v>
      </c>
      <c r="D60" s="60" t="s">
        <v>0</v>
      </c>
      <c r="E60" s="60" t="s">
        <v>1</v>
      </c>
      <c r="F60" s="60" t="s">
        <v>357</v>
      </c>
      <c r="G60" s="60" t="s">
        <v>938</v>
      </c>
      <c r="H60" s="60" t="s">
        <v>294</v>
      </c>
      <c r="I60" s="60" t="s">
        <v>358</v>
      </c>
      <c r="J60" s="60" t="s">
        <v>289</v>
      </c>
      <c r="K60" s="60" t="s">
        <v>690</v>
      </c>
    </row>
    <row r="61" spans="1:11" x14ac:dyDescent="0.25">
      <c r="A61" s="60">
        <v>49</v>
      </c>
      <c r="B61" s="60" t="s">
        <v>366</v>
      </c>
      <c r="C61" s="60" t="s">
        <v>367</v>
      </c>
      <c r="D61" s="60" t="s">
        <v>368</v>
      </c>
      <c r="E61" s="60" t="s">
        <v>43</v>
      </c>
      <c r="F61" s="60" t="s">
        <v>369</v>
      </c>
      <c r="G61" s="60" t="s">
        <v>938</v>
      </c>
      <c r="H61" s="60" t="s">
        <v>294</v>
      </c>
      <c r="I61" s="60" t="s">
        <v>370</v>
      </c>
      <c r="J61" s="60" t="s">
        <v>289</v>
      </c>
      <c r="K61" s="60" t="s">
        <v>693</v>
      </c>
    </row>
    <row r="62" spans="1:11" x14ac:dyDescent="0.25">
      <c r="A62" s="60">
        <v>50</v>
      </c>
      <c r="B62" s="60" t="s">
        <v>372</v>
      </c>
      <c r="C62" s="60" t="s">
        <v>373</v>
      </c>
      <c r="D62" s="60" t="s">
        <v>42</v>
      </c>
      <c r="E62" s="60" t="s">
        <v>43</v>
      </c>
      <c r="F62" s="60" t="s">
        <v>374</v>
      </c>
      <c r="G62" s="60" t="s">
        <v>938</v>
      </c>
      <c r="H62" s="60" t="s">
        <v>294</v>
      </c>
      <c r="I62" s="60" t="s">
        <v>375</v>
      </c>
      <c r="J62" s="60" t="s">
        <v>289</v>
      </c>
      <c r="K62" s="60" t="s">
        <v>694</v>
      </c>
    </row>
    <row r="63" spans="1:11" x14ac:dyDescent="0.25">
      <c r="A63" s="60">
        <v>53</v>
      </c>
      <c r="B63" s="60" t="s">
        <v>137</v>
      </c>
      <c r="C63" s="60" t="s">
        <v>138</v>
      </c>
      <c r="D63" s="60" t="s">
        <v>0</v>
      </c>
      <c r="E63" s="60" t="s">
        <v>1</v>
      </c>
      <c r="F63" s="60" t="s">
        <v>139</v>
      </c>
      <c r="G63" s="60" t="s">
        <v>938</v>
      </c>
      <c r="H63" s="60" t="s">
        <v>3</v>
      </c>
      <c r="I63" s="60" t="s">
        <v>140</v>
      </c>
      <c r="J63" s="60" t="s">
        <v>53</v>
      </c>
      <c r="K63" s="60" t="s">
        <v>699</v>
      </c>
    </row>
    <row r="64" spans="1:11" x14ac:dyDescent="0.25">
      <c r="A64" s="60">
        <v>54</v>
      </c>
      <c r="B64" s="60" t="s">
        <v>262</v>
      </c>
      <c r="C64" s="60" t="s">
        <v>399</v>
      </c>
      <c r="D64" s="60" t="s">
        <v>0</v>
      </c>
      <c r="E64" s="60" t="s">
        <v>1</v>
      </c>
      <c r="F64" s="60" t="s">
        <v>400</v>
      </c>
      <c r="G64" s="60" t="s">
        <v>938</v>
      </c>
      <c r="H64" s="60" t="s">
        <v>294</v>
      </c>
      <c r="I64" s="60" t="s">
        <v>401</v>
      </c>
      <c r="J64" s="60" t="s">
        <v>289</v>
      </c>
      <c r="K64" s="60" t="s">
        <v>700</v>
      </c>
    </row>
    <row r="65" spans="1:11" x14ac:dyDescent="0.25">
      <c r="A65" s="60">
        <v>55</v>
      </c>
      <c r="B65" s="60" t="s">
        <v>403</v>
      </c>
      <c r="C65" s="60" t="s">
        <v>60</v>
      </c>
      <c r="D65" s="60" t="s">
        <v>27</v>
      </c>
      <c r="E65" s="60" t="s">
        <v>28</v>
      </c>
      <c r="F65" s="60" t="s">
        <v>404</v>
      </c>
      <c r="G65" s="60" t="s">
        <v>938</v>
      </c>
      <c r="H65" s="60" t="s">
        <v>287</v>
      </c>
      <c r="I65" s="60" t="s">
        <v>405</v>
      </c>
      <c r="J65" s="60" t="s">
        <v>289</v>
      </c>
      <c r="K65" s="60" t="s">
        <v>701</v>
      </c>
    </row>
    <row r="66" spans="1:11" x14ac:dyDescent="0.25">
      <c r="A66" s="60">
        <v>57</v>
      </c>
      <c r="B66" s="60" t="s">
        <v>431</v>
      </c>
      <c r="C66" s="60" t="s">
        <v>172</v>
      </c>
      <c r="D66" s="60" t="s">
        <v>432</v>
      </c>
      <c r="E66" s="60" t="s">
        <v>28</v>
      </c>
      <c r="F66" s="60" t="s">
        <v>433</v>
      </c>
      <c r="G66" s="60" t="s">
        <v>938</v>
      </c>
      <c r="H66" s="60" t="s">
        <v>294</v>
      </c>
      <c r="I66" s="60" t="s">
        <v>434</v>
      </c>
      <c r="J66" s="60" t="s">
        <v>289</v>
      </c>
      <c r="K66" s="60" t="s">
        <v>704</v>
      </c>
    </row>
    <row r="67" spans="1:11" x14ac:dyDescent="0.25">
      <c r="A67" s="60">
        <v>64</v>
      </c>
      <c r="B67" s="60" t="s">
        <v>460</v>
      </c>
      <c r="C67" s="60" t="s">
        <v>461</v>
      </c>
      <c r="D67" s="60" t="s">
        <v>462</v>
      </c>
      <c r="E67" s="60" t="s">
        <v>1</v>
      </c>
      <c r="F67" s="60" t="s">
        <v>463</v>
      </c>
      <c r="G67" s="60" t="s">
        <v>938</v>
      </c>
      <c r="H67" s="60" t="s">
        <v>30</v>
      </c>
      <c r="I67" s="60" t="s">
        <v>464</v>
      </c>
      <c r="J67" s="60" t="s">
        <v>32</v>
      </c>
      <c r="K67" s="60" t="s">
        <v>711</v>
      </c>
    </row>
    <row r="68" spans="1:11" x14ac:dyDescent="0.25">
      <c r="A68" s="60">
        <v>65</v>
      </c>
      <c r="B68" s="60" t="s">
        <v>165</v>
      </c>
      <c r="C68" s="60" t="s">
        <v>166</v>
      </c>
      <c r="D68" s="60" t="s">
        <v>27</v>
      </c>
      <c r="E68" s="60" t="s">
        <v>28</v>
      </c>
      <c r="F68" s="60" t="s">
        <v>167</v>
      </c>
      <c r="G68" s="60" t="s">
        <v>938</v>
      </c>
      <c r="H68" s="60" t="s">
        <v>30</v>
      </c>
      <c r="I68" s="60" t="s">
        <v>168</v>
      </c>
      <c r="J68" s="60" t="s">
        <v>32</v>
      </c>
      <c r="K68" s="60" t="s">
        <v>712</v>
      </c>
    </row>
    <row r="69" spans="1:11" x14ac:dyDescent="0.25">
      <c r="A69" s="60">
        <v>67</v>
      </c>
      <c r="B69" s="60" t="s">
        <v>25</v>
      </c>
      <c r="C69" s="60" t="s">
        <v>26</v>
      </c>
      <c r="D69" s="60" t="s">
        <v>27</v>
      </c>
      <c r="E69" s="60" t="s">
        <v>28</v>
      </c>
      <c r="F69" s="60" t="s">
        <v>29</v>
      </c>
      <c r="G69" s="60" t="s">
        <v>938</v>
      </c>
      <c r="H69" s="60" t="s">
        <v>30</v>
      </c>
      <c r="I69" s="60" t="s">
        <v>31</v>
      </c>
      <c r="J69" s="60" t="s">
        <v>32</v>
      </c>
      <c r="K69" s="60" t="s">
        <v>714</v>
      </c>
    </row>
    <row r="70" spans="1:11" x14ac:dyDescent="0.25">
      <c r="A70" s="60">
        <v>97</v>
      </c>
      <c r="B70" s="60" t="s">
        <v>224</v>
      </c>
      <c r="C70" s="60" t="s">
        <v>225</v>
      </c>
      <c r="D70" s="60" t="s">
        <v>0</v>
      </c>
      <c r="E70" s="60" t="s">
        <v>1</v>
      </c>
      <c r="F70" s="60" t="s">
        <v>226</v>
      </c>
      <c r="G70" s="60" t="s">
        <v>938</v>
      </c>
      <c r="H70" s="60" t="s">
        <v>3</v>
      </c>
      <c r="I70" s="60" t="s">
        <v>227</v>
      </c>
      <c r="J70" s="60" t="s">
        <v>53</v>
      </c>
      <c r="K70" s="60" t="s">
        <v>748</v>
      </c>
    </row>
    <row r="71" spans="1:11" x14ac:dyDescent="0.25">
      <c r="A71" s="60">
        <v>98</v>
      </c>
      <c r="B71" s="60" t="s">
        <v>54</v>
      </c>
      <c r="C71" s="60" t="s">
        <v>55</v>
      </c>
      <c r="D71" s="60" t="s">
        <v>0</v>
      </c>
      <c r="E71" s="60" t="s">
        <v>1</v>
      </c>
      <c r="F71" s="60" t="s">
        <v>229</v>
      </c>
      <c r="G71" s="60" t="s">
        <v>938</v>
      </c>
      <c r="H71" s="60" t="s">
        <v>3</v>
      </c>
      <c r="I71" s="60" t="s">
        <v>230</v>
      </c>
      <c r="J71" s="60" t="s">
        <v>53</v>
      </c>
      <c r="K71" s="60" t="s">
        <v>749</v>
      </c>
    </row>
    <row r="72" spans="1:11" x14ac:dyDescent="0.25">
      <c r="A72" s="60">
        <v>102</v>
      </c>
      <c r="B72" s="60" t="s">
        <v>262</v>
      </c>
      <c r="C72" s="60" t="s">
        <v>263</v>
      </c>
      <c r="D72" s="60" t="s">
        <v>264</v>
      </c>
      <c r="E72" s="60" t="s">
        <v>1</v>
      </c>
      <c r="F72" s="60" t="s">
        <v>265</v>
      </c>
      <c r="G72" s="60" t="s">
        <v>938</v>
      </c>
      <c r="H72" s="60" t="s">
        <v>3</v>
      </c>
      <c r="I72" s="60" t="s">
        <v>266</v>
      </c>
      <c r="J72" s="60" t="s">
        <v>53</v>
      </c>
      <c r="K72" s="60" t="s">
        <v>753</v>
      </c>
    </row>
    <row r="73" spans="1:11" x14ac:dyDescent="0.25">
      <c r="A73" s="60">
        <v>103</v>
      </c>
      <c r="B73" s="60" t="s">
        <v>268</v>
      </c>
      <c r="C73" s="60" t="s">
        <v>269</v>
      </c>
      <c r="D73" s="60" t="s">
        <v>66</v>
      </c>
      <c r="E73" s="60" t="s">
        <v>1</v>
      </c>
      <c r="F73" s="60" t="s">
        <v>270</v>
      </c>
      <c r="G73" s="60" t="s">
        <v>938</v>
      </c>
      <c r="H73" s="60" t="s">
        <v>3</v>
      </c>
      <c r="I73" s="60" t="s">
        <v>271</v>
      </c>
      <c r="J73" s="60" t="s">
        <v>53</v>
      </c>
      <c r="K73" s="60" t="s">
        <v>754</v>
      </c>
    </row>
    <row r="74" spans="1:11" x14ac:dyDescent="0.25">
      <c r="A74" s="60">
        <v>105</v>
      </c>
      <c r="B74" s="60" t="s">
        <v>278</v>
      </c>
      <c r="C74" s="60" t="s">
        <v>279</v>
      </c>
      <c r="D74" s="60" t="s">
        <v>66</v>
      </c>
      <c r="E74" s="60" t="s">
        <v>1</v>
      </c>
      <c r="F74" s="60" t="s">
        <v>280</v>
      </c>
      <c r="G74" s="60" t="s">
        <v>938</v>
      </c>
      <c r="H74" s="60" t="s">
        <v>3</v>
      </c>
      <c r="I74" s="60" t="s">
        <v>281</v>
      </c>
      <c r="J74" s="60" t="s">
        <v>53</v>
      </c>
      <c r="K74" s="60" t="s">
        <v>756</v>
      </c>
    </row>
    <row r="75" spans="1:11" x14ac:dyDescent="0.25">
      <c r="A75" s="60">
        <v>90</v>
      </c>
      <c r="B75" s="60" t="s">
        <v>174</v>
      </c>
      <c r="C75" s="60" t="s">
        <v>175</v>
      </c>
      <c r="D75" s="60" t="s">
        <v>0</v>
      </c>
      <c r="E75" s="60" t="s">
        <v>1</v>
      </c>
      <c r="F75" s="60" t="s">
        <v>472</v>
      </c>
      <c r="G75" s="60" t="s">
        <v>543</v>
      </c>
      <c r="H75" s="60" t="s">
        <v>473</v>
      </c>
      <c r="I75" s="60" t="s">
        <v>474</v>
      </c>
      <c r="J75" s="60" t="s">
        <v>475</v>
      </c>
      <c r="K75" s="60" t="s">
        <v>737</v>
      </c>
    </row>
    <row r="76" spans="1:11" x14ac:dyDescent="0.25">
      <c r="A76" s="60">
        <v>94</v>
      </c>
      <c r="B76" s="60" t="s">
        <v>54</v>
      </c>
      <c r="C76" s="60" t="s">
        <v>55</v>
      </c>
      <c r="D76" s="60" t="s">
        <v>0</v>
      </c>
      <c r="E76" s="60" t="s">
        <v>1</v>
      </c>
      <c r="F76" s="60" t="s">
        <v>480</v>
      </c>
      <c r="G76" s="60" t="s">
        <v>543</v>
      </c>
      <c r="H76" s="60" t="s">
        <v>473</v>
      </c>
      <c r="I76" s="60" t="s">
        <v>481</v>
      </c>
      <c r="J76" s="60" t="s">
        <v>475</v>
      </c>
      <c r="K76" s="60" t="s">
        <v>744</v>
      </c>
    </row>
    <row r="77" spans="1:11" x14ac:dyDescent="0.25">
      <c r="A77" s="57">
        <v>62</v>
      </c>
      <c r="B77" s="57" t="s">
        <v>786</v>
      </c>
      <c r="C77" s="57" t="s">
        <v>175</v>
      </c>
      <c r="D77" s="57" t="s">
        <v>256</v>
      </c>
      <c r="E77" s="57" t="s">
        <v>1</v>
      </c>
      <c r="F77" s="57" t="s">
        <v>787</v>
      </c>
      <c r="G77" s="57" t="s">
        <v>788</v>
      </c>
      <c r="H77" s="57" t="s">
        <v>5</v>
      </c>
      <c r="I77" s="57" t="s">
        <v>789</v>
      </c>
      <c r="J77" s="57" t="s">
        <v>6</v>
      </c>
      <c r="K77" s="57" t="s">
        <v>790</v>
      </c>
    </row>
    <row r="78" spans="1:11" x14ac:dyDescent="0.25">
      <c r="A78" s="60">
        <v>44</v>
      </c>
      <c r="B78" s="60" t="s">
        <v>15</v>
      </c>
      <c r="C78" s="60" t="s">
        <v>16</v>
      </c>
      <c r="D78" s="60" t="s">
        <v>17</v>
      </c>
      <c r="E78" s="60" t="s">
        <v>7</v>
      </c>
      <c r="F78" s="60" t="s">
        <v>18</v>
      </c>
      <c r="G78" s="60" t="s">
        <v>527</v>
      </c>
      <c r="H78" s="60" t="s">
        <v>5</v>
      </c>
      <c r="I78" s="60" t="s">
        <v>19</v>
      </c>
      <c r="J78" s="60" t="s">
        <v>6</v>
      </c>
      <c r="K78" s="60" t="s">
        <v>685</v>
      </c>
    </row>
    <row r="79" spans="1:11" x14ac:dyDescent="0.25">
      <c r="A79" s="60">
        <v>61</v>
      </c>
      <c r="B79" s="60" t="s">
        <v>443</v>
      </c>
      <c r="C79" s="60" t="s">
        <v>444</v>
      </c>
      <c r="D79" s="60" t="s">
        <v>0</v>
      </c>
      <c r="E79" s="60" t="s">
        <v>1</v>
      </c>
      <c r="F79" s="60" t="s">
        <v>445</v>
      </c>
      <c r="G79" s="60" t="s">
        <v>527</v>
      </c>
      <c r="H79" s="60" t="s">
        <v>5</v>
      </c>
      <c r="I79" s="60" t="s">
        <v>446</v>
      </c>
      <c r="J79" s="60" t="s">
        <v>6</v>
      </c>
      <c r="K79" s="60" t="s">
        <v>708</v>
      </c>
    </row>
    <row r="80" spans="1:11" x14ac:dyDescent="0.25">
      <c r="A80" s="60">
        <v>63</v>
      </c>
      <c r="B80" s="60" t="s">
        <v>448</v>
      </c>
      <c r="C80" s="60" t="s">
        <v>449</v>
      </c>
      <c r="D80" s="60" t="s">
        <v>205</v>
      </c>
      <c r="E80" s="60" t="s">
        <v>1</v>
      </c>
      <c r="F80" s="60" t="s">
        <v>450</v>
      </c>
      <c r="G80" s="60" t="s">
        <v>527</v>
      </c>
      <c r="H80" s="60" t="s">
        <v>5</v>
      </c>
      <c r="I80" s="60" t="s">
        <v>451</v>
      </c>
      <c r="J80" s="60" t="s">
        <v>6</v>
      </c>
      <c r="K80" s="60" t="s">
        <v>709</v>
      </c>
    </row>
    <row r="81" spans="1:11" x14ac:dyDescent="0.25">
      <c r="A81" s="60">
        <v>66</v>
      </c>
      <c r="B81" s="60" t="s">
        <v>20</v>
      </c>
      <c r="C81" s="60" t="s">
        <v>21</v>
      </c>
      <c r="D81" s="60" t="s">
        <v>0</v>
      </c>
      <c r="E81" s="60" t="s">
        <v>1</v>
      </c>
      <c r="F81" s="60" t="s">
        <v>22</v>
      </c>
      <c r="G81" s="60" t="s">
        <v>527</v>
      </c>
      <c r="H81" s="60" t="s">
        <v>5</v>
      </c>
      <c r="I81" s="60" t="s">
        <v>23</v>
      </c>
      <c r="J81" s="60" t="s">
        <v>6</v>
      </c>
      <c r="K81" s="60" t="s">
        <v>713</v>
      </c>
    </row>
    <row r="82" spans="1:11" x14ac:dyDescent="0.25">
      <c r="A82" s="60">
        <v>68</v>
      </c>
      <c r="B82" s="60" t="s">
        <v>40</v>
      </c>
      <c r="C82" s="60" t="s">
        <v>41</v>
      </c>
      <c r="D82" s="60" t="s">
        <v>42</v>
      </c>
      <c r="E82" s="60" t="s">
        <v>43</v>
      </c>
      <c r="F82" s="60" t="s">
        <v>44</v>
      </c>
      <c r="G82" s="60" t="s">
        <v>527</v>
      </c>
      <c r="H82" s="60" t="s">
        <v>5</v>
      </c>
      <c r="I82" s="60" t="s">
        <v>45</v>
      </c>
      <c r="J82" s="60" t="s">
        <v>6</v>
      </c>
      <c r="K82" s="60" t="s">
        <v>716</v>
      </c>
    </row>
    <row r="83" spans="1:11" x14ac:dyDescent="0.25">
      <c r="A83" s="60">
        <v>69</v>
      </c>
      <c r="B83" s="60" t="s">
        <v>54</v>
      </c>
      <c r="C83" s="60" t="s">
        <v>55</v>
      </c>
      <c r="D83" s="60" t="s">
        <v>0</v>
      </c>
      <c r="E83" s="60" t="s">
        <v>1</v>
      </c>
      <c r="F83" s="60" t="s">
        <v>56</v>
      </c>
      <c r="G83" s="60" t="s">
        <v>527</v>
      </c>
      <c r="H83" s="60" t="s">
        <v>5</v>
      </c>
      <c r="I83" s="60" t="s">
        <v>57</v>
      </c>
      <c r="J83" s="60" t="s">
        <v>6</v>
      </c>
      <c r="K83" s="60" t="s">
        <v>717</v>
      </c>
    </row>
    <row r="84" spans="1:11" x14ac:dyDescent="0.25">
      <c r="A84" s="60">
        <v>70</v>
      </c>
      <c r="B84" s="60" t="s">
        <v>467</v>
      </c>
      <c r="C84" s="60" t="s">
        <v>468</v>
      </c>
      <c r="D84" s="60" t="s">
        <v>0</v>
      </c>
      <c r="E84" s="60" t="s">
        <v>1</v>
      </c>
      <c r="F84" s="60" t="s">
        <v>469</v>
      </c>
      <c r="G84" s="60" t="s">
        <v>527</v>
      </c>
      <c r="H84" s="60" t="s">
        <v>5</v>
      </c>
      <c r="I84" s="60" t="s">
        <v>470</v>
      </c>
      <c r="J84" s="60" t="s">
        <v>6</v>
      </c>
      <c r="K84" s="60" t="s">
        <v>720</v>
      </c>
    </row>
    <row r="85" spans="1:11" x14ac:dyDescent="0.25">
      <c r="A85" s="60">
        <v>71</v>
      </c>
      <c r="B85" s="60" t="s">
        <v>64</v>
      </c>
      <c r="C85" s="60" t="s">
        <v>65</v>
      </c>
      <c r="D85" s="60" t="s">
        <v>66</v>
      </c>
      <c r="E85" s="60" t="s">
        <v>1</v>
      </c>
      <c r="F85" s="60" t="s">
        <v>85</v>
      </c>
      <c r="G85" s="60" t="s">
        <v>527</v>
      </c>
      <c r="H85" s="60" t="s">
        <v>5</v>
      </c>
      <c r="I85" s="60" t="s">
        <v>86</v>
      </c>
      <c r="J85" s="60" t="s">
        <v>6</v>
      </c>
      <c r="K85" s="60" t="s">
        <v>722</v>
      </c>
    </row>
    <row r="86" spans="1:11" x14ac:dyDescent="0.25">
      <c r="A86" s="60">
        <v>72</v>
      </c>
      <c r="B86" s="60" t="s">
        <v>88</v>
      </c>
      <c r="C86" s="60" t="s">
        <v>89</v>
      </c>
      <c r="D86" s="60" t="s">
        <v>90</v>
      </c>
      <c r="E86" s="60" t="s">
        <v>70</v>
      </c>
      <c r="F86" s="60" t="s">
        <v>91</v>
      </c>
      <c r="G86" s="60" t="s">
        <v>527</v>
      </c>
      <c r="H86" s="60" t="s">
        <v>5</v>
      </c>
      <c r="I86" s="60" t="s">
        <v>92</v>
      </c>
      <c r="J86" s="60" t="s">
        <v>6</v>
      </c>
      <c r="K86" s="60" t="s">
        <v>723</v>
      </c>
    </row>
    <row r="87" spans="1:11" x14ac:dyDescent="0.25">
      <c r="A87" s="60">
        <v>73</v>
      </c>
      <c r="B87" s="60" t="s">
        <v>50</v>
      </c>
      <c r="C87" s="60" t="s">
        <v>51</v>
      </c>
      <c r="D87" s="60" t="s">
        <v>52</v>
      </c>
      <c r="E87" s="60" t="s">
        <v>43</v>
      </c>
      <c r="F87" s="60" t="s">
        <v>94</v>
      </c>
      <c r="G87" s="60" t="s">
        <v>527</v>
      </c>
      <c r="H87" s="60" t="s">
        <v>5</v>
      </c>
      <c r="I87" s="60" t="s">
        <v>95</v>
      </c>
      <c r="J87" s="60" t="s">
        <v>6</v>
      </c>
      <c r="K87" s="60" t="s">
        <v>724</v>
      </c>
    </row>
    <row r="88" spans="1:11" x14ac:dyDescent="0.25">
      <c r="A88" s="60">
        <v>76</v>
      </c>
      <c r="B88" s="60" t="s">
        <v>127</v>
      </c>
      <c r="C88" s="60" t="s">
        <v>47</v>
      </c>
      <c r="D88" s="60" t="s">
        <v>0</v>
      </c>
      <c r="E88" s="60" t="s">
        <v>1</v>
      </c>
      <c r="F88" s="60" t="s">
        <v>128</v>
      </c>
      <c r="G88" s="60" t="s">
        <v>527</v>
      </c>
      <c r="H88" s="60" t="s">
        <v>8</v>
      </c>
      <c r="I88" s="60" t="s">
        <v>129</v>
      </c>
      <c r="J88" s="60" t="s">
        <v>9</v>
      </c>
      <c r="K88" s="60" t="s">
        <v>729</v>
      </c>
    </row>
    <row r="89" spans="1:11" x14ac:dyDescent="0.25">
      <c r="A89" s="60">
        <v>77</v>
      </c>
      <c r="B89" s="60" t="s">
        <v>641</v>
      </c>
      <c r="C89" s="60" t="s">
        <v>642</v>
      </c>
      <c r="D89" s="60" t="s">
        <v>106</v>
      </c>
      <c r="E89" s="60" t="s">
        <v>7</v>
      </c>
      <c r="F89" s="60" t="s">
        <v>643</v>
      </c>
      <c r="G89" s="60" t="s">
        <v>527</v>
      </c>
      <c r="H89" s="60" t="s">
        <v>8</v>
      </c>
      <c r="I89" s="60" t="s">
        <v>644</v>
      </c>
      <c r="J89" s="60" t="s">
        <v>9</v>
      </c>
      <c r="K89" s="60" t="s">
        <v>730</v>
      </c>
    </row>
    <row r="90" spans="1:11" x14ac:dyDescent="0.25">
      <c r="A90" s="60">
        <v>80</v>
      </c>
      <c r="B90" s="60" t="s">
        <v>811</v>
      </c>
      <c r="C90" s="60" t="s">
        <v>812</v>
      </c>
      <c r="D90" s="60" t="s">
        <v>813</v>
      </c>
      <c r="E90" s="60" t="s">
        <v>814</v>
      </c>
      <c r="F90" s="60" t="s">
        <v>815</v>
      </c>
      <c r="G90" s="60" t="s">
        <v>527</v>
      </c>
      <c r="H90" s="60" t="s">
        <v>8</v>
      </c>
      <c r="I90" s="60" t="s">
        <v>817</v>
      </c>
      <c r="J90" s="60" t="s">
        <v>9</v>
      </c>
      <c r="K90" s="60" t="s">
        <v>818</v>
      </c>
    </row>
    <row r="91" spans="1:11" x14ac:dyDescent="0.25">
      <c r="A91" s="60">
        <v>81</v>
      </c>
      <c r="B91" s="60" t="s">
        <v>869</v>
      </c>
      <c r="C91" s="60" t="s">
        <v>870</v>
      </c>
      <c r="D91" s="60" t="s">
        <v>871</v>
      </c>
      <c r="E91" s="60" t="s">
        <v>198</v>
      </c>
      <c r="F91" s="60" t="s">
        <v>872</v>
      </c>
      <c r="G91" s="60" t="s">
        <v>527</v>
      </c>
      <c r="H91" s="60" t="s">
        <v>8</v>
      </c>
      <c r="I91" s="60" t="s">
        <v>873</v>
      </c>
      <c r="J91" s="60" t="s">
        <v>9</v>
      </c>
      <c r="K91" s="60" t="s">
        <v>874</v>
      </c>
    </row>
    <row r="92" spans="1:11" x14ac:dyDescent="0.25">
      <c r="A92" s="60">
        <v>83</v>
      </c>
      <c r="B92" s="60" t="s">
        <v>819</v>
      </c>
      <c r="C92" s="60" t="s">
        <v>820</v>
      </c>
      <c r="D92" s="60" t="s">
        <v>821</v>
      </c>
      <c r="E92" s="60" t="s">
        <v>822</v>
      </c>
      <c r="F92" s="60" t="s">
        <v>823</v>
      </c>
      <c r="G92" s="60" t="s">
        <v>527</v>
      </c>
      <c r="H92" s="60" t="s">
        <v>8</v>
      </c>
      <c r="I92" s="60" t="s">
        <v>824</v>
      </c>
      <c r="J92" s="60" t="s">
        <v>9</v>
      </c>
      <c r="K92" s="60" t="s">
        <v>825</v>
      </c>
    </row>
    <row r="93" spans="1:11" x14ac:dyDescent="0.25">
      <c r="A93" s="60">
        <v>84</v>
      </c>
      <c r="B93" s="60" t="s">
        <v>875</v>
      </c>
      <c r="C93" s="60" t="s">
        <v>876</v>
      </c>
      <c r="D93" s="60" t="s">
        <v>877</v>
      </c>
      <c r="E93" s="60" t="s">
        <v>878</v>
      </c>
      <c r="F93" s="60" t="s">
        <v>879</v>
      </c>
      <c r="G93" s="60" t="s">
        <v>527</v>
      </c>
      <c r="H93" s="60" t="s">
        <v>8</v>
      </c>
      <c r="I93" s="60" t="s">
        <v>880</v>
      </c>
      <c r="J93" s="60" t="s">
        <v>9</v>
      </c>
      <c r="K93" s="60" t="s">
        <v>881</v>
      </c>
    </row>
    <row r="94" spans="1:11" x14ac:dyDescent="0.25">
      <c r="A94" s="60">
        <v>85</v>
      </c>
      <c r="B94" s="60" t="s">
        <v>797</v>
      </c>
      <c r="C94" s="60" t="s">
        <v>798</v>
      </c>
      <c r="D94" s="60" t="s">
        <v>799</v>
      </c>
      <c r="E94" s="60" t="s">
        <v>1</v>
      </c>
      <c r="F94" s="60" t="s">
        <v>800</v>
      </c>
      <c r="G94" s="60" t="s">
        <v>527</v>
      </c>
      <c r="H94" s="60" t="s">
        <v>8</v>
      </c>
      <c r="I94" s="60" t="s">
        <v>801</v>
      </c>
      <c r="J94" s="60" t="s">
        <v>9</v>
      </c>
      <c r="K94" s="60" t="s">
        <v>802</v>
      </c>
    </row>
    <row r="95" spans="1:11" x14ac:dyDescent="0.25">
      <c r="A95" s="60">
        <v>86</v>
      </c>
      <c r="B95" s="60" t="s">
        <v>101</v>
      </c>
      <c r="C95" s="60" t="s">
        <v>102</v>
      </c>
      <c r="D95" s="60" t="s">
        <v>103</v>
      </c>
      <c r="E95" s="60" t="s">
        <v>43</v>
      </c>
      <c r="F95" s="60" t="s">
        <v>169</v>
      </c>
      <c r="G95" s="60" t="s">
        <v>527</v>
      </c>
      <c r="H95" s="60" t="s">
        <v>8</v>
      </c>
      <c r="I95" s="60" t="s">
        <v>170</v>
      </c>
      <c r="J95" s="60" t="s">
        <v>9</v>
      </c>
      <c r="K95" s="60" t="s">
        <v>735</v>
      </c>
    </row>
    <row r="96" spans="1:11" x14ac:dyDescent="0.25">
      <c r="A96" s="60">
        <v>87</v>
      </c>
      <c r="B96" s="60" t="s">
        <v>882</v>
      </c>
      <c r="C96" s="60" t="s">
        <v>97</v>
      </c>
      <c r="D96" s="60" t="s">
        <v>173</v>
      </c>
      <c r="E96" s="60" t="s">
        <v>43</v>
      </c>
      <c r="F96" s="60" t="s">
        <v>883</v>
      </c>
      <c r="G96" s="60" t="s">
        <v>527</v>
      </c>
      <c r="H96" s="60" t="s">
        <v>8</v>
      </c>
      <c r="I96" s="60" t="s">
        <v>884</v>
      </c>
      <c r="J96" s="60" t="s">
        <v>9</v>
      </c>
      <c r="K96" s="60" t="s">
        <v>885</v>
      </c>
    </row>
    <row r="97" spans="1:11" x14ac:dyDescent="0.25">
      <c r="A97" s="60">
        <v>89</v>
      </c>
      <c r="B97" s="60" t="s">
        <v>174</v>
      </c>
      <c r="C97" s="60" t="s">
        <v>175</v>
      </c>
      <c r="D97" s="60" t="s">
        <v>0</v>
      </c>
      <c r="E97" s="60" t="s">
        <v>1</v>
      </c>
      <c r="F97" s="60" t="s">
        <v>176</v>
      </c>
      <c r="G97" s="60" t="s">
        <v>527</v>
      </c>
      <c r="H97" s="60" t="s">
        <v>8</v>
      </c>
      <c r="I97" s="60" t="s">
        <v>177</v>
      </c>
      <c r="J97" s="60" t="s">
        <v>9</v>
      </c>
      <c r="K97" s="60" t="s">
        <v>736</v>
      </c>
    </row>
    <row r="98" spans="1:11" x14ac:dyDescent="0.25">
      <c r="A98" s="60">
        <v>91</v>
      </c>
      <c r="B98" s="60" t="s">
        <v>179</v>
      </c>
      <c r="C98" s="60" t="s">
        <v>180</v>
      </c>
      <c r="D98" s="60" t="s">
        <v>181</v>
      </c>
      <c r="E98" s="60" t="s">
        <v>43</v>
      </c>
      <c r="F98" s="60" t="s">
        <v>182</v>
      </c>
      <c r="G98" s="60" t="s">
        <v>527</v>
      </c>
      <c r="H98" s="60" t="s">
        <v>8</v>
      </c>
      <c r="I98" s="60" t="s">
        <v>183</v>
      </c>
      <c r="J98" s="60" t="s">
        <v>9</v>
      </c>
      <c r="K98" s="60" t="s">
        <v>738</v>
      </c>
    </row>
    <row r="99" spans="1:11" x14ac:dyDescent="0.25">
      <c r="A99" s="60">
        <v>2</v>
      </c>
      <c r="B99" s="60" t="s">
        <v>612</v>
      </c>
      <c r="C99" s="60" t="s">
        <v>613</v>
      </c>
      <c r="D99" s="60" t="s">
        <v>0</v>
      </c>
      <c r="E99" s="60" t="s">
        <v>1</v>
      </c>
      <c r="F99" s="60" t="s">
        <v>759</v>
      </c>
      <c r="G99" s="60" t="s">
        <v>760</v>
      </c>
      <c r="H99" s="60" t="s">
        <v>5</v>
      </c>
      <c r="I99" s="60" t="s">
        <v>761</v>
      </c>
      <c r="J99" s="60" t="s">
        <v>6</v>
      </c>
      <c r="K99" s="60" t="s">
        <v>952</v>
      </c>
    </row>
    <row r="100" spans="1:11" x14ac:dyDescent="0.25">
      <c r="A100" s="60">
        <v>8</v>
      </c>
      <c r="B100" s="60" t="s">
        <v>49</v>
      </c>
      <c r="C100" s="60" t="s">
        <v>97</v>
      </c>
      <c r="D100" s="60" t="s">
        <v>66</v>
      </c>
      <c r="E100" s="60" t="s">
        <v>1</v>
      </c>
      <c r="F100" s="60" t="s">
        <v>98</v>
      </c>
      <c r="G100" s="60" t="s">
        <v>760</v>
      </c>
      <c r="H100" s="60" t="s">
        <v>5</v>
      </c>
      <c r="I100" s="60" t="s">
        <v>99</v>
      </c>
      <c r="J100" s="60" t="s">
        <v>6</v>
      </c>
      <c r="K100" s="60" t="s">
        <v>920</v>
      </c>
    </row>
    <row r="101" spans="1:11" x14ac:dyDescent="0.25">
      <c r="A101" s="60">
        <v>10</v>
      </c>
      <c r="B101" s="60" t="s">
        <v>902</v>
      </c>
      <c r="C101" s="60" t="s">
        <v>903</v>
      </c>
      <c r="D101" s="60" t="s">
        <v>17</v>
      </c>
      <c r="E101" s="60" t="s">
        <v>7</v>
      </c>
      <c r="F101" s="60" t="s">
        <v>904</v>
      </c>
      <c r="G101" s="60" t="s">
        <v>760</v>
      </c>
      <c r="H101" s="60" t="s">
        <v>8</v>
      </c>
      <c r="I101" s="60" t="s">
        <v>905</v>
      </c>
      <c r="J101" s="60" t="s">
        <v>9</v>
      </c>
      <c r="K101" s="60" t="s">
        <v>906</v>
      </c>
    </row>
    <row r="102" spans="1:11" x14ac:dyDescent="0.25">
      <c r="A102" s="60">
        <v>18</v>
      </c>
      <c r="B102" s="60" t="s">
        <v>803</v>
      </c>
      <c r="C102" s="60" t="s">
        <v>804</v>
      </c>
      <c r="D102" s="60" t="s">
        <v>17</v>
      </c>
      <c r="E102" s="60" t="s">
        <v>7</v>
      </c>
      <c r="F102" s="60" t="s">
        <v>805</v>
      </c>
      <c r="G102" s="60" t="s">
        <v>760</v>
      </c>
      <c r="H102" s="60" t="s">
        <v>5</v>
      </c>
      <c r="I102" s="60" t="s">
        <v>806</v>
      </c>
      <c r="J102" s="60" t="s">
        <v>6</v>
      </c>
      <c r="K102" s="60" t="s">
        <v>807</v>
      </c>
    </row>
    <row r="103" spans="1:11" x14ac:dyDescent="0.25">
      <c r="A103" s="60">
        <v>19</v>
      </c>
      <c r="B103" s="60" t="s">
        <v>766</v>
      </c>
      <c r="C103" s="60" t="s">
        <v>767</v>
      </c>
      <c r="D103" s="60" t="s">
        <v>577</v>
      </c>
      <c r="E103" s="60" t="s">
        <v>7</v>
      </c>
      <c r="F103" s="60" t="s">
        <v>768</v>
      </c>
      <c r="G103" s="60" t="s">
        <v>760</v>
      </c>
      <c r="H103" s="60" t="s">
        <v>8</v>
      </c>
      <c r="I103" s="60" t="s">
        <v>769</v>
      </c>
      <c r="J103" s="60" t="s">
        <v>9</v>
      </c>
      <c r="K103" s="60" t="s">
        <v>770</v>
      </c>
    </row>
    <row r="104" spans="1:11" x14ac:dyDescent="0.25">
      <c r="A104" s="60">
        <v>20</v>
      </c>
      <c r="B104" s="60" t="s">
        <v>544</v>
      </c>
      <c r="C104" s="60" t="s">
        <v>545</v>
      </c>
      <c r="D104" s="60" t="s">
        <v>546</v>
      </c>
      <c r="E104" s="60" t="s">
        <v>1</v>
      </c>
      <c r="F104" s="60" t="s">
        <v>547</v>
      </c>
      <c r="G104" s="60" t="s">
        <v>760</v>
      </c>
      <c r="H104" s="60" t="s">
        <v>8</v>
      </c>
      <c r="I104" s="60" t="s">
        <v>548</v>
      </c>
      <c r="J104" s="60" t="s">
        <v>9</v>
      </c>
      <c r="K104" s="60" t="s">
        <v>783</v>
      </c>
    </row>
    <row r="105" spans="1:11" x14ac:dyDescent="0.25">
      <c r="A105" s="60">
        <v>79</v>
      </c>
      <c r="B105" s="60" t="s">
        <v>925</v>
      </c>
      <c r="C105" s="60" t="s">
        <v>926</v>
      </c>
      <c r="D105" s="60" t="s">
        <v>821</v>
      </c>
      <c r="E105" s="60" t="s">
        <v>822</v>
      </c>
      <c r="F105" s="60" t="s">
        <v>927</v>
      </c>
      <c r="G105" s="60" t="s">
        <v>760</v>
      </c>
      <c r="H105" s="60" t="s">
        <v>8</v>
      </c>
      <c r="I105" s="60" t="s">
        <v>928</v>
      </c>
      <c r="J105" s="60" t="s">
        <v>9</v>
      </c>
      <c r="K105" s="60" t="s">
        <v>929</v>
      </c>
    </row>
    <row r="106" spans="1:11" x14ac:dyDescent="0.25">
      <c r="A106" s="60">
        <v>88</v>
      </c>
      <c r="B106" s="60" t="s">
        <v>930</v>
      </c>
      <c r="C106" s="60" t="s">
        <v>931</v>
      </c>
      <c r="D106" s="60" t="s">
        <v>932</v>
      </c>
      <c r="E106" s="60" t="s">
        <v>933</v>
      </c>
      <c r="F106" s="60" t="s">
        <v>934</v>
      </c>
      <c r="G106" s="60" t="s">
        <v>760</v>
      </c>
      <c r="H106" s="60" t="s">
        <v>8</v>
      </c>
      <c r="I106" s="60" t="s">
        <v>935</v>
      </c>
      <c r="J106" s="60" t="s">
        <v>9</v>
      </c>
      <c r="K106" s="60" t="s">
        <v>936</v>
      </c>
    </row>
  </sheetData>
  <sortState ref="A2:K106">
    <sortCondition ref="G2:G106"/>
  </sortState>
  <pageMargins bottom="0.75" footer="0.3" header="0.3" left="0.7" right="0.7" top="0.75"/>
</worksheet>
</file>

<file path=xl/worksheets/sheet4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108"/>
  <sheetViews>
    <sheetView workbookViewId="0">
      <selection activeCell="A2" sqref="A2"/>
    </sheetView>
  </sheetViews>
  <sheetFormatPr defaultColWidth="3.7109375" defaultRowHeight="15" x14ac:dyDescent="0.25"/>
  <cols>
    <col min="1" max="1" bestFit="true" customWidth="true" width="4.0" collapsed="true"/>
    <col min="2" max="2" bestFit="true" customWidth="true" width="14.28515625" collapsed="true"/>
    <col min="3" max="3" bestFit="true" customWidth="true" width="10.5703125" collapsed="true"/>
    <col min="4" max="4" bestFit="true" customWidth="true" width="14.28515625" collapsed="true"/>
    <col min="5" max="5" bestFit="true" customWidth="true" width="5.5703125" collapsed="true"/>
    <col min="6" max="6" bestFit="true" customWidth="true" width="18.85546875" collapsed="true"/>
    <col min="7" max="7" bestFit="true" customWidth="true" width="18.5703125" collapsed="true"/>
    <col min="8" max="8" bestFit="true" customWidth="true" width="14.140625" collapsed="true"/>
    <col min="9" max="9" bestFit="true" customWidth="true" width="14.42578125" collapsed="true"/>
    <col min="10" max="10" bestFit="true" customWidth="true" width="19.28515625" collapsed="true"/>
    <col min="11" max="11" bestFit="true" customWidth="true" width="25.28515625" collapsed="true"/>
  </cols>
  <sheetData>
    <row r="1" spans="1:11" x14ac:dyDescent="0.25">
      <c r="A1" s="3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4</v>
      </c>
      <c r="B2" s="59" t="s">
        <v>15</v>
      </c>
      <c r="C2" s="59" t="s">
        <v>16</v>
      </c>
      <c r="D2" s="59" t="s">
        <v>17</v>
      </c>
      <c r="E2" s="59" t="s">
        <v>7</v>
      </c>
      <c r="F2" s="59" t="s">
        <v>948</v>
      </c>
      <c r="G2" s="59" t="s">
        <v>516</v>
      </c>
      <c r="H2" s="59" t="s">
        <v>30</v>
      </c>
      <c r="I2" s="59" t="s">
        <v>949</v>
      </c>
      <c r="J2" s="59" t="s">
        <v>32</v>
      </c>
      <c r="K2" s="59" t="s">
        <v>950</v>
      </c>
    </row>
    <row r="3" spans="1:11" x14ac:dyDescent="0.25">
      <c r="A3">
        <v>11</v>
      </c>
      <c r="B3" s="59" t="s">
        <v>262</v>
      </c>
      <c r="C3" s="59" t="s">
        <v>421</v>
      </c>
      <c r="D3" s="59" t="s">
        <v>0</v>
      </c>
      <c r="E3" s="59" t="s">
        <v>1</v>
      </c>
      <c r="F3" s="59" t="s">
        <v>855</v>
      </c>
      <c r="G3" s="59" t="s">
        <v>516</v>
      </c>
      <c r="H3" s="59" t="s">
        <v>828</v>
      </c>
      <c r="I3" s="59" t="s">
        <v>856</v>
      </c>
      <c r="J3" s="59" t="s">
        <v>827</v>
      </c>
      <c r="K3" s="59" t="s">
        <v>895</v>
      </c>
    </row>
    <row r="4" spans="1:11" x14ac:dyDescent="0.25">
      <c r="A4">
        <v>6</v>
      </c>
      <c r="B4" s="59" t="s">
        <v>567</v>
      </c>
      <c r="C4" s="59" t="s">
        <v>561</v>
      </c>
      <c r="D4" s="59" t="s">
        <v>0</v>
      </c>
      <c r="E4" s="59" t="s">
        <v>1</v>
      </c>
      <c r="F4" s="59" t="s">
        <v>61</v>
      </c>
      <c r="G4" s="59" t="s">
        <v>666</v>
      </c>
      <c r="H4" s="59" t="s">
        <v>3</v>
      </c>
      <c r="I4" s="59" t="s">
        <v>62</v>
      </c>
      <c r="J4" s="59" t="s">
        <v>53</v>
      </c>
      <c r="K4" s="59" t="s">
        <v>919</v>
      </c>
    </row>
    <row r="5" spans="1:11" x14ac:dyDescent="0.25">
      <c r="A5" s="59">
        <v>13</v>
      </c>
      <c r="B5" s="59" t="s">
        <v>863</v>
      </c>
      <c r="C5" s="59" t="s">
        <v>864</v>
      </c>
      <c r="D5" s="59" t="s">
        <v>865</v>
      </c>
      <c r="E5" s="59" t="s">
        <v>70</v>
      </c>
      <c r="F5" s="59" t="s">
        <v>866</v>
      </c>
      <c r="G5" s="59" t="s">
        <v>666</v>
      </c>
      <c r="H5" s="59" t="s">
        <v>287</v>
      </c>
      <c r="I5" s="59" t="s">
        <v>867</v>
      </c>
      <c r="J5" s="59" t="s">
        <v>289</v>
      </c>
      <c r="K5" s="59" t="s">
        <v>868</v>
      </c>
    </row>
    <row r="6" spans="1:11" x14ac:dyDescent="0.25">
      <c r="A6" s="59">
        <v>14</v>
      </c>
      <c r="B6" s="59" t="s">
        <v>830</v>
      </c>
      <c r="C6" s="59" t="s">
        <v>624</v>
      </c>
      <c r="D6" s="59" t="s">
        <v>625</v>
      </c>
      <c r="E6" s="59" t="s">
        <v>48</v>
      </c>
      <c r="F6" s="59" t="s">
        <v>626</v>
      </c>
      <c r="G6" s="59" t="s">
        <v>666</v>
      </c>
      <c r="H6" s="59" t="s">
        <v>294</v>
      </c>
      <c r="I6" s="59" t="s">
        <v>627</v>
      </c>
      <c r="J6" s="59" t="s">
        <v>289</v>
      </c>
      <c r="K6" s="59" t="s">
        <v>831</v>
      </c>
    </row>
    <row r="7" spans="1:11" x14ac:dyDescent="0.25">
      <c r="A7" s="59">
        <v>15</v>
      </c>
      <c r="B7" s="59" t="s">
        <v>832</v>
      </c>
      <c r="C7" s="59" t="s">
        <v>833</v>
      </c>
      <c r="D7" s="59" t="s">
        <v>173</v>
      </c>
      <c r="E7" s="59" t="s">
        <v>43</v>
      </c>
      <c r="F7" s="59" t="s">
        <v>834</v>
      </c>
      <c r="G7" s="59" t="s">
        <v>666</v>
      </c>
      <c r="H7" s="59" t="s">
        <v>294</v>
      </c>
      <c r="I7" s="59" t="s">
        <v>835</v>
      </c>
      <c r="J7" s="59" t="s">
        <v>289</v>
      </c>
      <c r="K7" s="59" t="s">
        <v>836</v>
      </c>
    </row>
    <row r="8" spans="1:11" x14ac:dyDescent="0.25">
      <c r="A8" s="59">
        <v>20</v>
      </c>
      <c r="B8" s="59" t="s">
        <v>453</v>
      </c>
      <c r="C8" s="59" t="s">
        <v>454</v>
      </c>
      <c r="D8" s="59" t="s">
        <v>455</v>
      </c>
      <c r="E8" s="59" t="s">
        <v>456</v>
      </c>
      <c r="F8" s="59" t="s">
        <v>457</v>
      </c>
      <c r="G8" s="59" t="s">
        <v>666</v>
      </c>
      <c r="H8" s="59" t="s">
        <v>30</v>
      </c>
      <c r="I8" s="59" t="s">
        <v>458</v>
      </c>
      <c r="J8" s="59" t="s">
        <v>32</v>
      </c>
      <c r="K8" s="59" t="s">
        <v>763</v>
      </c>
    </row>
    <row r="9" spans="1:11" x14ac:dyDescent="0.25">
      <c r="A9" s="59">
        <v>22</v>
      </c>
      <c r="B9" s="59" t="s">
        <v>116</v>
      </c>
      <c r="C9" s="59" t="s">
        <v>117</v>
      </c>
      <c r="D9" s="59" t="s">
        <v>648</v>
      </c>
      <c r="E9" s="59" t="s">
        <v>1</v>
      </c>
      <c r="F9" s="59" t="s">
        <v>118</v>
      </c>
      <c r="G9" s="59" t="s">
        <v>666</v>
      </c>
      <c r="H9" s="59" t="s">
        <v>3</v>
      </c>
      <c r="I9" s="59" t="s">
        <v>119</v>
      </c>
      <c r="J9" s="59" t="s">
        <v>53</v>
      </c>
      <c r="K9" s="59" t="s">
        <v>649</v>
      </c>
    </row>
    <row r="10" spans="1:11" x14ac:dyDescent="0.25">
      <c r="A10" s="59">
        <v>24</v>
      </c>
      <c r="B10" s="59" t="s">
        <v>382</v>
      </c>
      <c r="C10" s="59" t="s">
        <v>383</v>
      </c>
      <c r="D10" s="59" t="s">
        <v>351</v>
      </c>
      <c r="E10" s="59" t="s">
        <v>48</v>
      </c>
      <c r="F10" s="59" t="s">
        <v>384</v>
      </c>
      <c r="G10" s="59" t="s">
        <v>666</v>
      </c>
      <c r="H10" s="59" t="s">
        <v>287</v>
      </c>
      <c r="I10" s="59" t="s">
        <v>385</v>
      </c>
      <c r="J10" s="59" t="s">
        <v>289</v>
      </c>
      <c r="K10" s="59" t="s">
        <v>657</v>
      </c>
    </row>
    <row r="11" spans="1:11" x14ac:dyDescent="0.25">
      <c r="A11" s="59">
        <v>25</v>
      </c>
      <c r="B11" s="59" t="s">
        <v>407</v>
      </c>
      <c r="C11" s="59" t="s">
        <v>408</v>
      </c>
      <c r="D11" s="59" t="s">
        <v>618</v>
      </c>
      <c r="E11" s="59" t="s">
        <v>619</v>
      </c>
      <c r="F11" s="59" t="s">
        <v>620</v>
      </c>
      <c r="G11" s="59" t="s">
        <v>666</v>
      </c>
      <c r="H11" s="59" t="s">
        <v>294</v>
      </c>
      <c r="I11" s="59" t="s">
        <v>621</v>
      </c>
      <c r="J11" s="59" t="s">
        <v>289</v>
      </c>
      <c r="K11" s="59" t="s">
        <v>658</v>
      </c>
    </row>
    <row r="12" spans="1:11" x14ac:dyDescent="0.25">
      <c r="A12" s="59">
        <v>29</v>
      </c>
      <c r="B12" s="59"/>
      <c r="C12" s="59"/>
      <c r="D12" s="59"/>
      <c r="E12" s="59"/>
      <c r="F12" s="59" t="s">
        <v>572</v>
      </c>
      <c r="G12" s="59" t="s">
        <v>666</v>
      </c>
      <c r="H12" s="59" t="s">
        <v>287</v>
      </c>
      <c r="I12" s="59" t="s">
        <v>573</v>
      </c>
      <c r="J12" s="59" t="s">
        <v>289</v>
      </c>
      <c r="K12" s="59" t="s">
        <v>665</v>
      </c>
    </row>
    <row r="13" spans="1:11" x14ac:dyDescent="0.25">
      <c r="A13" s="59">
        <v>30</v>
      </c>
      <c r="B13" s="59" t="s">
        <v>575</v>
      </c>
      <c r="C13" s="59" t="s">
        <v>576</v>
      </c>
      <c r="D13" s="59" t="s">
        <v>577</v>
      </c>
      <c r="E13" s="59" t="s">
        <v>7</v>
      </c>
      <c r="F13" s="59" t="s">
        <v>578</v>
      </c>
      <c r="G13" s="59" t="s">
        <v>666</v>
      </c>
      <c r="H13" s="59" t="s">
        <v>287</v>
      </c>
      <c r="I13" s="59" t="s">
        <v>579</v>
      </c>
      <c r="J13" s="59" t="s">
        <v>289</v>
      </c>
      <c r="K13" s="59" t="s">
        <v>667</v>
      </c>
    </row>
    <row r="14" spans="1:11" x14ac:dyDescent="0.25">
      <c r="A14" s="59">
        <v>31</v>
      </c>
      <c r="B14" s="59" t="s">
        <v>590</v>
      </c>
      <c r="C14" s="59" t="s">
        <v>591</v>
      </c>
      <c r="D14" s="59" t="s">
        <v>592</v>
      </c>
      <c r="E14" s="59" t="s">
        <v>43</v>
      </c>
      <c r="F14" s="59" t="s">
        <v>593</v>
      </c>
      <c r="G14" s="59" t="s">
        <v>666</v>
      </c>
      <c r="H14" s="59" t="s">
        <v>30</v>
      </c>
      <c r="I14" s="59" t="s">
        <v>594</v>
      </c>
      <c r="J14" s="59" t="s">
        <v>32</v>
      </c>
      <c r="K14" s="59" t="s">
        <v>669</v>
      </c>
    </row>
    <row r="15" spans="1:11" x14ac:dyDescent="0.25">
      <c r="A15" s="59">
        <v>32</v>
      </c>
      <c r="B15" s="59" t="s">
        <v>257</v>
      </c>
      <c r="C15" s="59" t="s">
        <v>258</v>
      </c>
      <c r="D15" s="59" t="s">
        <v>36</v>
      </c>
      <c r="E15" s="59" t="s">
        <v>1</v>
      </c>
      <c r="F15" s="59" t="s">
        <v>259</v>
      </c>
      <c r="G15" s="59" t="s">
        <v>666</v>
      </c>
      <c r="H15" s="59" t="s">
        <v>3</v>
      </c>
      <c r="I15" s="59" t="s">
        <v>260</v>
      </c>
      <c r="J15" s="59" t="s">
        <v>53</v>
      </c>
      <c r="K15" s="59" t="s">
        <v>670</v>
      </c>
    </row>
    <row r="16" spans="1:11" x14ac:dyDescent="0.25">
      <c r="A16" s="59">
        <v>33</v>
      </c>
      <c r="B16" s="59" t="s">
        <v>407</v>
      </c>
      <c r="C16" s="59" t="s">
        <v>408</v>
      </c>
      <c r="D16" s="59" t="s">
        <v>618</v>
      </c>
      <c r="E16" s="59" t="s">
        <v>619</v>
      </c>
      <c r="F16" s="59" t="s">
        <v>409</v>
      </c>
      <c r="G16" s="59" t="s">
        <v>666</v>
      </c>
      <c r="H16" s="59" t="s">
        <v>294</v>
      </c>
      <c r="I16" s="59" t="s">
        <v>410</v>
      </c>
      <c r="J16" s="59" t="s">
        <v>289</v>
      </c>
      <c r="K16" s="59" t="s">
        <v>671</v>
      </c>
    </row>
    <row r="17" spans="1:11" x14ac:dyDescent="0.25">
      <c r="A17" s="59">
        <v>34</v>
      </c>
      <c r="B17" s="59" t="s">
        <v>407</v>
      </c>
      <c r="C17" s="59" t="s">
        <v>408</v>
      </c>
      <c r="D17" s="59" t="s">
        <v>618</v>
      </c>
      <c r="E17" s="59" t="s">
        <v>619</v>
      </c>
      <c r="F17" s="59" t="s">
        <v>563</v>
      </c>
      <c r="G17" s="59" t="s">
        <v>666</v>
      </c>
      <c r="H17" s="59" t="s">
        <v>294</v>
      </c>
      <c r="I17" s="59" t="s">
        <v>564</v>
      </c>
      <c r="J17" s="59" t="s">
        <v>289</v>
      </c>
      <c r="K17" s="59" t="s">
        <v>672</v>
      </c>
    </row>
    <row r="18" spans="1:11" x14ac:dyDescent="0.25">
      <c r="A18" s="59">
        <v>38</v>
      </c>
      <c r="B18" s="59" t="s">
        <v>283</v>
      </c>
      <c r="C18" s="59" t="s">
        <v>284</v>
      </c>
      <c r="D18" s="59" t="s">
        <v>285</v>
      </c>
      <c r="E18" s="59" t="s">
        <v>7</v>
      </c>
      <c r="F18" s="59" t="s">
        <v>286</v>
      </c>
      <c r="G18" s="59" t="s">
        <v>666</v>
      </c>
      <c r="H18" s="59" t="s">
        <v>287</v>
      </c>
      <c r="I18" s="59" t="s">
        <v>288</v>
      </c>
      <c r="J18" s="59" t="s">
        <v>289</v>
      </c>
      <c r="K18" s="59" t="s">
        <v>678</v>
      </c>
    </row>
    <row r="19" spans="1:11" x14ac:dyDescent="0.25">
      <c r="A19" s="59">
        <v>39</v>
      </c>
      <c r="B19" s="59" t="s">
        <v>291</v>
      </c>
      <c r="C19" s="59" t="s">
        <v>292</v>
      </c>
      <c r="D19" s="59" t="s">
        <v>0</v>
      </c>
      <c r="E19" s="59" t="s">
        <v>1</v>
      </c>
      <c r="F19" s="59" t="s">
        <v>293</v>
      </c>
      <c r="G19" s="59" t="s">
        <v>666</v>
      </c>
      <c r="H19" s="59" t="s">
        <v>294</v>
      </c>
      <c r="I19" s="59" t="s">
        <v>295</v>
      </c>
      <c r="J19" s="59" t="s">
        <v>289</v>
      </c>
      <c r="K19" s="59" t="s">
        <v>679</v>
      </c>
    </row>
    <row r="20" spans="1:11" x14ac:dyDescent="0.25">
      <c r="A20" s="59">
        <v>41</v>
      </c>
      <c r="B20" s="59" t="s">
        <v>311</v>
      </c>
      <c r="C20" s="59" t="s">
        <v>312</v>
      </c>
      <c r="D20" s="59" t="s">
        <v>313</v>
      </c>
      <c r="E20" s="59" t="s">
        <v>43</v>
      </c>
      <c r="F20" s="59" t="s">
        <v>314</v>
      </c>
      <c r="G20" s="59" t="s">
        <v>666</v>
      </c>
      <c r="H20" s="59" t="s">
        <v>294</v>
      </c>
      <c r="I20" s="59" t="s">
        <v>315</v>
      </c>
      <c r="J20" s="59" t="s">
        <v>289</v>
      </c>
      <c r="K20" s="59" t="s">
        <v>683</v>
      </c>
    </row>
    <row r="21" spans="1:11" x14ac:dyDescent="0.25">
      <c r="A21" s="59">
        <v>43</v>
      </c>
      <c r="B21" s="59" t="s">
        <v>327</v>
      </c>
      <c r="C21" s="59" t="s">
        <v>328</v>
      </c>
      <c r="D21" s="59" t="s">
        <v>112</v>
      </c>
      <c r="E21" s="59" t="s">
        <v>43</v>
      </c>
      <c r="F21" s="59" t="s">
        <v>329</v>
      </c>
      <c r="G21" s="59" t="s">
        <v>666</v>
      </c>
      <c r="H21" s="59" t="s">
        <v>287</v>
      </c>
      <c r="I21" s="59" t="s">
        <v>330</v>
      </c>
      <c r="J21" s="59" t="s">
        <v>289</v>
      </c>
      <c r="K21" s="59" t="s">
        <v>684</v>
      </c>
    </row>
    <row r="22" spans="1:11" x14ac:dyDescent="0.25">
      <c r="A22" s="59">
        <v>45</v>
      </c>
      <c r="B22" s="59" t="s">
        <v>333</v>
      </c>
      <c r="C22" s="59" t="s">
        <v>334</v>
      </c>
      <c r="D22" s="59" t="s">
        <v>335</v>
      </c>
      <c r="E22" s="59" t="s">
        <v>48</v>
      </c>
      <c r="F22" s="59" t="s">
        <v>336</v>
      </c>
      <c r="G22" s="59" t="s">
        <v>666</v>
      </c>
      <c r="H22" s="59" t="s">
        <v>287</v>
      </c>
      <c r="I22" s="59" t="s">
        <v>337</v>
      </c>
      <c r="J22" s="59" t="s">
        <v>289</v>
      </c>
      <c r="K22" s="59" t="s">
        <v>686</v>
      </c>
    </row>
    <row r="23" spans="1:11" x14ac:dyDescent="0.25">
      <c r="A23" s="59">
        <v>46</v>
      </c>
      <c r="B23" s="59" t="s">
        <v>345</v>
      </c>
      <c r="C23" s="59" t="s">
        <v>346</v>
      </c>
      <c r="D23" s="59" t="s">
        <v>17</v>
      </c>
      <c r="E23" s="59" t="s">
        <v>7</v>
      </c>
      <c r="F23" s="59" t="s">
        <v>347</v>
      </c>
      <c r="G23" s="59" t="s">
        <v>666</v>
      </c>
      <c r="H23" s="59" t="s">
        <v>287</v>
      </c>
      <c r="I23" s="59" t="s">
        <v>348</v>
      </c>
      <c r="J23" s="59" t="s">
        <v>289</v>
      </c>
      <c r="K23" s="59" t="s">
        <v>688</v>
      </c>
    </row>
    <row r="24" spans="1:11" x14ac:dyDescent="0.25">
      <c r="A24" s="59">
        <v>47</v>
      </c>
      <c r="B24" s="59" t="s">
        <v>350</v>
      </c>
      <c r="C24" s="59" t="s">
        <v>340</v>
      </c>
      <c r="D24" s="59" t="s">
        <v>351</v>
      </c>
      <c r="E24" s="59" t="s">
        <v>48</v>
      </c>
      <c r="F24" s="59" t="s">
        <v>352</v>
      </c>
      <c r="G24" s="59" t="s">
        <v>666</v>
      </c>
      <c r="H24" s="59" t="s">
        <v>287</v>
      </c>
      <c r="I24" s="59" t="s">
        <v>353</v>
      </c>
      <c r="J24" s="59" t="s">
        <v>289</v>
      </c>
      <c r="K24" s="59" t="s">
        <v>689</v>
      </c>
    </row>
    <row r="25" spans="1:11" x14ac:dyDescent="0.25">
      <c r="A25" s="59">
        <v>49</v>
      </c>
      <c r="B25" s="59" t="s">
        <v>366</v>
      </c>
      <c r="C25" s="59" t="s">
        <v>367</v>
      </c>
      <c r="D25" s="59" t="s">
        <v>368</v>
      </c>
      <c r="E25" s="59" t="s">
        <v>43</v>
      </c>
      <c r="F25" s="59" t="s">
        <v>369</v>
      </c>
      <c r="G25" s="59" t="s">
        <v>666</v>
      </c>
      <c r="H25" s="59" t="s">
        <v>294</v>
      </c>
      <c r="I25" s="59" t="s">
        <v>370</v>
      </c>
      <c r="J25" s="59" t="s">
        <v>289</v>
      </c>
      <c r="K25" s="59" t="s">
        <v>693</v>
      </c>
    </row>
    <row r="26" spans="1:11" x14ac:dyDescent="0.25">
      <c r="A26" s="59">
        <v>51</v>
      </c>
      <c r="B26" s="59" t="s">
        <v>377</v>
      </c>
      <c r="C26" s="59" t="s">
        <v>378</v>
      </c>
      <c r="D26" s="59" t="s">
        <v>256</v>
      </c>
      <c r="E26" s="59" t="s">
        <v>1</v>
      </c>
      <c r="F26" s="59" t="s">
        <v>379</v>
      </c>
      <c r="G26" s="59" t="s">
        <v>666</v>
      </c>
      <c r="H26" s="59" t="s">
        <v>294</v>
      </c>
      <c r="I26" s="59" t="s">
        <v>380</v>
      </c>
      <c r="J26" s="59" t="s">
        <v>289</v>
      </c>
      <c r="K26" s="59" t="s">
        <v>695</v>
      </c>
    </row>
    <row r="27" spans="1:11" x14ac:dyDescent="0.25">
      <c r="A27" s="59">
        <v>52</v>
      </c>
      <c r="B27" s="59" t="s">
        <v>387</v>
      </c>
      <c r="C27" s="59" t="s">
        <v>279</v>
      </c>
      <c r="D27" s="59" t="s">
        <v>351</v>
      </c>
      <c r="E27" s="59" t="s">
        <v>48</v>
      </c>
      <c r="F27" s="59" t="s">
        <v>388</v>
      </c>
      <c r="G27" s="59" t="s">
        <v>666</v>
      </c>
      <c r="H27" s="59" t="s">
        <v>287</v>
      </c>
      <c r="I27" s="59" t="s">
        <v>389</v>
      </c>
      <c r="J27" s="59" t="s">
        <v>289</v>
      </c>
      <c r="K27" s="59" t="s">
        <v>696</v>
      </c>
    </row>
    <row r="28" spans="1:11" x14ac:dyDescent="0.25">
      <c r="A28" s="59">
        <v>56</v>
      </c>
      <c r="B28" s="59" t="s">
        <v>407</v>
      </c>
      <c r="C28" s="59" t="s">
        <v>408</v>
      </c>
      <c r="D28" s="59" t="s">
        <v>618</v>
      </c>
      <c r="E28" s="59" t="s">
        <v>619</v>
      </c>
      <c r="F28" s="59" t="s">
        <v>412</v>
      </c>
      <c r="G28" s="59" t="s">
        <v>666</v>
      </c>
      <c r="H28" s="59" t="s">
        <v>294</v>
      </c>
      <c r="I28" s="59" t="s">
        <v>413</v>
      </c>
      <c r="J28" s="59" t="s">
        <v>289</v>
      </c>
      <c r="K28" s="59" t="s">
        <v>702</v>
      </c>
    </row>
    <row r="29" spans="1:11" x14ac:dyDescent="0.25">
      <c r="A29" s="59">
        <v>59</v>
      </c>
      <c r="B29" s="59" t="s">
        <v>15</v>
      </c>
      <c r="C29" s="59" t="s">
        <v>16</v>
      </c>
      <c r="D29" s="59" t="s">
        <v>17</v>
      </c>
      <c r="E29" s="59" t="s">
        <v>7</v>
      </c>
      <c r="F29" s="59" t="s">
        <v>77</v>
      </c>
      <c r="G29" s="59" t="s">
        <v>666</v>
      </c>
      <c r="H29" s="59" t="s">
        <v>30</v>
      </c>
      <c r="I29" s="59" t="s">
        <v>78</v>
      </c>
      <c r="J29" s="59" t="s">
        <v>32</v>
      </c>
      <c r="K29" s="59" t="s">
        <v>705</v>
      </c>
    </row>
    <row r="30" spans="1:11" x14ac:dyDescent="0.25">
      <c r="A30" s="59">
        <v>60</v>
      </c>
      <c r="B30" s="59" t="s">
        <v>407</v>
      </c>
      <c r="C30" s="59" t="s">
        <v>408</v>
      </c>
      <c r="D30" s="59" t="s">
        <v>618</v>
      </c>
      <c r="E30" s="59" t="s">
        <v>619</v>
      </c>
      <c r="F30" s="59" t="s">
        <v>437</v>
      </c>
      <c r="G30" s="59" t="s">
        <v>666</v>
      </c>
      <c r="H30" s="59" t="s">
        <v>30</v>
      </c>
      <c r="I30" s="59" t="s">
        <v>438</v>
      </c>
      <c r="J30" s="59" t="s">
        <v>32</v>
      </c>
      <c r="K30" s="59" t="s">
        <v>706</v>
      </c>
    </row>
    <row r="31" spans="1:11" x14ac:dyDescent="0.25">
      <c r="A31" s="59">
        <v>61</v>
      </c>
      <c r="B31" s="59" t="s">
        <v>407</v>
      </c>
      <c r="C31" s="59" t="s">
        <v>408</v>
      </c>
      <c r="D31" s="59" t="s">
        <v>618</v>
      </c>
      <c r="E31" s="59" t="s">
        <v>619</v>
      </c>
      <c r="F31" s="59" t="s">
        <v>440</v>
      </c>
      <c r="G31" s="59" t="s">
        <v>666</v>
      </c>
      <c r="H31" s="59" t="s">
        <v>30</v>
      </c>
      <c r="I31" s="59" t="s">
        <v>441</v>
      </c>
      <c r="J31" s="59" t="s">
        <v>32</v>
      </c>
      <c r="K31" s="59" t="s">
        <v>707</v>
      </c>
    </row>
    <row r="32" spans="1:11" x14ac:dyDescent="0.25">
      <c r="A32" s="59">
        <v>75</v>
      </c>
      <c r="B32" s="59" t="s">
        <v>110</v>
      </c>
      <c r="C32" s="59" t="s">
        <v>111</v>
      </c>
      <c r="D32" s="59" t="s">
        <v>112</v>
      </c>
      <c r="E32" s="59" t="s">
        <v>43</v>
      </c>
      <c r="F32" s="59" t="s">
        <v>113</v>
      </c>
      <c r="G32" s="59" t="s">
        <v>666</v>
      </c>
      <c r="H32" s="59" t="s">
        <v>3</v>
      </c>
      <c r="I32" s="59" t="s">
        <v>114</v>
      </c>
      <c r="J32" s="59" t="s">
        <v>53</v>
      </c>
      <c r="K32" s="59" t="s">
        <v>727</v>
      </c>
    </row>
    <row r="33" spans="1:11" x14ac:dyDescent="0.25">
      <c r="A33" s="59">
        <v>76</v>
      </c>
      <c r="B33" s="59" t="s">
        <v>120</v>
      </c>
      <c r="C33" s="59" t="s">
        <v>121</v>
      </c>
      <c r="D33" s="59" t="s">
        <v>122</v>
      </c>
      <c r="E33" s="59" t="s">
        <v>43</v>
      </c>
      <c r="F33" s="59" t="s">
        <v>123</v>
      </c>
      <c r="G33" s="59" t="s">
        <v>666</v>
      </c>
      <c r="H33" s="59" t="s">
        <v>3</v>
      </c>
      <c r="I33" s="59" t="s">
        <v>124</v>
      </c>
      <c r="J33" s="59" t="s">
        <v>125</v>
      </c>
      <c r="K33" s="59" t="s">
        <v>728</v>
      </c>
    </row>
    <row r="34" spans="1:11" x14ac:dyDescent="0.25">
      <c r="A34" s="59">
        <v>79</v>
      </c>
      <c r="B34" s="59" t="s">
        <v>131</v>
      </c>
      <c r="C34" s="59" t="s">
        <v>132</v>
      </c>
      <c r="D34" s="59" t="s">
        <v>133</v>
      </c>
      <c r="E34" s="59" t="s">
        <v>28</v>
      </c>
      <c r="F34" s="59" t="s">
        <v>134</v>
      </c>
      <c r="G34" s="59" t="s">
        <v>666</v>
      </c>
      <c r="H34" s="59" t="s">
        <v>30</v>
      </c>
      <c r="I34" s="59" t="s">
        <v>135</v>
      </c>
      <c r="J34" s="59" t="s">
        <v>32</v>
      </c>
      <c r="K34" s="59" t="s">
        <v>731</v>
      </c>
    </row>
    <row r="35" spans="1:11" x14ac:dyDescent="0.25">
      <c r="A35" s="59">
        <v>83</v>
      </c>
      <c r="B35" s="59" t="s">
        <v>150</v>
      </c>
      <c r="C35" s="59" t="s">
        <v>151</v>
      </c>
      <c r="D35" s="59" t="s">
        <v>152</v>
      </c>
      <c r="E35" s="59" t="s">
        <v>28</v>
      </c>
      <c r="F35" s="59" t="s">
        <v>153</v>
      </c>
      <c r="G35" s="59" t="s">
        <v>666</v>
      </c>
      <c r="H35" s="59" t="s">
        <v>30</v>
      </c>
      <c r="I35" s="59" t="s">
        <v>154</v>
      </c>
      <c r="J35" s="59" t="s">
        <v>32</v>
      </c>
      <c r="K35" s="59" t="s">
        <v>733</v>
      </c>
    </row>
    <row r="36" spans="1:11" x14ac:dyDescent="0.25">
      <c r="A36" s="59">
        <v>84</v>
      </c>
      <c r="B36" s="59" t="s">
        <v>54</v>
      </c>
      <c r="C36" s="59" t="s">
        <v>55</v>
      </c>
      <c r="D36" s="59" t="s">
        <v>0</v>
      </c>
      <c r="E36" s="59" t="s">
        <v>1</v>
      </c>
      <c r="F36" s="59" t="s">
        <v>156</v>
      </c>
      <c r="G36" s="59" t="s">
        <v>666</v>
      </c>
      <c r="H36" s="59" t="s">
        <v>157</v>
      </c>
      <c r="I36" s="59" t="s">
        <v>158</v>
      </c>
      <c r="J36" s="59" t="s">
        <v>159</v>
      </c>
      <c r="K36" s="59" t="s">
        <v>734</v>
      </c>
    </row>
    <row r="37" spans="1:11" x14ac:dyDescent="0.25">
      <c r="A37" s="59">
        <v>94</v>
      </c>
      <c r="B37" s="59" t="s">
        <v>467</v>
      </c>
      <c r="C37" s="59" t="s">
        <v>468</v>
      </c>
      <c r="D37" s="59" t="s">
        <v>0</v>
      </c>
      <c r="E37" s="59" t="s">
        <v>1</v>
      </c>
      <c r="F37" s="59" t="s">
        <v>477</v>
      </c>
      <c r="G37" s="59" t="s">
        <v>666</v>
      </c>
      <c r="H37" s="59" t="s">
        <v>30</v>
      </c>
      <c r="I37" s="59" t="s">
        <v>478</v>
      </c>
      <c r="J37" s="59" t="s">
        <v>32</v>
      </c>
      <c r="K37" s="59" t="s">
        <v>740</v>
      </c>
    </row>
    <row r="38" spans="1:11" x14ac:dyDescent="0.25">
      <c r="A38" s="59">
        <v>95</v>
      </c>
      <c r="B38" s="59" t="s">
        <v>101</v>
      </c>
      <c r="C38" s="59" t="s">
        <v>102</v>
      </c>
      <c r="D38" s="59" t="s">
        <v>103</v>
      </c>
      <c r="E38" s="59" t="s">
        <v>43</v>
      </c>
      <c r="F38" s="59" t="s">
        <v>202</v>
      </c>
      <c r="G38" s="59" t="s">
        <v>666</v>
      </c>
      <c r="H38" s="59" t="s">
        <v>30</v>
      </c>
      <c r="I38" s="59" t="s">
        <v>203</v>
      </c>
      <c r="J38" s="59" t="s">
        <v>32</v>
      </c>
      <c r="K38" s="59" t="s">
        <v>743</v>
      </c>
    </row>
    <row r="39" spans="1:11" x14ac:dyDescent="0.25">
      <c r="A39" s="59">
        <v>97</v>
      </c>
      <c r="B39" s="59" t="s">
        <v>206</v>
      </c>
      <c r="C39" s="59" t="s">
        <v>207</v>
      </c>
      <c r="D39" s="59" t="s">
        <v>173</v>
      </c>
      <c r="E39" s="59" t="s">
        <v>43</v>
      </c>
      <c r="F39" s="59" t="s">
        <v>208</v>
      </c>
      <c r="G39" s="59" t="s">
        <v>666</v>
      </c>
      <c r="H39" s="59" t="s">
        <v>3</v>
      </c>
      <c r="I39" s="59" t="s">
        <v>209</v>
      </c>
      <c r="J39" s="59" t="s">
        <v>53</v>
      </c>
      <c r="K39" s="59" t="s">
        <v>745</v>
      </c>
    </row>
    <row r="40" spans="1:11" x14ac:dyDescent="0.25">
      <c r="A40" s="59">
        <v>98</v>
      </c>
      <c r="B40" s="59" t="s">
        <v>50</v>
      </c>
      <c r="C40" s="59" t="s">
        <v>51</v>
      </c>
      <c r="D40" s="59" t="s">
        <v>52</v>
      </c>
      <c r="E40" s="59" t="s">
        <v>43</v>
      </c>
      <c r="F40" s="59" t="s">
        <v>221</v>
      </c>
      <c r="G40" s="59" t="s">
        <v>666</v>
      </c>
      <c r="H40" s="59" t="s">
        <v>3</v>
      </c>
      <c r="I40" s="59" t="s">
        <v>222</v>
      </c>
      <c r="J40" s="59" t="s">
        <v>53</v>
      </c>
      <c r="K40" s="59" t="s">
        <v>747</v>
      </c>
    </row>
    <row r="41" spans="1:11" x14ac:dyDescent="0.25">
      <c r="A41" s="59">
        <v>100</v>
      </c>
      <c r="B41" s="59" t="s">
        <v>54</v>
      </c>
      <c r="C41" s="59" t="s">
        <v>55</v>
      </c>
      <c r="D41" s="59" t="s">
        <v>0</v>
      </c>
      <c r="E41" s="59" t="s">
        <v>1</v>
      </c>
      <c r="F41" s="59" t="s">
        <v>229</v>
      </c>
      <c r="G41" s="59" t="s">
        <v>666</v>
      </c>
      <c r="H41" s="59" t="s">
        <v>3</v>
      </c>
      <c r="I41" s="59" t="s">
        <v>230</v>
      </c>
      <c r="J41" s="59" t="s">
        <v>53</v>
      </c>
      <c r="K41" s="59" t="s">
        <v>749</v>
      </c>
    </row>
    <row r="42" spans="1:11" x14ac:dyDescent="0.25">
      <c r="A42" s="59">
        <v>101</v>
      </c>
      <c r="B42" s="59" t="s">
        <v>232</v>
      </c>
      <c r="C42" s="59" t="s">
        <v>233</v>
      </c>
      <c r="D42" s="59" t="s">
        <v>234</v>
      </c>
      <c r="E42" s="59" t="s">
        <v>1</v>
      </c>
      <c r="F42" s="59" t="s">
        <v>235</v>
      </c>
      <c r="G42" s="59" t="s">
        <v>666</v>
      </c>
      <c r="H42" s="59" t="s">
        <v>3</v>
      </c>
      <c r="I42" s="59" t="s">
        <v>236</v>
      </c>
      <c r="J42" s="59" t="s">
        <v>53</v>
      </c>
      <c r="K42" s="59" t="s">
        <v>750</v>
      </c>
    </row>
    <row r="43" spans="1:11" x14ac:dyDescent="0.25">
      <c r="A43" s="59">
        <v>102</v>
      </c>
      <c r="B43" s="59" t="s">
        <v>50</v>
      </c>
      <c r="C43" s="59" t="s">
        <v>51</v>
      </c>
      <c r="D43" s="59" t="s">
        <v>52</v>
      </c>
      <c r="E43" s="59" t="s">
        <v>43</v>
      </c>
      <c r="F43" s="59" t="s">
        <v>246</v>
      </c>
      <c r="G43" s="59" t="s">
        <v>666</v>
      </c>
      <c r="H43" s="59" t="s">
        <v>3</v>
      </c>
      <c r="I43" s="59" t="s">
        <v>247</v>
      </c>
      <c r="J43" s="59" t="s">
        <v>125</v>
      </c>
      <c r="K43" s="59" t="s">
        <v>751</v>
      </c>
    </row>
    <row r="44" spans="1:11" x14ac:dyDescent="0.25">
      <c r="A44" s="59">
        <v>103</v>
      </c>
      <c r="B44" s="59" t="s">
        <v>249</v>
      </c>
      <c r="C44" s="59" t="s">
        <v>250</v>
      </c>
      <c r="D44" s="59" t="s">
        <v>251</v>
      </c>
      <c r="E44" s="59" t="s">
        <v>43</v>
      </c>
      <c r="F44" s="59" t="s">
        <v>252</v>
      </c>
      <c r="G44" s="59" t="s">
        <v>666</v>
      </c>
      <c r="H44" s="59" t="s">
        <v>3</v>
      </c>
      <c r="I44" s="59" t="s">
        <v>253</v>
      </c>
      <c r="J44" s="59" t="s">
        <v>125</v>
      </c>
      <c r="K44" s="59" t="s">
        <v>752</v>
      </c>
    </row>
    <row r="45" spans="1:11" x14ac:dyDescent="0.25">
      <c r="A45" s="59">
        <v>106</v>
      </c>
      <c r="B45" s="59" t="s">
        <v>273</v>
      </c>
      <c r="C45" s="59" t="s">
        <v>274</v>
      </c>
      <c r="D45" s="59" t="s">
        <v>0</v>
      </c>
      <c r="E45" s="59" t="s">
        <v>1</v>
      </c>
      <c r="F45" s="59" t="s">
        <v>275</v>
      </c>
      <c r="G45" s="59" t="s">
        <v>666</v>
      </c>
      <c r="H45" s="59" t="s">
        <v>3</v>
      </c>
      <c r="I45" s="59" t="s">
        <v>276</v>
      </c>
      <c r="J45" s="59" t="s">
        <v>53</v>
      </c>
      <c r="K45" s="59" t="s">
        <v>755</v>
      </c>
    </row>
    <row r="46" spans="1:11" x14ac:dyDescent="0.25">
      <c r="A46" s="59">
        <v>2</v>
      </c>
      <c r="B46" s="59" t="s">
        <v>953</v>
      </c>
      <c r="C46" s="59" t="s">
        <v>954</v>
      </c>
      <c r="D46" s="59" t="s">
        <v>205</v>
      </c>
      <c r="E46" s="59" t="s">
        <v>1</v>
      </c>
      <c r="F46" s="59" t="s">
        <v>937</v>
      </c>
      <c r="G46" s="59" t="s">
        <v>938</v>
      </c>
      <c r="H46" s="59" t="s">
        <v>3</v>
      </c>
      <c r="I46" s="59" t="s">
        <v>939</v>
      </c>
      <c r="J46" s="59" t="s">
        <v>940</v>
      </c>
      <c r="K46" s="59" t="s">
        <v>955</v>
      </c>
    </row>
    <row r="47" spans="1:11" x14ac:dyDescent="0.25">
      <c r="A47" s="59">
        <v>3</v>
      </c>
      <c r="B47" s="59" t="s">
        <v>322</v>
      </c>
      <c r="C47" s="59" t="s">
        <v>323</v>
      </c>
      <c r="D47" s="59" t="s">
        <v>66</v>
      </c>
      <c r="E47" s="59" t="s">
        <v>1</v>
      </c>
      <c r="F47" s="59" t="s">
        <v>324</v>
      </c>
      <c r="G47" s="59" t="s">
        <v>938</v>
      </c>
      <c r="H47" s="59" t="s">
        <v>287</v>
      </c>
      <c r="I47" s="59" t="s">
        <v>325</v>
      </c>
      <c r="J47" s="59" t="s">
        <v>289</v>
      </c>
      <c r="K47" s="59" t="s">
        <v>956</v>
      </c>
    </row>
    <row r="48" spans="1:11" x14ac:dyDescent="0.25">
      <c r="A48" s="59">
        <v>5</v>
      </c>
      <c r="B48" s="59" t="s">
        <v>190</v>
      </c>
      <c r="C48" s="59" t="s">
        <v>191</v>
      </c>
      <c r="D48" s="59" t="s">
        <v>192</v>
      </c>
      <c r="E48" s="59" t="s">
        <v>28</v>
      </c>
      <c r="F48" s="59" t="s">
        <v>193</v>
      </c>
      <c r="G48" s="59" t="s">
        <v>938</v>
      </c>
      <c r="H48" s="59" t="s">
        <v>30</v>
      </c>
      <c r="I48" s="59" t="s">
        <v>194</v>
      </c>
      <c r="J48" s="59" t="s">
        <v>32</v>
      </c>
      <c r="K48" s="59" t="s">
        <v>951</v>
      </c>
    </row>
    <row r="49" spans="1:11" x14ac:dyDescent="0.25">
      <c r="A49" s="59">
        <v>8</v>
      </c>
      <c r="B49" s="59" t="s">
        <v>49</v>
      </c>
      <c r="C49" s="59" t="s">
        <v>97</v>
      </c>
      <c r="D49" s="59" t="s">
        <v>66</v>
      </c>
      <c r="E49" s="59" t="s">
        <v>1</v>
      </c>
      <c r="F49" s="59" t="s">
        <v>391</v>
      </c>
      <c r="G49" s="59" t="s">
        <v>938</v>
      </c>
      <c r="H49" s="59" t="s">
        <v>294</v>
      </c>
      <c r="I49" s="59" t="s">
        <v>392</v>
      </c>
      <c r="J49" s="59" t="s">
        <v>289</v>
      </c>
      <c r="K49" s="59" t="s">
        <v>921</v>
      </c>
    </row>
    <row r="50" spans="1:11" x14ac:dyDescent="0.25">
      <c r="A50" s="59">
        <v>10</v>
      </c>
      <c r="B50" s="59" t="s">
        <v>301</v>
      </c>
      <c r="C50" s="59" t="s">
        <v>302</v>
      </c>
      <c r="D50" s="59" t="s">
        <v>0</v>
      </c>
      <c r="E50" s="59" t="s">
        <v>1</v>
      </c>
      <c r="F50" s="59" t="s">
        <v>303</v>
      </c>
      <c r="G50" s="59" t="s">
        <v>938</v>
      </c>
      <c r="H50" s="59" t="s">
        <v>294</v>
      </c>
      <c r="I50" s="59" t="s">
        <v>304</v>
      </c>
      <c r="J50" s="59" t="s">
        <v>289</v>
      </c>
      <c r="K50" s="59" t="s">
        <v>907</v>
      </c>
    </row>
    <row r="51" spans="1:11" x14ac:dyDescent="0.25">
      <c r="A51" s="59">
        <v>12</v>
      </c>
      <c r="B51" s="59" t="s">
        <v>361</v>
      </c>
      <c r="C51" s="59" t="s">
        <v>362</v>
      </c>
      <c r="D51" s="59" t="s">
        <v>0</v>
      </c>
      <c r="E51" s="59" t="s">
        <v>1</v>
      </c>
      <c r="F51" s="59" t="s">
        <v>886</v>
      </c>
      <c r="G51" s="59" t="s">
        <v>938</v>
      </c>
      <c r="H51" s="59" t="s">
        <v>3</v>
      </c>
      <c r="I51" s="59" t="s">
        <v>861</v>
      </c>
      <c r="J51" s="59" t="s">
        <v>516</v>
      </c>
      <c r="K51" s="59" t="s">
        <v>896</v>
      </c>
    </row>
    <row r="52" spans="1:11" x14ac:dyDescent="0.25">
      <c r="A52" s="59">
        <v>16</v>
      </c>
      <c r="B52" s="59" t="s">
        <v>845</v>
      </c>
      <c r="C52" s="59" t="s">
        <v>846</v>
      </c>
      <c r="D52" s="59" t="s">
        <v>27</v>
      </c>
      <c r="E52" s="59" t="s">
        <v>28</v>
      </c>
      <c r="F52" s="59" t="s">
        <v>847</v>
      </c>
      <c r="G52" s="59" t="s">
        <v>938</v>
      </c>
      <c r="H52" s="59" t="s">
        <v>294</v>
      </c>
      <c r="I52" s="59" t="s">
        <v>848</v>
      </c>
      <c r="J52" s="59" t="s">
        <v>289</v>
      </c>
      <c r="K52" s="59" t="s">
        <v>849</v>
      </c>
    </row>
    <row r="53" spans="1:11" x14ac:dyDescent="0.25">
      <c r="A53" s="59">
        <v>21</v>
      </c>
      <c r="B53" s="59" t="s">
        <v>530</v>
      </c>
      <c r="C53" s="59" t="s">
        <v>531</v>
      </c>
      <c r="D53" s="59" t="s">
        <v>36</v>
      </c>
      <c r="E53" s="59" t="s">
        <v>1</v>
      </c>
      <c r="F53" s="59" t="s">
        <v>532</v>
      </c>
      <c r="G53" s="59" t="s">
        <v>938</v>
      </c>
      <c r="H53" s="59" t="s">
        <v>294</v>
      </c>
      <c r="I53" s="59" t="s">
        <v>533</v>
      </c>
      <c r="J53" s="59" t="s">
        <v>516</v>
      </c>
      <c r="K53" s="59" t="s">
        <v>764</v>
      </c>
    </row>
    <row r="54" spans="1:11" x14ac:dyDescent="0.25">
      <c r="A54" s="59">
        <v>23</v>
      </c>
      <c r="B54" s="59" t="s">
        <v>651</v>
      </c>
      <c r="C54" s="59" t="s">
        <v>652</v>
      </c>
      <c r="D54" s="59" t="s">
        <v>653</v>
      </c>
      <c r="E54" s="59" t="s">
        <v>1</v>
      </c>
      <c r="F54" s="59" t="s">
        <v>654</v>
      </c>
      <c r="G54" s="59" t="s">
        <v>938</v>
      </c>
      <c r="H54" s="59" t="s">
        <v>294</v>
      </c>
      <c r="I54" s="59" t="s">
        <v>655</v>
      </c>
      <c r="J54" s="59" t="s">
        <v>289</v>
      </c>
      <c r="K54" s="59" t="s">
        <v>656</v>
      </c>
    </row>
    <row r="55" spans="1:11" x14ac:dyDescent="0.25">
      <c r="A55" s="59">
        <v>26</v>
      </c>
      <c r="B55" s="59" t="s">
        <v>425</v>
      </c>
      <c r="C55" s="59" t="s">
        <v>426</v>
      </c>
      <c r="D55" s="59" t="s">
        <v>427</v>
      </c>
      <c r="E55" s="59" t="s">
        <v>28</v>
      </c>
      <c r="F55" s="59" t="s">
        <v>428</v>
      </c>
      <c r="G55" s="59" t="s">
        <v>938</v>
      </c>
      <c r="H55" s="59" t="s">
        <v>287</v>
      </c>
      <c r="I55" s="59" t="s">
        <v>429</v>
      </c>
      <c r="J55" s="59" t="s">
        <v>289</v>
      </c>
      <c r="K55" s="59" t="s">
        <v>659</v>
      </c>
    </row>
    <row r="56" spans="1:11" x14ac:dyDescent="0.25">
      <c r="A56" s="59">
        <v>27</v>
      </c>
      <c r="B56" s="59" t="s">
        <v>102</v>
      </c>
      <c r="C56" s="59" t="s">
        <v>141</v>
      </c>
      <c r="D56" s="59" t="s">
        <v>42</v>
      </c>
      <c r="E56" s="59" t="s">
        <v>43</v>
      </c>
      <c r="F56" s="59" t="s">
        <v>142</v>
      </c>
      <c r="G56" s="59" t="s">
        <v>938</v>
      </c>
      <c r="H56" s="59" t="s">
        <v>3</v>
      </c>
      <c r="I56" s="59" t="s">
        <v>143</v>
      </c>
      <c r="J56" s="59" t="s">
        <v>53</v>
      </c>
      <c r="K56" s="59" t="s">
        <v>662</v>
      </c>
    </row>
    <row r="57" spans="1:11" x14ac:dyDescent="0.25">
      <c r="A57" s="59">
        <v>28</v>
      </c>
      <c r="B57" s="59" t="s">
        <v>608</v>
      </c>
      <c r="C57" s="59" t="s">
        <v>378</v>
      </c>
      <c r="D57" s="59" t="s">
        <v>27</v>
      </c>
      <c r="E57" s="59" t="s">
        <v>28</v>
      </c>
      <c r="F57" s="59" t="s">
        <v>609</v>
      </c>
      <c r="G57" s="59" t="s">
        <v>938</v>
      </c>
      <c r="H57" s="59" t="s">
        <v>294</v>
      </c>
      <c r="I57" s="59" t="s">
        <v>610</v>
      </c>
      <c r="J57" s="59" t="s">
        <v>289</v>
      </c>
      <c r="K57" s="59" t="s">
        <v>663</v>
      </c>
    </row>
    <row r="58" spans="1:11" x14ac:dyDescent="0.25">
      <c r="A58" s="59">
        <v>35</v>
      </c>
      <c r="B58" s="59" t="s">
        <v>566</v>
      </c>
      <c r="C58" s="59" t="s">
        <v>556</v>
      </c>
      <c r="D58" s="59" t="s">
        <v>0</v>
      </c>
      <c r="E58" s="59" t="s">
        <v>1</v>
      </c>
      <c r="F58" s="59" t="s">
        <v>557</v>
      </c>
      <c r="G58" s="59" t="s">
        <v>938</v>
      </c>
      <c r="H58" s="59" t="s">
        <v>287</v>
      </c>
      <c r="I58" s="59" t="s">
        <v>558</v>
      </c>
      <c r="J58" s="59" t="s">
        <v>289</v>
      </c>
      <c r="K58" s="59" t="s">
        <v>673</v>
      </c>
    </row>
    <row r="59" spans="1:11" x14ac:dyDescent="0.25">
      <c r="A59" s="59">
        <v>36</v>
      </c>
      <c r="B59" s="59" t="s">
        <v>161</v>
      </c>
      <c r="C59" s="59" t="s">
        <v>162</v>
      </c>
      <c r="D59" s="59" t="s">
        <v>394</v>
      </c>
      <c r="E59" s="59" t="s">
        <v>1</v>
      </c>
      <c r="F59" s="59" t="s">
        <v>163</v>
      </c>
      <c r="G59" s="59" t="s">
        <v>938</v>
      </c>
      <c r="H59" s="59" t="s">
        <v>30</v>
      </c>
      <c r="I59" s="59" t="s">
        <v>164</v>
      </c>
      <c r="J59" s="59" t="s">
        <v>32</v>
      </c>
      <c r="K59" s="59" t="s">
        <v>675</v>
      </c>
    </row>
    <row r="60" spans="1:11" x14ac:dyDescent="0.25">
      <c r="A60" s="59">
        <v>37</v>
      </c>
      <c r="B60" s="59"/>
      <c r="C60" s="59"/>
      <c r="D60" s="59"/>
      <c r="E60" s="59"/>
      <c r="F60" s="59" t="s">
        <v>540</v>
      </c>
      <c r="G60" s="59" t="s">
        <v>938</v>
      </c>
      <c r="H60" s="59" t="s">
        <v>294</v>
      </c>
      <c r="I60" s="59" t="s">
        <v>541</v>
      </c>
      <c r="J60" s="59" t="s">
        <v>289</v>
      </c>
      <c r="K60" s="59" t="s">
        <v>677</v>
      </c>
    </row>
    <row r="61" spans="1:11" x14ac:dyDescent="0.25">
      <c r="A61" s="59">
        <v>40</v>
      </c>
      <c r="B61" s="59" t="s">
        <v>297</v>
      </c>
      <c r="C61" s="59" t="s">
        <v>255</v>
      </c>
      <c r="D61" s="59" t="s">
        <v>0</v>
      </c>
      <c r="E61" s="59" t="s">
        <v>1</v>
      </c>
      <c r="F61" s="59" t="s">
        <v>298</v>
      </c>
      <c r="G61" s="59" t="s">
        <v>938</v>
      </c>
      <c r="H61" s="59" t="s">
        <v>294</v>
      </c>
      <c r="I61" s="59" t="s">
        <v>299</v>
      </c>
      <c r="J61" s="59" t="s">
        <v>289</v>
      </c>
      <c r="K61" s="59" t="s">
        <v>680</v>
      </c>
    </row>
    <row r="62" spans="1:11" x14ac:dyDescent="0.25">
      <c r="A62" s="59">
        <v>42</v>
      </c>
      <c r="B62" s="59" t="s">
        <v>317</v>
      </c>
      <c r="C62" s="59" t="s">
        <v>279</v>
      </c>
      <c r="D62" s="59" t="s">
        <v>318</v>
      </c>
      <c r="E62" s="59" t="s">
        <v>28</v>
      </c>
      <c r="F62" s="59" t="s">
        <v>319</v>
      </c>
      <c r="G62" s="59" t="s">
        <v>938</v>
      </c>
      <c r="H62" s="59" t="s">
        <v>287</v>
      </c>
      <c r="I62" s="59" t="s">
        <v>320</v>
      </c>
      <c r="J62" s="59" t="s">
        <v>289</v>
      </c>
      <c r="K62" s="59" t="s">
        <v>758</v>
      </c>
    </row>
    <row r="63" spans="1:11" x14ac:dyDescent="0.25">
      <c r="A63" s="59">
        <v>48</v>
      </c>
      <c r="B63" s="59" t="s">
        <v>355</v>
      </c>
      <c r="C63" s="59" t="s">
        <v>356</v>
      </c>
      <c r="D63" s="59" t="s">
        <v>0</v>
      </c>
      <c r="E63" s="59" t="s">
        <v>1</v>
      </c>
      <c r="F63" s="59" t="s">
        <v>357</v>
      </c>
      <c r="G63" s="59" t="s">
        <v>938</v>
      </c>
      <c r="H63" s="59" t="s">
        <v>294</v>
      </c>
      <c r="I63" s="59" t="s">
        <v>358</v>
      </c>
      <c r="J63" s="59" t="s">
        <v>289</v>
      </c>
      <c r="K63" s="59" t="s">
        <v>690</v>
      </c>
    </row>
    <row r="64" spans="1:11" x14ac:dyDescent="0.25">
      <c r="A64" s="59">
        <v>50</v>
      </c>
      <c r="B64" s="59" t="s">
        <v>372</v>
      </c>
      <c r="C64" s="59" t="s">
        <v>373</v>
      </c>
      <c r="D64" s="59" t="s">
        <v>42</v>
      </c>
      <c r="E64" s="59" t="s">
        <v>43</v>
      </c>
      <c r="F64" s="59" t="s">
        <v>374</v>
      </c>
      <c r="G64" s="59" t="s">
        <v>938</v>
      </c>
      <c r="H64" s="59" t="s">
        <v>294</v>
      </c>
      <c r="I64" s="59" t="s">
        <v>375</v>
      </c>
      <c r="J64" s="59" t="s">
        <v>289</v>
      </c>
      <c r="K64" s="59" t="s">
        <v>694</v>
      </c>
    </row>
    <row r="65" spans="1:11" x14ac:dyDescent="0.25">
      <c r="A65" s="59">
        <v>53</v>
      </c>
      <c r="B65" s="59" t="s">
        <v>137</v>
      </c>
      <c r="C65" s="59" t="s">
        <v>138</v>
      </c>
      <c r="D65" s="59" t="s">
        <v>0</v>
      </c>
      <c r="E65" s="59" t="s">
        <v>1</v>
      </c>
      <c r="F65" s="59" t="s">
        <v>139</v>
      </c>
      <c r="G65" s="59" t="s">
        <v>938</v>
      </c>
      <c r="H65" s="59" t="s">
        <v>3</v>
      </c>
      <c r="I65" s="59" t="s">
        <v>140</v>
      </c>
      <c r="J65" s="59" t="s">
        <v>53</v>
      </c>
      <c r="K65" s="59" t="s">
        <v>699</v>
      </c>
    </row>
    <row r="66" spans="1:11" x14ac:dyDescent="0.25">
      <c r="A66" s="59">
        <v>54</v>
      </c>
      <c r="B66" s="59" t="s">
        <v>262</v>
      </c>
      <c r="C66" s="59" t="s">
        <v>399</v>
      </c>
      <c r="D66" s="59" t="s">
        <v>0</v>
      </c>
      <c r="E66" s="59" t="s">
        <v>1</v>
      </c>
      <c r="F66" s="59" t="s">
        <v>400</v>
      </c>
      <c r="G66" s="59" t="s">
        <v>938</v>
      </c>
      <c r="H66" s="59" t="s">
        <v>294</v>
      </c>
      <c r="I66" s="59" t="s">
        <v>401</v>
      </c>
      <c r="J66" s="59" t="s">
        <v>289</v>
      </c>
      <c r="K66" s="59" t="s">
        <v>700</v>
      </c>
    </row>
    <row r="67" spans="1:11" x14ac:dyDescent="0.25">
      <c r="A67" s="59">
        <v>55</v>
      </c>
      <c r="B67" s="59" t="s">
        <v>403</v>
      </c>
      <c r="C67" s="59" t="s">
        <v>60</v>
      </c>
      <c r="D67" s="59" t="s">
        <v>27</v>
      </c>
      <c r="E67" s="59" t="s">
        <v>28</v>
      </c>
      <c r="F67" s="59" t="s">
        <v>404</v>
      </c>
      <c r="G67" s="59" t="s">
        <v>938</v>
      </c>
      <c r="H67" s="59" t="s">
        <v>287</v>
      </c>
      <c r="I67" s="59" t="s">
        <v>405</v>
      </c>
      <c r="J67" s="59" t="s">
        <v>289</v>
      </c>
      <c r="K67" s="59" t="s">
        <v>701</v>
      </c>
    </row>
    <row r="68" spans="1:11" x14ac:dyDescent="0.25">
      <c r="A68" s="59">
        <v>57</v>
      </c>
      <c r="B68" s="59" t="s">
        <v>415</v>
      </c>
      <c r="C68" s="59" t="s">
        <v>416</v>
      </c>
      <c r="D68" s="59" t="s">
        <v>417</v>
      </c>
      <c r="E68" s="59" t="s">
        <v>28</v>
      </c>
      <c r="F68" s="59" t="s">
        <v>418</v>
      </c>
      <c r="G68" s="59" t="s">
        <v>938</v>
      </c>
      <c r="H68" s="59" t="s">
        <v>287</v>
      </c>
      <c r="I68" s="59" t="s">
        <v>419</v>
      </c>
      <c r="J68" s="59" t="s">
        <v>289</v>
      </c>
      <c r="K68" s="59" t="s">
        <v>703</v>
      </c>
    </row>
    <row r="69" spans="1:11" x14ac:dyDescent="0.25">
      <c r="A69" s="59">
        <v>58</v>
      </c>
      <c r="B69" s="59" t="s">
        <v>431</v>
      </c>
      <c r="C69" s="59" t="s">
        <v>172</v>
      </c>
      <c r="D69" s="59" t="s">
        <v>432</v>
      </c>
      <c r="E69" s="59" t="s">
        <v>28</v>
      </c>
      <c r="F69" s="59" t="s">
        <v>433</v>
      </c>
      <c r="G69" s="59" t="s">
        <v>938</v>
      </c>
      <c r="H69" s="59" t="s">
        <v>294</v>
      </c>
      <c r="I69" s="59" t="s">
        <v>434</v>
      </c>
      <c r="J69" s="59" t="s">
        <v>289</v>
      </c>
      <c r="K69" s="59" t="s">
        <v>704</v>
      </c>
    </row>
    <row r="70" spans="1:11" x14ac:dyDescent="0.25">
      <c r="A70" s="59">
        <v>64</v>
      </c>
      <c r="B70" s="59" t="s">
        <v>460</v>
      </c>
      <c r="C70" s="59" t="s">
        <v>461</v>
      </c>
      <c r="D70" s="59" t="s">
        <v>462</v>
      </c>
      <c r="E70" s="59" t="s">
        <v>1</v>
      </c>
      <c r="F70" s="59" t="s">
        <v>463</v>
      </c>
      <c r="G70" s="59" t="s">
        <v>938</v>
      </c>
      <c r="H70" s="59" t="s">
        <v>30</v>
      </c>
      <c r="I70" s="59" t="s">
        <v>464</v>
      </c>
      <c r="J70" s="59" t="s">
        <v>32</v>
      </c>
      <c r="K70" s="59" t="s">
        <v>711</v>
      </c>
    </row>
    <row r="71" spans="1:11" x14ac:dyDescent="0.25">
      <c r="A71" s="59">
        <v>65</v>
      </c>
      <c r="B71" s="59" t="s">
        <v>165</v>
      </c>
      <c r="C71" s="59" t="s">
        <v>166</v>
      </c>
      <c r="D71" s="59" t="s">
        <v>27</v>
      </c>
      <c r="E71" s="59" t="s">
        <v>28</v>
      </c>
      <c r="F71" s="59" t="s">
        <v>167</v>
      </c>
      <c r="G71" s="59" t="s">
        <v>938</v>
      </c>
      <c r="H71" s="59" t="s">
        <v>30</v>
      </c>
      <c r="I71" s="59" t="s">
        <v>168</v>
      </c>
      <c r="J71" s="59" t="s">
        <v>32</v>
      </c>
      <c r="K71" s="59" t="s">
        <v>712</v>
      </c>
    </row>
    <row r="72" spans="1:11" x14ac:dyDescent="0.25">
      <c r="A72" s="59">
        <v>67</v>
      </c>
      <c r="B72" s="59" t="s">
        <v>25</v>
      </c>
      <c r="C72" s="59" t="s">
        <v>26</v>
      </c>
      <c r="D72" s="59" t="s">
        <v>27</v>
      </c>
      <c r="E72" s="59" t="s">
        <v>28</v>
      </c>
      <c r="F72" s="59" t="s">
        <v>29</v>
      </c>
      <c r="G72" s="59" t="s">
        <v>938</v>
      </c>
      <c r="H72" s="59" t="s">
        <v>30</v>
      </c>
      <c r="I72" s="59" t="s">
        <v>31</v>
      </c>
      <c r="J72" s="59" t="s">
        <v>32</v>
      </c>
      <c r="K72" s="59" t="s">
        <v>714</v>
      </c>
    </row>
    <row r="73" spans="1:11" x14ac:dyDescent="0.25">
      <c r="A73" s="59">
        <v>99</v>
      </c>
      <c r="B73" s="59" t="s">
        <v>224</v>
      </c>
      <c r="C73" s="59" t="s">
        <v>225</v>
      </c>
      <c r="D73" s="59" t="s">
        <v>0</v>
      </c>
      <c r="E73" s="59" t="s">
        <v>1</v>
      </c>
      <c r="F73" s="59" t="s">
        <v>226</v>
      </c>
      <c r="G73" s="59" t="s">
        <v>938</v>
      </c>
      <c r="H73" s="59" t="s">
        <v>3</v>
      </c>
      <c r="I73" s="59" t="s">
        <v>227</v>
      </c>
      <c r="J73" s="59" t="s">
        <v>53</v>
      </c>
      <c r="K73" s="59" t="s">
        <v>748</v>
      </c>
    </row>
    <row r="74" spans="1:11" x14ac:dyDescent="0.25">
      <c r="A74" s="59">
        <v>104</v>
      </c>
      <c r="B74" s="59" t="s">
        <v>262</v>
      </c>
      <c r="C74" s="59" t="s">
        <v>263</v>
      </c>
      <c r="D74" s="59" t="s">
        <v>264</v>
      </c>
      <c r="E74" s="59" t="s">
        <v>1</v>
      </c>
      <c r="F74" s="59" t="s">
        <v>265</v>
      </c>
      <c r="G74" s="59" t="s">
        <v>938</v>
      </c>
      <c r="H74" s="59" t="s">
        <v>3</v>
      </c>
      <c r="I74" s="59" t="s">
        <v>266</v>
      </c>
      <c r="J74" s="59" t="s">
        <v>53</v>
      </c>
      <c r="K74" s="59" t="s">
        <v>753</v>
      </c>
    </row>
    <row r="75" spans="1:11" x14ac:dyDescent="0.25">
      <c r="A75" s="59">
        <v>105</v>
      </c>
      <c r="B75" s="59" t="s">
        <v>268</v>
      </c>
      <c r="C75" s="59" t="s">
        <v>269</v>
      </c>
      <c r="D75" s="59" t="s">
        <v>66</v>
      </c>
      <c r="E75" s="59" t="s">
        <v>1</v>
      </c>
      <c r="F75" s="59" t="s">
        <v>270</v>
      </c>
      <c r="G75" s="59" t="s">
        <v>938</v>
      </c>
      <c r="H75" s="59" t="s">
        <v>3</v>
      </c>
      <c r="I75" s="59" t="s">
        <v>271</v>
      </c>
      <c r="J75" s="59" t="s">
        <v>53</v>
      </c>
      <c r="K75" s="59" t="s">
        <v>754</v>
      </c>
    </row>
    <row r="76" spans="1:11" x14ac:dyDescent="0.25">
      <c r="A76" s="59">
        <v>107</v>
      </c>
      <c r="B76" s="59" t="s">
        <v>278</v>
      </c>
      <c r="C76" s="59" t="s">
        <v>279</v>
      </c>
      <c r="D76" s="59" t="s">
        <v>66</v>
      </c>
      <c r="E76" s="59" t="s">
        <v>1</v>
      </c>
      <c r="F76" s="59" t="s">
        <v>280</v>
      </c>
      <c r="G76" s="59" t="s">
        <v>938</v>
      </c>
      <c r="H76" s="59" t="s">
        <v>3</v>
      </c>
      <c r="I76" s="59" t="s">
        <v>281</v>
      </c>
      <c r="J76" s="59" t="s">
        <v>53</v>
      </c>
      <c r="K76" s="59" t="s">
        <v>756</v>
      </c>
    </row>
    <row r="77" spans="1:11" x14ac:dyDescent="0.25">
      <c r="A77" s="59">
        <v>92</v>
      </c>
      <c r="B77" s="59" t="s">
        <v>174</v>
      </c>
      <c r="C77" s="59" t="s">
        <v>175</v>
      </c>
      <c r="D77" s="59" t="s">
        <v>0</v>
      </c>
      <c r="E77" s="59" t="s">
        <v>1</v>
      </c>
      <c r="F77" s="59" t="s">
        <v>472</v>
      </c>
      <c r="G77" s="59" t="s">
        <v>543</v>
      </c>
      <c r="H77" s="59" t="s">
        <v>473</v>
      </c>
      <c r="I77" s="59" t="s">
        <v>474</v>
      </c>
      <c r="J77" s="59" t="s">
        <v>475</v>
      </c>
      <c r="K77" s="59" t="s">
        <v>737</v>
      </c>
    </row>
    <row r="78" spans="1:11" x14ac:dyDescent="0.25">
      <c r="A78" s="59">
        <v>96</v>
      </c>
      <c r="B78" s="59" t="s">
        <v>54</v>
      </c>
      <c r="C78" s="59" t="s">
        <v>55</v>
      </c>
      <c r="D78" s="59" t="s">
        <v>0</v>
      </c>
      <c r="E78" s="59" t="s">
        <v>1</v>
      </c>
      <c r="F78" s="59" t="s">
        <v>480</v>
      </c>
      <c r="G78" s="59" t="s">
        <v>543</v>
      </c>
      <c r="H78" s="59" t="s">
        <v>473</v>
      </c>
      <c r="I78" s="59" t="s">
        <v>481</v>
      </c>
      <c r="J78" s="59" t="s">
        <v>475</v>
      </c>
      <c r="K78" s="59" t="s">
        <v>744</v>
      </c>
    </row>
    <row r="79" spans="1:11" x14ac:dyDescent="0.25">
      <c r="A79" s="59">
        <v>44</v>
      </c>
      <c r="B79" s="59" t="s">
        <v>15</v>
      </c>
      <c r="C79" s="59" t="s">
        <v>16</v>
      </c>
      <c r="D79" s="59" t="s">
        <v>17</v>
      </c>
      <c r="E79" s="59" t="s">
        <v>7</v>
      </c>
      <c r="F79" s="59" t="s">
        <v>18</v>
      </c>
      <c r="G79" s="59" t="s">
        <v>527</v>
      </c>
      <c r="H79" s="59" t="s">
        <v>5</v>
      </c>
      <c r="I79" s="59" t="s">
        <v>19</v>
      </c>
      <c r="J79" s="59" t="s">
        <v>6</v>
      </c>
      <c r="K79" s="59" t="s">
        <v>685</v>
      </c>
    </row>
    <row r="80" spans="1:11" x14ac:dyDescent="0.25">
      <c r="A80" s="59">
        <v>62</v>
      </c>
      <c r="B80" s="59" t="s">
        <v>443</v>
      </c>
      <c r="C80" s="59" t="s">
        <v>444</v>
      </c>
      <c r="D80" s="59" t="s">
        <v>0</v>
      </c>
      <c r="E80" s="59" t="s">
        <v>1</v>
      </c>
      <c r="F80" s="59" t="s">
        <v>445</v>
      </c>
      <c r="G80" s="59" t="s">
        <v>527</v>
      </c>
      <c r="H80" s="59" t="s">
        <v>5</v>
      </c>
      <c r="I80" s="59" t="s">
        <v>446</v>
      </c>
      <c r="J80" s="59" t="s">
        <v>6</v>
      </c>
      <c r="K80" s="59" t="s">
        <v>708</v>
      </c>
    </row>
    <row r="81" spans="1:11" x14ac:dyDescent="0.25">
      <c r="A81" s="59">
        <v>63</v>
      </c>
      <c r="B81" s="59" t="s">
        <v>448</v>
      </c>
      <c r="C81" s="59" t="s">
        <v>449</v>
      </c>
      <c r="D81" s="59" t="s">
        <v>205</v>
      </c>
      <c r="E81" s="59" t="s">
        <v>1</v>
      </c>
      <c r="F81" s="59" t="s">
        <v>450</v>
      </c>
      <c r="G81" s="59" t="s">
        <v>527</v>
      </c>
      <c r="H81" s="59" t="s">
        <v>5</v>
      </c>
      <c r="I81" s="59" t="s">
        <v>451</v>
      </c>
      <c r="J81" s="59" t="s">
        <v>6</v>
      </c>
      <c r="K81" s="59" t="s">
        <v>709</v>
      </c>
    </row>
    <row r="82" spans="1:11" x14ac:dyDescent="0.25">
      <c r="A82" s="59">
        <v>66</v>
      </c>
      <c r="B82" s="59" t="s">
        <v>20</v>
      </c>
      <c r="C82" s="59" t="s">
        <v>21</v>
      </c>
      <c r="D82" s="59" t="s">
        <v>0</v>
      </c>
      <c r="E82" s="59" t="s">
        <v>1</v>
      </c>
      <c r="F82" s="59" t="s">
        <v>22</v>
      </c>
      <c r="G82" s="59" t="s">
        <v>527</v>
      </c>
      <c r="H82" s="59" t="s">
        <v>5</v>
      </c>
      <c r="I82" s="59" t="s">
        <v>23</v>
      </c>
      <c r="J82" s="59" t="s">
        <v>6</v>
      </c>
      <c r="K82" s="59" t="s">
        <v>713</v>
      </c>
    </row>
    <row r="83" spans="1:11" x14ac:dyDescent="0.25">
      <c r="A83" s="59">
        <v>68</v>
      </c>
      <c r="B83" s="59" t="s">
        <v>40</v>
      </c>
      <c r="C83" s="59" t="s">
        <v>41</v>
      </c>
      <c r="D83" s="59" t="s">
        <v>42</v>
      </c>
      <c r="E83" s="59" t="s">
        <v>43</v>
      </c>
      <c r="F83" s="59" t="s">
        <v>44</v>
      </c>
      <c r="G83" s="59" t="s">
        <v>527</v>
      </c>
      <c r="H83" s="59" t="s">
        <v>5</v>
      </c>
      <c r="I83" s="59" t="s">
        <v>45</v>
      </c>
      <c r="J83" s="59" t="s">
        <v>6</v>
      </c>
      <c r="K83" s="59" t="s">
        <v>716</v>
      </c>
    </row>
    <row r="84" spans="1:11" x14ac:dyDescent="0.25">
      <c r="A84" s="59">
        <v>69</v>
      </c>
      <c r="B84" s="59" t="s">
        <v>54</v>
      </c>
      <c r="C84" s="59" t="s">
        <v>55</v>
      </c>
      <c r="D84" s="59" t="s">
        <v>0</v>
      </c>
      <c r="E84" s="59" t="s">
        <v>1</v>
      </c>
      <c r="F84" s="59" t="s">
        <v>56</v>
      </c>
      <c r="G84" s="59" t="s">
        <v>527</v>
      </c>
      <c r="H84" s="59" t="s">
        <v>5</v>
      </c>
      <c r="I84" s="59" t="s">
        <v>57</v>
      </c>
      <c r="J84" s="59" t="s">
        <v>6</v>
      </c>
      <c r="K84" s="59" t="s">
        <v>717</v>
      </c>
    </row>
    <row r="85" spans="1:11" x14ac:dyDescent="0.25">
      <c r="A85" s="59">
        <v>70</v>
      </c>
      <c r="B85" s="59" t="s">
        <v>467</v>
      </c>
      <c r="C85" s="59" t="s">
        <v>468</v>
      </c>
      <c r="D85" s="59" t="s">
        <v>0</v>
      </c>
      <c r="E85" s="59" t="s">
        <v>1</v>
      </c>
      <c r="F85" s="59" t="s">
        <v>469</v>
      </c>
      <c r="G85" s="59" t="s">
        <v>527</v>
      </c>
      <c r="H85" s="59" t="s">
        <v>5</v>
      </c>
      <c r="I85" s="59" t="s">
        <v>470</v>
      </c>
      <c r="J85" s="59" t="s">
        <v>6</v>
      </c>
      <c r="K85" s="59" t="s">
        <v>720</v>
      </c>
    </row>
    <row r="86" spans="1:11" x14ac:dyDescent="0.25">
      <c r="A86" s="59">
        <v>71</v>
      </c>
      <c r="B86" s="59" t="s">
        <v>79</v>
      </c>
      <c r="C86" s="59" t="s">
        <v>11</v>
      </c>
      <c r="D86" s="59" t="s">
        <v>80</v>
      </c>
      <c r="E86" s="59" t="s">
        <v>81</v>
      </c>
      <c r="F86" s="59" t="s">
        <v>82</v>
      </c>
      <c r="G86" s="59" t="s">
        <v>527</v>
      </c>
      <c r="H86" s="59" t="s">
        <v>5</v>
      </c>
      <c r="I86" s="59" t="s">
        <v>83</v>
      </c>
      <c r="J86" s="59" t="s">
        <v>6</v>
      </c>
      <c r="K86" s="59" t="s">
        <v>721</v>
      </c>
    </row>
    <row r="87" spans="1:11" x14ac:dyDescent="0.25">
      <c r="A87" s="59">
        <v>72</v>
      </c>
      <c r="B87" s="59" t="s">
        <v>64</v>
      </c>
      <c r="C87" s="59" t="s">
        <v>65</v>
      </c>
      <c r="D87" s="59" t="s">
        <v>66</v>
      </c>
      <c r="E87" s="59" t="s">
        <v>1</v>
      </c>
      <c r="F87" s="59" t="s">
        <v>85</v>
      </c>
      <c r="G87" s="59" t="s">
        <v>527</v>
      </c>
      <c r="H87" s="59" t="s">
        <v>5</v>
      </c>
      <c r="I87" s="59" t="s">
        <v>86</v>
      </c>
      <c r="J87" s="59" t="s">
        <v>6</v>
      </c>
      <c r="K87" s="59" t="s">
        <v>722</v>
      </c>
    </row>
    <row r="88" spans="1:11" x14ac:dyDescent="0.25">
      <c r="A88" s="59">
        <v>73</v>
      </c>
      <c r="B88" s="59" t="s">
        <v>88</v>
      </c>
      <c r="C88" s="59" t="s">
        <v>89</v>
      </c>
      <c r="D88" s="59" t="s">
        <v>90</v>
      </c>
      <c r="E88" s="59" t="s">
        <v>70</v>
      </c>
      <c r="F88" s="59" t="s">
        <v>91</v>
      </c>
      <c r="G88" s="59" t="s">
        <v>527</v>
      </c>
      <c r="H88" s="59" t="s">
        <v>5</v>
      </c>
      <c r="I88" s="59" t="s">
        <v>92</v>
      </c>
      <c r="J88" s="59" t="s">
        <v>6</v>
      </c>
      <c r="K88" s="59" t="s">
        <v>723</v>
      </c>
    </row>
    <row r="89" spans="1:11" x14ac:dyDescent="0.25">
      <c r="A89" s="59">
        <v>74</v>
      </c>
      <c r="B89" s="59" t="s">
        <v>50</v>
      </c>
      <c r="C89" s="59" t="s">
        <v>51</v>
      </c>
      <c r="D89" s="59" t="s">
        <v>52</v>
      </c>
      <c r="E89" s="59" t="s">
        <v>43</v>
      </c>
      <c r="F89" s="59" t="s">
        <v>94</v>
      </c>
      <c r="G89" s="59" t="s">
        <v>527</v>
      </c>
      <c r="H89" s="59" t="s">
        <v>5</v>
      </c>
      <c r="I89" s="59" t="s">
        <v>95</v>
      </c>
      <c r="J89" s="59" t="s">
        <v>6</v>
      </c>
      <c r="K89" s="59" t="s">
        <v>724</v>
      </c>
    </row>
    <row r="90" spans="1:11" x14ac:dyDescent="0.25">
      <c r="A90" s="59">
        <v>77</v>
      </c>
      <c r="B90" s="59" t="s">
        <v>127</v>
      </c>
      <c r="C90" s="59" t="s">
        <v>47</v>
      </c>
      <c r="D90" s="59" t="s">
        <v>0</v>
      </c>
      <c r="E90" s="59" t="s">
        <v>1</v>
      </c>
      <c r="F90" s="59" t="s">
        <v>128</v>
      </c>
      <c r="G90" s="59" t="s">
        <v>527</v>
      </c>
      <c r="H90" s="59" t="s">
        <v>8</v>
      </c>
      <c r="I90" s="59" t="s">
        <v>129</v>
      </c>
      <c r="J90" s="59" t="s">
        <v>9</v>
      </c>
      <c r="K90" s="59" t="s">
        <v>729</v>
      </c>
    </row>
    <row r="91" spans="1:11" x14ac:dyDescent="0.25">
      <c r="A91" s="59">
        <v>78</v>
      </c>
      <c r="B91" s="59" t="s">
        <v>641</v>
      </c>
      <c r="C91" s="59" t="s">
        <v>642</v>
      </c>
      <c r="D91" s="59" t="s">
        <v>106</v>
      </c>
      <c r="E91" s="59" t="s">
        <v>7</v>
      </c>
      <c r="F91" s="59" t="s">
        <v>643</v>
      </c>
      <c r="G91" s="59" t="s">
        <v>527</v>
      </c>
      <c r="H91" s="59" t="s">
        <v>8</v>
      </c>
      <c r="I91" s="59" t="s">
        <v>644</v>
      </c>
      <c r="J91" s="59" t="s">
        <v>9</v>
      </c>
      <c r="K91" s="59" t="s">
        <v>730</v>
      </c>
    </row>
    <row r="92" spans="1:11" x14ac:dyDescent="0.25">
      <c r="A92" s="59">
        <v>81</v>
      </c>
      <c r="B92" s="59" t="s">
        <v>811</v>
      </c>
      <c r="C92" s="59" t="s">
        <v>812</v>
      </c>
      <c r="D92" s="59" t="s">
        <v>813</v>
      </c>
      <c r="E92" s="59" t="s">
        <v>814</v>
      </c>
      <c r="F92" s="59" t="s">
        <v>815</v>
      </c>
      <c r="G92" s="59" t="s">
        <v>527</v>
      </c>
      <c r="H92" s="59" t="s">
        <v>8</v>
      </c>
      <c r="I92" s="59" t="s">
        <v>817</v>
      </c>
      <c r="J92" s="59" t="s">
        <v>9</v>
      </c>
      <c r="K92" s="59" t="s">
        <v>818</v>
      </c>
    </row>
    <row r="93" spans="1:11" x14ac:dyDescent="0.25">
      <c r="A93" s="59">
        <v>82</v>
      </c>
      <c r="B93" s="59" t="s">
        <v>869</v>
      </c>
      <c r="C93" s="59" t="s">
        <v>870</v>
      </c>
      <c r="D93" s="59" t="s">
        <v>871</v>
      </c>
      <c r="E93" s="59" t="s">
        <v>198</v>
      </c>
      <c r="F93" s="59" t="s">
        <v>872</v>
      </c>
      <c r="G93" s="59" t="s">
        <v>527</v>
      </c>
      <c r="H93" s="59" t="s">
        <v>8</v>
      </c>
      <c r="I93" s="59" t="s">
        <v>873</v>
      </c>
      <c r="J93" s="59" t="s">
        <v>9</v>
      </c>
      <c r="K93" s="59" t="s">
        <v>874</v>
      </c>
    </row>
    <row r="94" spans="1:11" x14ac:dyDescent="0.25">
      <c r="A94" s="59">
        <v>85</v>
      </c>
      <c r="B94" s="59" t="s">
        <v>819</v>
      </c>
      <c r="C94" s="59" t="s">
        <v>820</v>
      </c>
      <c r="D94" s="59" t="s">
        <v>821</v>
      </c>
      <c r="E94" s="59" t="s">
        <v>822</v>
      </c>
      <c r="F94" s="59" t="s">
        <v>823</v>
      </c>
      <c r="G94" s="59" t="s">
        <v>527</v>
      </c>
      <c r="H94" s="59" t="s">
        <v>8</v>
      </c>
      <c r="I94" s="59" t="s">
        <v>824</v>
      </c>
      <c r="J94" s="59" t="s">
        <v>9</v>
      </c>
      <c r="K94" s="59" t="s">
        <v>825</v>
      </c>
    </row>
    <row r="95" spans="1:11" x14ac:dyDescent="0.25">
      <c r="A95" s="59">
        <v>86</v>
      </c>
      <c r="B95" s="59" t="s">
        <v>875</v>
      </c>
      <c r="C95" s="59" t="s">
        <v>876</v>
      </c>
      <c r="D95" s="59" t="s">
        <v>877</v>
      </c>
      <c r="E95" s="59" t="s">
        <v>878</v>
      </c>
      <c r="F95" s="59" t="s">
        <v>879</v>
      </c>
      <c r="G95" s="59" t="s">
        <v>527</v>
      </c>
      <c r="H95" s="59" t="s">
        <v>8</v>
      </c>
      <c r="I95" s="59" t="s">
        <v>880</v>
      </c>
      <c r="J95" s="59" t="s">
        <v>9</v>
      </c>
      <c r="K95" s="59" t="s">
        <v>881</v>
      </c>
    </row>
    <row r="96" spans="1:11" x14ac:dyDescent="0.25">
      <c r="A96" s="59">
        <v>87</v>
      </c>
      <c r="B96" s="59" t="s">
        <v>797</v>
      </c>
      <c r="C96" s="59" t="s">
        <v>798</v>
      </c>
      <c r="D96" s="59" t="s">
        <v>799</v>
      </c>
      <c r="E96" s="59" t="s">
        <v>1</v>
      </c>
      <c r="F96" s="59" t="s">
        <v>800</v>
      </c>
      <c r="G96" s="59" t="s">
        <v>527</v>
      </c>
      <c r="H96" s="59" t="s">
        <v>8</v>
      </c>
      <c r="I96" s="59" t="s">
        <v>801</v>
      </c>
      <c r="J96" s="59" t="s">
        <v>9</v>
      </c>
      <c r="K96" s="59" t="s">
        <v>802</v>
      </c>
    </row>
    <row r="97" spans="1:11" x14ac:dyDescent="0.25">
      <c r="A97" s="59">
        <v>88</v>
      </c>
      <c r="B97" s="59" t="s">
        <v>101</v>
      </c>
      <c r="C97" s="59" t="s">
        <v>102</v>
      </c>
      <c r="D97" s="59" t="s">
        <v>103</v>
      </c>
      <c r="E97" s="59" t="s">
        <v>43</v>
      </c>
      <c r="F97" s="59" t="s">
        <v>169</v>
      </c>
      <c r="G97" s="59" t="s">
        <v>527</v>
      </c>
      <c r="H97" s="59" t="s">
        <v>8</v>
      </c>
      <c r="I97" s="59" t="s">
        <v>170</v>
      </c>
      <c r="J97" s="59" t="s">
        <v>9</v>
      </c>
      <c r="K97" s="59" t="s">
        <v>735</v>
      </c>
    </row>
    <row r="98" spans="1:11" x14ac:dyDescent="0.25">
      <c r="A98" s="59">
        <v>89</v>
      </c>
      <c r="B98" s="59" t="s">
        <v>882</v>
      </c>
      <c r="C98" s="59" t="s">
        <v>97</v>
      </c>
      <c r="D98" s="59" t="s">
        <v>173</v>
      </c>
      <c r="E98" s="59" t="s">
        <v>43</v>
      </c>
      <c r="F98" s="59" t="s">
        <v>883</v>
      </c>
      <c r="G98" s="59" t="s">
        <v>527</v>
      </c>
      <c r="H98" s="59" t="s">
        <v>8</v>
      </c>
      <c r="I98" s="59" t="s">
        <v>884</v>
      </c>
      <c r="J98" s="59" t="s">
        <v>9</v>
      </c>
      <c r="K98" s="59" t="s">
        <v>885</v>
      </c>
    </row>
    <row r="99" spans="1:11" x14ac:dyDescent="0.25">
      <c r="A99" s="59">
        <v>91</v>
      </c>
      <c r="B99" s="59" t="s">
        <v>174</v>
      </c>
      <c r="C99" s="59" t="s">
        <v>175</v>
      </c>
      <c r="D99" s="59" t="s">
        <v>0</v>
      </c>
      <c r="E99" s="59" t="s">
        <v>1</v>
      </c>
      <c r="F99" s="59" t="s">
        <v>176</v>
      </c>
      <c r="G99" s="59" t="s">
        <v>527</v>
      </c>
      <c r="H99" s="59" t="s">
        <v>8</v>
      </c>
      <c r="I99" s="59" t="s">
        <v>177</v>
      </c>
      <c r="J99" s="59" t="s">
        <v>9</v>
      </c>
      <c r="K99" s="59" t="s">
        <v>736</v>
      </c>
    </row>
    <row r="100" spans="1:11" x14ac:dyDescent="0.25">
      <c r="A100" s="59">
        <v>93</v>
      </c>
      <c r="B100" s="59" t="s">
        <v>179</v>
      </c>
      <c r="C100" s="59" t="s">
        <v>180</v>
      </c>
      <c r="D100" s="59" t="s">
        <v>181</v>
      </c>
      <c r="E100" s="59" t="s">
        <v>43</v>
      </c>
      <c r="F100" s="59" t="s">
        <v>182</v>
      </c>
      <c r="G100" s="59" t="s">
        <v>527</v>
      </c>
      <c r="H100" s="59" t="s">
        <v>8</v>
      </c>
      <c r="I100" s="59" t="s">
        <v>183</v>
      </c>
      <c r="J100" s="59" t="s">
        <v>9</v>
      </c>
      <c r="K100" s="59" t="s">
        <v>738</v>
      </c>
    </row>
    <row r="101" spans="1:11" x14ac:dyDescent="0.25">
      <c r="A101" s="59">
        <v>1</v>
      </c>
      <c r="B101" s="59" t="s">
        <v>612</v>
      </c>
      <c r="C101" s="59" t="s">
        <v>613</v>
      </c>
      <c r="D101" s="59" t="s">
        <v>0</v>
      </c>
      <c r="E101" s="59" t="s">
        <v>1</v>
      </c>
      <c r="F101" s="59" t="s">
        <v>759</v>
      </c>
      <c r="G101" s="59" t="s">
        <v>760</v>
      </c>
      <c r="H101" s="59" t="s">
        <v>5</v>
      </c>
      <c r="I101" s="59" t="s">
        <v>761</v>
      </c>
      <c r="J101" s="59" t="s">
        <v>6</v>
      </c>
      <c r="K101" s="59" t="s">
        <v>952</v>
      </c>
    </row>
    <row r="102" spans="1:11" x14ac:dyDescent="0.25">
      <c r="A102" s="59">
        <v>7</v>
      </c>
      <c r="B102" s="59" t="s">
        <v>49</v>
      </c>
      <c r="C102" s="59" t="s">
        <v>97</v>
      </c>
      <c r="D102" s="59" t="s">
        <v>66</v>
      </c>
      <c r="E102" s="59" t="s">
        <v>1</v>
      </c>
      <c r="F102" s="59" t="s">
        <v>98</v>
      </c>
      <c r="G102" s="59" t="s">
        <v>760</v>
      </c>
      <c r="H102" s="59" t="s">
        <v>5</v>
      </c>
      <c r="I102" s="59" t="s">
        <v>99</v>
      </c>
      <c r="J102" s="59" t="s">
        <v>6</v>
      </c>
      <c r="K102" s="59" t="s">
        <v>920</v>
      </c>
    </row>
    <row r="103" spans="1:11" x14ac:dyDescent="0.25">
      <c r="A103" s="59">
        <v>9</v>
      </c>
      <c r="B103" s="59" t="s">
        <v>902</v>
      </c>
      <c r="C103" s="59" t="s">
        <v>903</v>
      </c>
      <c r="D103" s="59" t="s">
        <v>17</v>
      </c>
      <c r="E103" s="59" t="s">
        <v>7</v>
      </c>
      <c r="F103" s="59" t="s">
        <v>904</v>
      </c>
      <c r="G103" s="59" t="s">
        <v>760</v>
      </c>
      <c r="H103" s="59" t="s">
        <v>8</v>
      </c>
      <c r="I103" s="59" t="s">
        <v>905</v>
      </c>
      <c r="J103" s="59" t="s">
        <v>9</v>
      </c>
      <c r="K103" s="59" t="s">
        <v>906</v>
      </c>
    </row>
    <row r="104" spans="1:11" x14ac:dyDescent="0.25">
      <c r="A104" s="59">
        <v>17</v>
      </c>
      <c r="B104" s="59" t="s">
        <v>803</v>
      </c>
      <c r="C104" s="59" t="s">
        <v>804</v>
      </c>
      <c r="D104" s="59" t="s">
        <v>17</v>
      </c>
      <c r="E104" s="59" t="s">
        <v>7</v>
      </c>
      <c r="F104" s="59" t="s">
        <v>805</v>
      </c>
      <c r="G104" s="59" t="s">
        <v>760</v>
      </c>
      <c r="H104" s="59" t="s">
        <v>5</v>
      </c>
      <c r="I104" s="59" t="s">
        <v>806</v>
      </c>
      <c r="J104" s="59" t="s">
        <v>6</v>
      </c>
      <c r="K104" s="59" t="s">
        <v>807</v>
      </c>
    </row>
    <row r="105" spans="1:11" x14ac:dyDescent="0.25">
      <c r="A105" s="59">
        <v>18</v>
      </c>
      <c r="B105" s="59" t="s">
        <v>766</v>
      </c>
      <c r="C105" s="59" t="s">
        <v>767</v>
      </c>
      <c r="D105" s="59" t="s">
        <v>577</v>
      </c>
      <c r="E105" s="59" t="s">
        <v>7</v>
      </c>
      <c r="F105" s="59" t="s">
        <v>768</v>
      </c>
      <c r="G105" s="59" t="s">
        <v>760</v>
      </c>
      <c r="H105" s="59" t="s">
        <v>8</v>
      </c>
      <c r="I105" s="59" t="s">
        <v>769</v>
      </c>
      <c r="J105" s="59" t="s">
        <v>9</v>
      </c>
      <c r="K105" s="59" t="s">
        <v>770</v>
      </c>
    </row>
    <row r="106" spans="1:11" x14ac:dyDescent="0.25">
      <c r="A106" s="59">
        <v>19</v>
      </c>
      <c r="B106" s="59" t="s">
        <v>544</v>
      </c>
      <c r="C106" s="59" t="s">
        <v>545</v>
      </c>
      <c r="D106" s="59" t="s">
        <v>546</v>
      </c>
      <c r="E106" s="59" t="s">
        <v>1</v>
      </c>
      <c r="F106" s="59" t="s">
        <v>547</v>
      </c>
      <c r="G106" s="59" t="s">
        <v>760</v>
      </c>
      <c r="H106" s="59" t="s">
        <v>8</v>
      </c>
      <c r="I106" s="59" t="s">
        <v>548</v>
      </c>
      <c r="J106" s="59" t="s">
        <v>9</v>
      </c>
      <c r="K106" s="59" t="s">
        <v>783</v>
      </c>
    </row>
    <row r="107" spans="1:11" x14ac:dyDescent="0.25">
      <c r="A107" s="59">
        <v>80</v>
      </c>
      <c r="B107" s="59" t="s">
        <v>925</v>
      </c>
      <c r="C107" s="59" t="s">
        <v>926</v>
      </c>
      <c r="D107" s="59" t="s">
        <v>821</v>
      </c>
      <c r="E107" s="59" t="s">
        <v>822</v>
      </c>
      <c r="F107" s="59" t="s">
        <v>927</v>
      </c>
      <c r="G107" s="59" t="s">
        <v>760</v>
      </c>
      <c r="H107" s="59" t="s">
        <v>8</v>
      </c>
      <c r="I107" s="59" t="s">
        <v>928</v>
      </c>
      <c r="J107" s="59" t="s">
        <v>9</v>
      </c>
      <c r="K107" s="59" t="s">
        <v>929</v>
      </c>
    </row>
    <row r="108" spans="1:11" x14ac:dyDescent="0.25">
      <c r="A108" s="59">
        <v>90</v>
      </c>
      <c r="B108" s="59" t="s">
        <v>930</v>
      </c>
      <c r="C108" s="59" t="s">
        <v>931</v>
      </c>
      <c r="D108" s="59" t="s">
        <v>932</v>
      </c>
      <c r="E108" s="59" t="s">
        <v>933</v>
      </c>
      <c r="F108" s="59" t="s">
        <v>934</v>
      </c>
      <c r="G108" s="59" t="s">
        <v>760</v>
      </c>
      <c r="H108" s="59" t="s">
        <v>8</v>
      </c>
      <c r="I108" s="59" t="s">
        <v>935</v>
      </c>
      <c r="J108" s="59" t="s">
        <v>9</v>
      </c>
      <c r="K108" s="59" t="s">
        <v>936</v>
      </c>
    </row>
  </sheetData>
  <sortState ref="A2:K108">
    <sortCondition ref="G2:G108"/>
  </sortState>
  <pageMargins bottom="0.75" footer="0.3" header="0.3" left="0.7" right="0.7" top="0.75"/>
</worksheet>
</file>

<file path=xl/worksheets/sheet4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111"/>
  <sheetViews>
    <sheetView workbookViewId="0">
      <selection activeCell="A2" sqref="A2"/>
    </sheetView>
  </sheetViews>
  <sheetFormatPr defaultRowHeight="15" x14ac:dyDescent="0.25"/>
  <cols>
    <col min="1" max="1" bestFit="true" customWidth="true" width="4.0" collapsed="true"/>
    <col min="2" max="2" bestFit="true" customWidth="true" width="14.28515625" collapsed="true"/>
    <col min="3" max="3" bestFit="true" customWidth="true" width="10.5703125" collapsed="true"/>
    <col min="4" max="4" bestFit="true" customWidth="true" width="14.28515625" collapsed="true"/>
    <col min="5" max="5" bestFit="true" customWidth="true" width="5.5703125" collapsed="true"/>
    <col min="6" max="6" bestFit="true" customWidth="true" width="18.85546875" collapsed="true"/>
    <col min="7" max="7" bestFit="true" customWidth="true" width="18.5703125" collapsed="true"/>
    <col min="8" max="8" bestFit="true" customWidth="true" width="14.140625" collapsed="true"/>
    <col min="9" max="9" bestFit="true" customWidth="true" width="14.42578125" collapsed="true"/>
    <col min="10" max="10" bestFit="true" customWidth="true" width="19.28515625" collapsed="true"/>
    <col min="11" max="11" bestFit="true" customWidth="true" width="25.28515625" collapsed="true"/>
  </cols>
  <sheetData>
    <row r="1" spans="1:11" x14ac:dyDescent="0.25">
      <c r="A1" s="3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3</v>
      </c>
      <c r="B2" s="58" t="s">
        <v>15</v>
      </c>
      <c r="C2" s="58" t="s">
        <v>16</v>
      </c>
      <c r="D2" s="58" t="s">
        <v>17</v>
      </c>
      <c r="E2" s="58" t="s">
        <v>7</v>
      </c>
      <c r="F2" s="58" t="s">
        <v>948</v>
      </c>
      <c r="G2" s="58" t="s">
        <v>516</v>
      </c>
      <c r="H2" s="58" t="s">
        <v>30</v>
      </c>
      <c r="I2" s="58" t="s">
        <v>949</v>
      </c>
      <c r="J2" s="58" t="s">
        <v>32</v>
      </c>
      <c r="K2" s="58" t="s">
        <v>950</v>
      </c>
    </row>
    <row r="3" spans="1:11" x14ac:dyDescent="0.25">
      <c r="A3">
        <v>10</v>
      </c>
      <c r="B3" s="58" t="s">
        <v>262</v>
      </c>
      <c r="C3" s="58" t="s">
        <v>421</v>
      </c>
      <c r="D3" s="58" t="s">
        <v>0</v>
      </c>
      <c r="E3" s="58" t="s">
        <v>1</v>
      </c>
      <c r="F3" s="58" t="s">
        <v>855</v>
      </c>
      <c r="G3" s="58" t="s">
        <v>516</v>
      </c>
      <c r="H3" s="58" t="s">
        <v>828</v>
      </c>
      <c r="I3" s="58" t="s">
        <v>856</v>
      </c>
      <c r="J3" s="58" t="s">
        <v>827</v>
      </c>
      <c r="K3" s="58" t="s">
        <v>895</v>
      </c>
    </row>
    <row r="4" spans="1:11" x14ac:dyDescent="0.25">
      <c r="A4">
        <v>5</v>
      </c>
      <c r="B4" s="58" t="s">
        <v>567</v>
      </c>
      <c r="C4" s="58" t="s">
        <v>561</v>
      </c>
      <c r="D4" s="58" t="s">
        <v>0</v>
      </c>
      <c r="E4" s="58" t="s">
        <v>1</v>
      </c>
      <c r="F4" s="58" t="s">
        <v>61</v>
      </c>
      <c r="G4" s="58" t="s">
        <v>666</v>
      </c>
      <c r="H4" s="58" t="s">
        <v>3</v>
      </c>
      <c r="I4" s="58" t="s">
        <v>62</v>
      </c>
      <c r="J4" s="58" t="s">
        <v>53</v>
      </c>
      <c r="K4" s="58" t="s">
        <v>919</v>
      </c>
    </row>
    <row r="5" spans="1:11" x14ac:dyDescent="0.25">
      <c r="A5" s="58">
        <v>6</v>
      </c>
      <c r="B5" s="58" t="s">
        <v>49</v>
      </c>
      <c r="C5" s="58" t="s">
        <v>97</v>
      </c>
      <c r="D5" s="58" t="s">
        <v>66</v>
      </c>
      <c r="E5" s="58" t="s">
        <v>1</v>
      </c>
      <c r="F5" s="58" t="s">
        <v>391</v>
      </c>
      <c r="G5" s="58" t="s">
        <v>666</v>
      </c>
      <c r="H5" s="58" t="s">
        <v>294</v>
      </c>
      <c r="I5" s="58" t="s">
        <v>392</v>
      </c>
      <c r="J5" s="58" t="s">
        <v>289</v>
      </c>
      <c r="K5" s="58" t="s">
        <v>921</v>
      </c>
    </row>
    <row r="6" spans="1:11" x14ac:dyDescent="0.25">
      <c r="A6" s="58">
        <v>8</v>
      </c>
      <c r="B6" s="58" t="s">
        <v>301</v>
      </c>
      <c r="C6" s="58" t="s">
        <v>302</v>
      </c>
      <c r="D6" s="58" t="s">
        <v>0</v>
      </c>
      <c r="E6" s="58" t="s">
        <v>1</v>
      </c>
      <c r="F6" s="58" t="s">
        <v>303</v>
      </c>
      <c r="G6" s="58" t="s">
        <v>666</v>
      </c>
      <c r="H6" s="58" t="s">
        <v>294</v>
      </c>
      <c r="I6" s="58" t="s">
        <v>304</v>
      </c>
      <c r="J6" s="58" t="s">
        <v>289</v>
      </c>
      <c r="K6" s="58" t="s">
        <v>907</v>
      </c>
    </row>
    <row r="7" spans="1:11" x14ac:dyDescent="0.25">
      <c r="A7" s="58">
        <v>11</v>
      </c>
      <c r="B7" s="58" t="s">
        <v>361</v>
      </c>
      <c r="C7" s="58" t="s">
        <v>362</v>
      </c>
      <c r="D7" s="58" t="s">
        <v>0</v>
      </c>
      <c r="E7" s="58" t="s">
        <v>1</v>
      </c>
      <c r="F7" s="58" t="s">
        <v>886</v>
      </c>
      <c r="G7" s="58" t="s">
        <v>666</v>
      </c>
      <c r="H7" s="58" t="s">
        <v>3</v>
      </c>
      <c r="I7" s="58" t="s">
        <v>861</v>
      </c>
      <c r="J7" s="58" t="s">
        <v>516</v>
      </c>
      <c r="K7" s="58" t="s">
        <v>896</v>
      </c>
    </row>
    <row r="8" spans="1:11" x14ac:dyDescent="0.25">
      <c r="A8" s="58">
        <v>12</v>
      </c>
      <c r="B8" s="58" t="s">
        <v>863</v>
      </c>
      <c r="C8" s="58" t="s">
        <v>864</v>
      </c>
      <c r="D8" s="58" t="s">
        <v>865</v>
      </c>
      <c r="E8" s="58" t="s">
        <v>70</v>
      </c>
      <c r="F8" s="58" t="s">
        <v>866</v>
      </c>
      <c r="G8" s="58" t="s">
        <v>666</v>
      </c>
      <c r="H8" s="58" t="s">
        <v>287</v>
      </c>
      <c r="I8" s="58" t="s">
        <v>867</v>
      </c>
      <c r="J8" s="58" t="s">
        <v>289</v>
      </c>
      <c r="K8" s="58" t="s">
        <v>868</v>
      </c>
    </row>
    <row r="9" spans="1:11" x14ac:dyDescent="0.25">
      <c r="A9" s="58">
        <v>13</v>
      </c>
      <c r="B9" s="58" t="s">
        <v>830</v>
      </c>
      <c r="C9" s="58" t="s">
        <v>624</v>
      </c>
      <c r="D9" s="58" t="s">
        <v>625</v>
      </c>
      <c r="E9" s="58" t="s">
        <v>48</v>
      </c>
      <c r="F9" s="58" t="s">
        <v>626</v>
      </c>
      <c r="G9" s="58" t="s">
        <v>666</v>
      </c>
      <c r="H9" s="58" t="s">
        <v>294</v>
      </c>
      <c r="I9" s="58" t="s">
        <v>627</v>
      </c>
      <c r="J9" s="58" t="s">
        <v>289</v>
      </c>
      <c r="K9" s="58" t="s">
        <v>831</v>
      </c>
    </row>
    <row r="10" spans="1:11" x14ac:dyDescent="0.25">
      <c r="A10" s="58">
        <v>14</v>
      </c>
      <c r="B10" s="58" t="s">
        <v>832</v>
      </c>
      <c r="C10" s="58" t="s">
        <v>833</v>
      </c>
      <c r="D10" s="58" t="s">
        <v>173</v>
      </c>
      <c r="E10" s="58" t="s">
        <v>43</v>
      </c>
      <c r="F10" s="58" t="s">
        <v>834</v>
      </c>
      <c r="G10" s="58" t="s">
        <v>666</v>
      </c>
      <c r="H10" s="58" t="s">
        <v>294</v>
      </c>
      <c r="I10" s="58" t="s">
        <v>835</v>
      </c>
      <c r="J10" s="58" t="s">
        <v>289</v>
      </c>
      <c r="K10" s="58" t="s">
        <v>836</v>
      </c>
    </row>
    <row r="11" spans="1:11" x14ac:dyDescent="0.25">
      <c r="A11" s="58">
        <v>19</v>
      </c>
      <c r="B11" s="58" t="s">
        <v>453</v>
      </c>
      <c r="C11" s="58" t="s">
        <v>454</v>
      </c>
      <c r="D11" s="58" t="s">
        <v>455</v>
      </c>
      <c r="E11" s="58" t="s">
        <v>456</v>
      </c>
      <c r="F11" s="58" t="s">
        <v>457</v>
      </c>
      <c r="G11" s="58" t="s">
        <v>666</v>
      </c>
      <c r="H11" s="58" t="s">
        <v>30</v>
      </c>
      <c r="I11" s="58" t="s">
        <v>458</v>
      </c>
      <c r="J11" s="58" t="s">
        <v>32</v>
      </c>
      <c r="K11" s="58" t="s">
        <v>763</v>
      </c>
    </row>
    <row r="12" spans="1:11" x14ac:dyDescent="0.25">
      <c r="A12" s="58">
        <v>20</v>
      </c>
      <c r="B12" s="58" t="s">
        <v>530</v>
      </c>
      <c r="C12" s="58" t="s">
        <v>531</v>
      </c>
      <c r="D12" s="58" t="s">
        <v>36</v>
      </c>
      <c r="E12" s="58" t="s">
        <v>1</v>
      </c>
      <c r="F12" s="58" t="s">
        <v>532</v>
      </c>
      <c r="G12" s="58" t="s">
        <v>666</v>
      </c>
      <c r="H12" s="58" t="s">
        <v>294</v>
      </c>
      <c r="I12" s="58" t="s">
        <v>533</v>
      </c>
      <c r="J12" s="58" t="s">
        <v>516</v>
      </c>
      <c r="K12" s="58" t="s">
        <v>764</v>
      </c>
    </row>
    <row r="13" spans="1:11" x14ac:dyDescent="0.25">
      <c r="A13" s="58">
        <v>21</v>
      </c>
      <c r="B13" s="58" t="s">
        <v>116</v>
      </c>
      <c r="C13" s="58" t="s">
        <v>117</v>
      </c>
      <c r="D13" s="58" t="s">
        <v>648</v>
      </c>
      <c r="E13" s="58" t="s">
        <v>1</v>
      </c>
      <c r="F13" s="58" t="s">
        <v>118</v>
      </c>
      <c r="G13" s="58" t="s">
        <v>666</v>
      </c>
      <c r="H13" s="58" t="s">
        <v>3</v>
      </c>
      <c r="I13" s="58" t="s">
        <v>119</v>
      </c>
      <c r="J13" s="58" t="s">
        <v>53</v>
      </c>
      <c r="K13" s="58" t="s">
        <v>649</v>
      </c>
    </row>
    <row r="14" spans="1:11" x14ac:dyDescent="0.25">
      <c r="A14" s="58">
        <v>22</v>
      </c>
      <c r="B14" s="58" t="s">
        <v>651</v>
      </c>
      <c r="C14" s="58" t="s">
        <v>652</v>
      </c>
      <c r="D14" s="58" t="s">
        <v>653</v>
      </c>
      <c r="E14" s="58" t="s">
        <v>1</v>
      </c>
      <c r="F14" s="58" t="s">
        <v>654</v>
      </c>
      <c r="G14" s="58" t="s">
        <v>666</v>
      </c>
      <c r="H14" s="58" t="s">
        <v>294</v>
      </c>
      <c r="I14" s="58" t="s">
        <v>655</v>
      </c>
      <c r="J14" s="58" t="s">
        <v>289</v>
      </c>
      <c r="K14" s="58" t="s">
        <v>656</v>
      </c>
    </row>
    <row r="15" spans="1:11" x14ac:dyDescent="0.25">
      <c r="A15" s="58">
        <v>23</v>
      </c>
      <c r="B15" s="58" t="s">
        <v>382</v>
      </c>
      <c r="C15" s="58" t="s">
        <v>383</v>
      </c>
      <c r="D15" s="58" t="s">
        <v>351</v>
      </c>
      <c r="E15" s="58" t="s">
        <v>48</v>
      </c>
      <c r="F15" s="58" t="s">
        <v>384</v>
      </c>
      <c r="G15" s="58" t="s">
        <v>666</v>
      </c>
      <c r="H15" s="58" t="s">
        <v>287</v>
      </c>
      <c r="I15" s="58" t="s">
        <v>385</v>
      </c>
      <c r="J15" s="58" t="s">
        <v>289</v>
      </c>
      <c r="K15" s="58" t="s">
        <v>657</v>
      </c>
    </row>
    <row r="16" spans="1:11" x14ac:dyDescent="0.25">
      <c r="A16" s="58">
        <v>24</v>
      </c>
      <c r="B16" s="58" t="s">
        <v>407</v>
      </c>
      <c r="C16" s="58" t="s">
        <v>408</v>
      </c>
      <c r="D16" s="58" t="s">
        <v>618</v>
      </c>
      <c r="E16" s="58" t="s">
        <v>619</v>
      </c>
      <c r="F16" s="58" t="s">
        <v>620</v>
      </c>
      <c r="G16" s="58" t="s">
        <v>666</v>
      </c>
      <c r="H16" s="58" t="s">
        <v>294</v>
      </c>
      <c r="I16" s="58" t="s">
        <v>621</v>
      </c>
      <c r="J16" s="58" t="s">
        <v>289</v>
      </c>
      <c r="K16" s="58" t="s">
        <v>658</v>
      </c>
    </row>
    <row r="17" spans="1:11" x14ac:dyDescent="0.25">
      <c r="A17" s="58">
        <v>26</v>
      </c>
      <c r="B17" s="58" t="s">
        <v>102</v>
      </c>
      <c r="C17" s="58" t="s">
        <v>141</v>
      </c>
      <c r="D17" s="58" t="s">
        <v>42</v>
      </c>
      <c r="E17" s="58" t="s">
        <v>43</v>
      </c>
      <c r="F17" s="58" t="s">
        <v>142</v>
      </c>
      <c r="G17" s="58" t="s">
        <v>666</v>
      </c>
      <c r="H17" s="58" t="s">
        <v>3</v>
      </c>
      <c r="I17" s="58" t="s">
        <v>143</v>
      </c>
      <c r="J17" s="58" t="s">
        <v>53</v>
      </c>
      <c r="K17" s="58" t="s">
        <v>662</v>
      </c>
    </row>
    <row r="18" spans="1:11" x14ac:dyDescent="0.25">
      <c r="A18" s="58">
        <v>28</v>
      </c>
      <c r="B18" s="58"/>
      <c r="C18" s="58"/>
      <c r="D18" s="58"/>
      <c r="E18" s="58"/>
      <c r="F18" s="58" t="s">
        <v>572</v>
      </c>
      <c r="G18" s="58" t="s">
        <v>666</v>
      </c>
      <c r="H18" s="58" t="s">
        <v>287</v>
      </c>
      <c r="I18" s="58" t="s">
        <v>573</v>
      </c>
      <c r="J18" s="58" t="s">
        <v>289</v>
      </c>
      <c r="K18" s="58" t="s">
        <v>665</v>
      </c>
    </row>
    <row r="19" spans="1:11" x14ac:dyDescent="0.25">
      <c r="A19" s="58">
        <v>29</v>
      </c>
      <c r="B19" s="58" t="s">
        <v>575</v>
      </c>
      <c r="C19" s="58" t="s">
        <v>576</v>
      </c>
      <c r="D19" s="58" t="s">
        <v>577</v>
      </c>
      <c r="E19" s="58" t="s">
        <v>7</v>
      </c>
      <c r="F19" s="58" t="s">
        <v>578</v>
      </c>
      <c r="G19" s="58" t="s">
        <v>666</v>
      </c>
      <c r="H19" s="58" t="s">
        <v>287</v>
      </c>
      <c r="I19" s="58" t="s">
        <v>579</v>
      </c>
      <c r="J19" s="58" t="s">
        <v>289</v>
      </c>
      <c r="K19" s="58" t="s">
        <v>667</v>
      </c>
    </row>
    <row r="20" spans="1:11" x14ac:dyDescent="0.25">
      <c r="A20" s="58">
        <v>30</v>
      </c>
      <c r="B20" s="58" t="s">
        <v>535</v>
      </c>
      <c r="C20" s="58" t="s">
        <v>536</v>
      </c>
      <c r="D20" s="58" t="s">
        <v>205</v>
      </c>
      <c r="E20" s="58" t="s">
        <v>1</v>
      </c>
      <c r="F20" s="58" t="s">
        <v>537</v>
      </c>
      <c r="G20" s="58" t="s">
        <v>666</v>
      </c>
      <c r="H20" s="58" t="s">
        <v>3</v>
      </c>
      <c r="I20" s="58" t="s">
        <v>538</v>
      </c>
      <c r="J20" s="58" t="s">
        <v>53</v>
      </c>
      <c r="K20" s="58" t="s">
        <v>668</v>
      </c>
    </row>
    <row r="21" spans="1:11" x14ac:dyDescent="0.25">
      <c r="A21" s="58">
        <v>31</v>
      </c>
      <c r="B21" s="58" t="s">
        <v>590</v>
      </c>
      <c r="C21" s="58" t="s">
        <v>591</v>
      </c>
      <c r="D21" s="58" t="s">
        <v>592</v>
      </c>
      <c r="E21" s="58" t="s">
        <v>43</v>
      </c>
      <c r="F21" s="58" t="s">
        <v>593</v>
      </c>
      <c r="G21" s="58" t="s">
        <v>666</v>
      </c>
      <c r="H21" s="58" t="s">
        <v>30</v>
      </c>
      <c r="I21" s="58" t="s">
        <v>594</v>
      </c>
      <c r="J21" s="58" t="s">
        <v>32</v>
      </c>
      <c r="K21" s="58" t="s">
        <v>669</v>
      </c>
    </row>
    <row r="22" spans="1:11" x14ac:dyDescent="0.25">
      <c r="A22" s="58">
        <v>32</v>
      </c>
      <c r="B22" s="58" t="s">
        <v>257</v>
      </c>
      <c r="C22" s="58" t="s">
        <v>258</v>
      </c>
      <c r="D22" s="58" t="s">
        <v>36</v>
      </c>
      <c r="E22" s="58" t="s">
        <v>1</v>
      </c>
      <c r="F22" s="58" t="s">
        <v>259</v>
      </c>
      <c r="G22" s="58" t="s">
        <v>666</v>
      </c>
      <c r="H22" s="58" t="s">
        <v>3</v>
      </c>
      <c r="I22" s="58" t="s">
        <v>260</v>
      </c>
      <c r="J22" s="58" t="s">
        <v>53</v>
      </c>
      <c r="K22" s="58" t="s">
        <v>670</v>
      </c>
    </row>
    <row r="23" spans="1:11" x14ac:dyDescent="0.25">
      <c r="A23" s="58">
        <v>33</v>
      </c>
      <c r="B23" s="58" t="s">
        <v>407</v>
      </c>
      <c r="C23" s="58" t="s">
        <v>408</v>
      </c>
      <c r="D23" s="58" t="s">
        <v>618</v>
      </c>
      <c r="E23" s="58" t="s">
        <v>619</v>
      </c>
      <c r="F23" s="58" t="s">
        <v>409</v>
      </c>
      <c r="G23" s="58" t="s">
        <v>666</v>
      </c>
      <c r="H23" s="58" t="s">
        <v>294</v>
      </c>
      <c r="I23" s="58" t="s">
        <v>410</v>
      </c>
      <c r="J23" s="58" t="s">
        <v>289</v>
      </c>
      <c r="K23" s="58" t="s">
        <v>671</v>
      </c>
    </row>
    <row r="24" spans="1:11" x14ac:dyDescent="0.25">
      <c r="A24" s="58">
        <v>34</v>
      </c>
      <c r="B24" s="58" t="s">
        <v>407</v>
      </c>
      <c r="C24" s="58" t="s">
        <v>408</v>
      </c>
      <c r="D24" s="58" t="s">
        <v>618</v>
      </c>
      <c r="E24" s="58" t="s">
        <v>619</v>
      </c>
      <c r="F24" s="58" t="s">
        <v>563</v>
      </c>
      <c r="G24" s="58" t="s">
        <v>666</v>
      </c>
      <c r="H24" s="58" t="s">
        <v>294</v>
      </c>
      <c r="I24" s="58" t="s">
        <v>564</v>
      </c>
      <c r="J24" s="58" t="s">
        <v>289</v>
      </c>
      <c r="K24" s="58" t="s">
        <v>672</v>
      </c>
    </row>
    <row r="25" spans="1:11" x14ac:dyDescent="0.25">
      <c r="A25" s="58">
        <v>35</v>
      </c>
      <c r="B25" s="58" t="s">
        <v>566</v>
      </c>
      <c r="C25" s="58" t="s">
        <v>556</v>
      </c>
      <c r="D25" s="58" t="s">
        <v>0</v>
      </c>
      <c r="E25" s="58" t="s">
        <v>1</v>
      </c>
      <c r="F25" s="58" t="s">
        <v>557</v>
      </c>
      <c r="G25" s="58" t="s">
        <v>666</v>
      </c>
      <c r="H25" s="58" t="s">
        <v>287</v>
      </c>
      <c r="I25" s="58" t="s">
        <v>558</v>
      </c>
      <c r="J25" s="58" t="s">
        <v>289</v>
      </c>
      <c r="K25" s="58" t="s">
        <v>673</v>
      </c>
    </row>
    <row r="26" spans="1:11" x14ac:dyDescent="0.25">
      <c r="A26" s="58">
        <v>37</v>
      </c>
      <c r="B26" s="58" t="s">
        <v>322</v>
      </c>
      <c r="C26" s="58" t="s">
        <v>323</v>
      </c>
      <c r="D26" s="58" t="s">
        <v>66</v>
      </c>
      <c r="E26" s="58" t="s">
        <v>1</v>
      </c>
      <c r="F26" s="58" t="s">
        <v>324</v>
      </c>
      <c r="G26" s="58" t="s">
        <v>666</v>
      </c>
      <c r="H26" s="58" t="s">
        <v>287</v>
      </c>
      <c r="I26" s="58" t="s">
        <v>325</v>
      </c>
      <c r="J26" s="58" t="s">
        <v>289</v>
      </c>
      <c r="K26" s="58" t="s">
        <v>676</v>
      </c>
    </row>
    <row r="27" spans="1:11" x14ac:dyDescent="0.25">
      <c r="A27" s="58">
        <v>38</v>
      </c>
      <c r="B27" s="58"/>
      <c r="C27" s="58"/>
      <c r="D27" s="58"/>
      <c r="E27" s="58"/>
      <c r="F27" s="58" t="s">
        <v>540</v>
      </c>
      <c r="G27" s="58" t="s">
        <v>666</v>
      </c>
      <c r="H27" s="58" t="s">
        <v>294</v>
      </c>
      <c r="I27" s="58" t="s">
        <v>541</v>
      </c>
      <c r="J27" s="58" t="s">
        <v>289</v>
      </c>
      <c r="K27" s="58" t="s">
        <v>677</v>
      </c>
    </row>
    <row r="28" spans="1:11" x14ac:dyDescent="0.25">
      <c r="A28" s="58">
        <v>39</v>
      </c>
      <c r="B28" s="58" t="s">
        <v>283</v>
      </c>
      <c r="C28" s="58" t="s">
        <v>284</v>
      </c>
      <c r="D28" s="58" t="s">
        <v>285</v>
      </c>
      <c r="E28" s="58" t="s">
        <v>7</v>
      </c>
      <c r="F28" s="58" t="s">
        <v>286</v>
      </c>
      <c r="G28" s="58" t="s">
        <v>666</v>
      </c>
      <c r="H28" s="58" t="s">
        <v>287</v>
      </c>
      <c r="I28" s="58" t="s">
        <v>288</v>
      </c>
      <c r="J28" s="58" t="s">
        <v>289</v>
      </c>
      <c r="K28" s="58" t="s">
        <v>678</v>
      </c>
    </row>
    <row r="29" spans="1:11" x14ac:dyDescent="0.25">
      <c r="A29" s="58">
        <v>40</v>
      </c>
      <c r="B29" s="58" t="s">
        <v>291</v>
      </c>
      <c r="C29" s="58" t="s">
        <v>292</v>
      </c>
      <c r="D29" s="58" t="s">
        <v>0</v>
      </c>
      <c r="E29" s="58" t="s">
        <v>1</v>
      </c>
      <c r="F29" s="58" t="s">
        <v>293</v>
      </c>
      <c r="G29" s="58" t="s">
        <v>666</v>
      </c>
      <c r="H29" s="58" t="s">
        <v>294</v>
      </c>
      <c r="I29" s="58" t="s">
        <v>295</v>
      </c>
      <c r="J29" s="58" t="s">
        <v>289</v>
      </c>
      <c r="K29" s="58" t="s">
        <v>679</v>
      </c>
    </row>
    <row r="30" spans="1:11" x14ac:dyDescent="0.25">
      <c r="A30" s="58">
        <v>41</v>
      </c>
      <c r="B30" s="58" t="s">
        <v>297</v>
      </c>
      <c r="C30" s="58" t="s">
        <v>255</v>
      </c>
      <c r="D30" s="58" t="s">
        <v>0</v>
      </c>
      <c r="E30" s="58" t="s">
        <v>1</v>
      </c>
      <c r="F30" s="58" t="s">
        <v>298</v>
      </c>
      <c r="G30" s="58" t="s">
        <v>666</v>
      </c>
      <c r="H30" s="58" t="s">
        <v>294</v>
      </c>
      <c r="I30" s="58" t="s">
        <v>299</v>
      </c>
      <c r="J30" s="58" t="s">
        <v>289</v>
      </c>
      <c r="K30" s="58" t="s">
        <v>680</v>
      </c>
    </row>
    <row r="31" spans="1:11" x14ac:dyDescent="0.25">
      <c r="A31" s="58">
        <v>42</v>
      </c>
      <c r="B31" s="58" t="s">
        <v>311</v>
      </c>
      <c r="C31" s="58" t="s">
        <v>312</v>
      </c>
      <c r="D31" s="58" t="s">
        <v>313</v>
      </c>
      <c r="E31" s="58" t="s">
        <v>43</v>
      </c>
      <c r="F31" s="58" t="s">
        <v>314</v>
      </c>
      <c r="G31" s="58" t="s">
        <v>666</v>
      </c>
      <c r="H31" s="58" t="s">
        <v>294</v>
      </c>
      <c r="I31" s="58" t="s">
        <v>315</v>
      </c>
      <c r="J31" s="58" t="s">
        <v>289</v>
      </c>
      <c r="K31" s="58" t="s">
        <v>683</v>
      </c>
    </row>
    <row r="32" spans="1:11" x14ac:dyDescent="0.25">
      <c r="A32" s="58">
        <v>44</v>
      </c>
      <c r="B32" s="58" t="s">
        <v>327</v>
      </c>
      <c r="C32" s="58" t="s">
        <v>328</v>
      </c>
      <c r="D32" s="58" t="s">
        <v>112</v>
      </c>
      <c r="E32" s="58" t="s">
        <v>43</v>
      </c>
      <c r="F32" s="58" t="s">
        <v>329</v>
      </c>
      <c r="G32" s="58" t="s">
        <v>666</v>
      </c>
      <c r="H32" s="58" t="s">
        <v>287</v>
      </c>
      <c r="I32" s="58" t="s">
        <v>330</v>
      </c>
      <c r="J32" s="58" t="s">
        <v>289</v>
      </c>
      <c r="K32" s="58" t="s">
        <v>684</v>
      </c>
    </row>
    <row r="33" spans="1:11" x14ac:dyDescent="0.25">
      <c r="A33" s="58">
        <v>46</v>
      </c>
      <c r="B33" s="58" t="s">
        <v>333</v>
      </c>
      <c r="C33" s="58" t="s">
        <v>334</v>
      </c>
      <c r="D33" s="58" t="s">
        <v>335</v>
      </c>
      <c r="E33" s="58" t="s">
        <v>48</v>
      </c>
      <c r="F33" s="58" t="s">
        <v>336</v>
      </c>
      <c r="G33" s="58" t="s">
        <v>666</v>
      </c>
      <c r="H33" s="58" t="s">
        <v>287</v>
      </c>
      <c r="I33" s="58" t="s">
        <v>337</v>
      </c>
      <c r="J33" s="58" t="s">
        <v>289</v>
      </c>
      <c r="K33" s="58" t="s">
        <v>686</v>
      </c>
    </row>
    <row r="34" spans="1:11" x14ac:dyDescent="0.25">
      <c r="A34" s="58">
        <v>47</v>
      </c>
      <c r="B34" s="58" t="s">
        <v>345</v>
      </c>
      <c r="C34" s="58" t="s">
        <v>346</v>
      </c>
      <c r="D34" s="58" t="s">
        <v>17</v>
      </c>
      <c r="E34" s="58" t="s">
        <v>7</v>
      </c>
      <c r="F34" s="58" t="s">
        <v>347</v>
      </c>
      <c r="G34" s="58" t="s">
        <v>666</v>
      </c>
      <c r="H34" s="58" t="s">
        <v>287</v>
      </c>
      <c r="I34" s="58" t="s">
        <v>348</v>
      </c>
      <c r="J34" s="58" t="s">
        <v>289</v>
      </c>
      <c r="K34" s="58" t="s">
        <v>688</v>
      </c>
    </row>
    <row r="35" spans="1:11" x14ac:dyDescent="0.25">
      <c r="A35" s="58">
        <v>48</v>
      </c>
      <c r="B35" s="58" t="s">
        <v>350</v>
      </c>
      <c r="C35" s="58" t="s">
        <v>340</v>
      </c>
      <c r="D35" s="58" t="s">
        <v>351</v>
      </c>
      <c r="E35" s="58" t="s">
        <v>48</v>
      </c>
      <c r="F35" s="58" t="s">
        <v>352</v>
      </c>
      <c r="G35" s="58" t="s">
        <v>666</v>
      </c>
      <c r="H35" s="58" t="s">
        <v>287</v>
      </c>
      <c r="I35" s="58" t="s">
        <v>353</v>
      </c>
      <c r="J35" s="58" t="s">
        <v>289</v>
      </c>
      <c r="K35" s="58" t="s">
        <v>689</v>
      </c>
    </row>
    <row r="36" spans="1:11" x14ac:dyDescent="0.25">
      <c r="A36" s="58">
        <v>49</v>
      </c>
      <c r="B36" s="58" t="s">
        <v>355</v>
      </c>
      <c r="C36" s="58" t="s">
        <v>356</v>
      </c>
      <c r="D36" s="58" t="s">
        <v>0</v>
      </c>
      <c r="E36" s="58" t="s">
        <v>1</v>
      </c>
      <c r="F36" s="58" t="s">
        <v>357</v>
      </c>
      <c r="G36" s="58" t="s">
        <v>666</v>
      </c>
      <c r="H36" s="58" t="s">
        <v>294</v>
      </c>
      <c r="I36" s="58" t="s">
        <v>358</v>
      </c>
      <c r="J36" s="58" t="s">
        <v>289</v>
      </c>
      <c r="K36" s="58" t="s">
        <v>690</v>
      </c>
    </row>
    <row r="37" spans="1:11" x14ac:dyDescent="0.25">
      <c r="A37" s="58">
        <v>50</v>
      </c>
      <c r="B37" s="58" t="s">
        <v>366</v>
      </c>
      <c r="C37" s="58" t="s">
        <v>367</v>
      </c>
      <c r="D37" s="58" t="s">
        <v>368</v>
      </c>
      <c r="E37" s="58" t="s">
        <v>43</v>
      </c>
      <c r="F37" s="58" t="s">
        <v>369</v>
      </c>
      <c r="G37" s="58" t="s">
        <v>666</v>
      </c>
      <c r="H37" s="58" t="s">
        <v>294</v>
      </c>
      <c r="I37" s="58" t="s">
        <v>370</v>
      </c>
      <c r="J37" s="58" t="s">
        <v>289</v>
      </c>
      <c r="K37" s="58" t="s">
        <v>693</v>
      </c>
    </row>
    <row r="38" spans="1:11" x14ac:dyDescent="0.25">
      <c r="A38" s="58">
        <v>52</v>
      </c>
      <c r="B38" s="58" t="s">
        <v>377</v>
      </c>
      <c r="C38" s="58" t="s">
        <v>378</v>
      </c>
      <c r="D38" s="58" t="s">
        <v>256</v>
      </c>
      <c r="E38" s="58" t="s">
        <v>1</v>
      </c>
      <c r="F38" s="58" t="s">
        <v>379</v>
      </c>
      <c r="G38" s="58" t="s">
        <v>666</v>
      </c>
      <c r="H38" s="58" t="s">
        <v>294</v>
      </c>
      <c r="I38" s="58" t="s">
        <v>380</v>
      </c>
      <c r="J38" s="58" t="s">
        <v>289</v>
      </c>
      <c r="K38" s="58" t="s">
        <v>695</v>
      </c>
    </row>
    <row r="39" spans="1:11" x14ac:dyDescent="0.25">
      <c r="A39" s="58">
        <v>53</v>
      </c>
      <c r="B39" s="58" t="s">
        <v>387</v>
      </c>
      <c r="C39" s="58" t="s">
        <v>279</v>
      </c>
      <c r="D39" s="58" t="s">
        <v>351</v>
      </c>
      <c r="E39" s="58" t="s">
        <v>48</v>
      </c>
      <c r="F39" s="58" t="s">
        <v>388</v>
      </c>
      <c r="G39" s="58" t="s">
        <v>666</v>
      </c>
      <c r="H39" s="58" t="s">
        <v>287</v>
      </c>
      <c r="I39" s="58" t="s">
        <v>389</v>
      </c>
      <c r="J39" s="58" t="s">
        <v>289</v>
      </c>
      <c r="K39" s="58" t="s">
        <v>696</v>
      </c>
    </row>
    <row r="40" spans="1:11" x14ac:dyDescent="0.25">
      <c r="A40" s="57">
        <v>55</v>
      </c>
      <c r="B40" s="57" t="s">
        <v>262</v>
      </c>
      <c r="C40" s="57" t="s">
        <v>399</v>
      </c>
      <c r="D40" s="57" t="s">
        <v>0</v>
      </c>
      <c r="E40" s="57" t="s">
        <v>1</v>
      </c>
      <c r="F40" s="57" t="s">
        <v>400</v>
      </c>
      <c r="G40" s="57" t="s">
        <v>666</v>
      </c>
      <c r="H40" s="57" t="s">
        <v>294</v>
      </c>
      <c r="I40" s="57" t="s">
        <v>401</v>
      </c>
      <c r="J40" s="57" t="s">
        <v>289</v>
      </c>
      <c r="K40" s="57" t="s">
        <v>700</v>
      </c>
    </row>
    <row r="41" spans="1:11" x14ac:dyDescent="0.25">
      <c r="A41" s="58">
        <v>57</v>
      </c>
      <c r="B41" s="58" t="s">
        <v>407</v>
      </c>
      <c r="C41" s="58" t="s">
        <v>408</v>
      </c>
      <c r="D41" s="58" t="s">
        <v>618</v>
      </c>
      <c r="E41" s="58" t="s">
        <v>619</v>
      </c>
      <c r="F41" s="58" t="s">
        <v>412</v>
      </c>
      <c r="G41" s="58" t="s">
        <v>666</v>
      </c>
      <c r="H41" s="58" t="s">
        <v>294</v>
      </c>
      <c r="I41" s="58" t="s">
        <v>413</v>
      </c>
      <c r="J41" s="58" t="s">
        <v>289</v>
      </c>
      <c r="K41" s="58" t="s">
        <v>702</v>
      </c>
    </row>
    <row r="42" spans="1:11" x14ac:dyDescent="0.25">
      <c r="A42" s="58">
        <v>60</v>
      </c>
      <c r="B42" s="58" t="s">
        <v>15</v>
      </c>
      <c r="C42" s="58" t="s">
        <v>16</v>
      </c>
      <c r="D42" s="58" t="s">
        <v>17</v>
      </c>
      <c r="E42" s="58" t="s">
        <v>7</v>
      </c>
      <c r="F42" s="58" t="s">
        <v>77</v>
      </c>
      <c r="G42" s="58" t="s">
        <v>666</v>
      </c>
      <c r="H42" s="58" t="s">
        <v>30</v>
      </c>
      <c r="I42" s="58" t="s">
        <v>78</v>
      </c>
      <c r="J42" s="58" t="s">
        <v>32</v>
      </c>
      <c r="K42" s="58" t="s">
        <v>705</v>
      </c>
    </row>
    <row r="43" spans="1:11" x14ac:dyDescent="0.25">
      <c r="A43" s="58">
        <v>61</v>
      </c>
      <c r="B43" s="58" t="s">
        <v>407</v>
      </c>
      <c r="C43" s="58" t="s">
        <v>408</v>
      </c>
      <c r="D43" s="58" t="s">
        <v>618</v>
      </c>
      <c r="E43" s="58" t="s">
        <v>619</v>
      </c>
      <c r="F43" s="58" t="s">
        <v>437</v>
      </c>
      <c r="G43" s="58" t="s">
        <v>666</v>
      </c>
      <c r="H43" s="58" t="s">
        <v>30</v>
      </c>
      <c r="I43" s="58" t="s">
        <v>438</v>
      </c>
      <c r="J43" s="58" t="s">
        <v>32</v>
      </c>
      <c r="K43" s="58" t="s">
        <v>706</v>
      </c>
    </row>
    <row r="44" spans="1:11" x14ac:dyDescent="0.25">
      <c r="A44" s="58">
        <v>62</v>
      </c>
      <c r="B44" s="58" t="s">
        <v>407</v>
      </c>
      <c r="C44" s="58" t="s">
        <v>408</v>
      </c>
      <c r="D44" s="58" t="s">
        <v>618</v>
      </c>
      <c r="E44" s="58" t="s">
        <v>619</v>
      </c>
      <c r="F44" s="58" t="s">
        <v>440</v>
      </c>
      <c r="G44" s="58" t="s">
        <v>666</v>
      </c>
      <c r="H44" s="58" t="s">
        <v>30</v>
      </c>
      <c r="I44" s="58" t="s">
        <v>441</v>
      </c>
      <c r="J44" s="58" t="s">
        <v>32</v>
      </c>
      <c r="K44" s="58" t="s">
        <v>707</v>
      </c>
    </row>
    <row r="45" spans="1:11" x14ac:dyDescent="0.25">
      <c r="A45" s="58">
        <v>65</v>
      </c>
      <c r="B45" s="58" t="s">
        <v>460</v>
      </c>
      <c r="C45" s="58" t="s">
        <v>461</v>
      </c>
      <c r="D45" s="58" t="s">
        <v>462</v>
      </c>
      <c r="E45" s="58" t="s">
        <v>1</v>
      </c>
      <c r="F45" s="58" t="s">
        <v>463</v>
      </c>
      <c r="G45" s="58" t="s">
        <v>666</v>
      </c>
      <c r="H45" s="58" t="s">
        <v>30</v>
      </c>
      <c r="I45" s="58" t="s">
        <v>464</v>
      </c>
      <c r="J45" s="58" t="s">
        <v>32</v>
      </c>
      <c r="K45" s="58" t="s">
        <v>711</v>
      </c>
    </row>
    <row r="46" spans="1:11" x14ac:dyDescent="0.25">
      <c r="A46" s="58">
        <v>66</v>
      </c>
      <c r="B46" s="58" t="s">
        <v>165</v>
      </c>
      <c r="C46" s="58" t="s">
        <v>166</v>
      </c>
      <c r="D46" s="58" t="s">
        <v>27</v>
      </c>
      <c r="E46" s="58" t="s">
        <v>28</v>
      </c>
      <c r="F46" s="58" t="s">
        <v>167</v>
      </c>
      <c r="G46" s="58" t="s">
        <v>666</v>
      </c>
      <c r="H46" s="58" t="s">
        <v>30</v>
      </c>
      <c r="I46" s="58" t="s">
        <v>168</v>
      </c>
      <c r="J46" s="58" t="s">
        <v>32</v>
      </c>
      <c r="K46" s="58" t="s">
        <v>712</v>
      </c>
    </row>
    <row r="47" spans="1:11" x14ac:dyDescent="0.25">
      <c r="A47" s="58">
        <v>78</v>
      </c>
      <c r="B47" s="58" t="s">
        <v>110</v>
      </c>
      <c r="C47" s="58" t="s">
        <v>111</v>
      </c>
      <c r="D47" s="58" t="s">
        <v>112</v>
      </c>
      <c r="E47" s="58" t="s">
        <v>43</v>
      </c>
      <c r="F47" s="58" t="s">
        <v>113</v>
      </c>
      <c r="G47" s="58" t="s">
        <v>666</v>
      </c>
      <c r="H47" s="58" t="s">
        <v>3</v>
      </c>
      <c r="I47" s="58" t="s">
        <v>114</v>
      </c>
      <c r="J47" s="58" t="s">
        <v>53</v>
      </c>
      <c r="K47" s="58" t="s">
        <v>727</v>
      </c>
    </row>
    <row r="48" spans="1:11" x14ac:dyDescent="0.25">
      <c r="A48" s="58">
        <v>79</v>
      </c>
      <c r="B48" s="58" t="s">
        <v>120</v>
      </c>
      <c r="C48" s="58" t="s">
        <v>121</v>
      </c>
      <c r="D48" s="58" t="s">
        <v>122</v>
      </c>
      <c r="E48" s="58" t="s">
        <v>43</v>
      </c>
      <c r="F48" s="58" t="s">
        <v>123</v>
      </c>
      <c r="G48" s="58" t="s">
        <v>666</v>
      </c>
      <c r="H48" s="58" t="s">
        <v>3</v>
      </c>
      <c r="I48" s="58" t="s">
        <v>124</v>
      </c>
      <c r="J48" s="58" t="s">
        <v>125</v>
      </c>
      <c r="K48" s="58" t="s">
        <v>728</v>
      </c>
    </row>
    <row r="49" spans="1:11" x14ac:dyDescent="0.25">
      <c r="A49" s="58">
        <v>82</v>
      </c>
      <c r="B49" s="58" t="s">
        <v>131</v>
      </c>
      <c r="C49" s="58" t="s">
        <v>132</v>
      </c>
      <c r="D49" s="58" t="s">
        <v>133</v>
      </c>
      <c r="E49" s="58" t="s">
        <v>28</v>
      </c>
      <c r="F49" s="58" t="s">
        <v>134</v>
      </c>
      <c r="G49" s="58" t="s">
        <v>666</v>
      </c>
      <c r="H49" s="58" t="s">
        <v>30</v>
      </c>
      <c r="I49" s="58" t="s">
        <v>135</v>
      </c>
      <c r="J49" s="58" t="s">
        <v>32</v>
      </c>
      <c r="K49" s="58" t="s">
        <v>731</v>
      </c>
    </row>
    <row r="50" spans="1:11" x14ac:dyDescent="0.25">
      <c r="A50" s="58">
        <v>86</v>
      </c>
      <c r="B50" s="58" t="s">
        <v>145</v>
      </c>
      <c r="C50" s="58" t="s">
        <v>146</v>
      </c>
      <c r="D50" s="58" t="s">
        <v>0</v>
      </c>
      <c r="E50" s="58" t="s">
        <v>1</v>
      </c>
      <c r="F50" s="58" t="s">
        <v>147</v>
      </c>
      <c r="G50" s="58" t="s">
        <v>666</v>
      </c>
      <c r="H50" s="58" t="s">
        <v>3</v>
      </c>
      <c r="I50" s="58" t="s">
        <v>148</v>
      </c>
      <c r="J50" s="58" t="s">
        <v>53</v>
      </c>
      <c r="K50" s="58" t="s">
        <v>732</v>
      </c>
    </row>
    <row r="51" spans="1:11" x14ac:dyDescent="0.25">
      <c r="A51" s="58">
        <v>87</v>
      </c>
      <c r="B51" s="58" t="s">
        <v>150</v>
      </c>
      <c r="C51" s="58" t="s">
        <v>151</v>
      </c>
      <c r="D51" s="58" t="s">
        <v>152</v>
      </c>
      <c r="E51" s="58" t="s">
        <v>28</v>
      </c>
      <c r="F51" s="58" t="s">
        <v>153</v>
      </c>
      <c r="G51" s="58" t="s">
        <v>666</v>
      </c>
      <c r="H51" s="58" t="s">
        <v>30</v>
      </c>
      <c r="I51" s="58" t="s">
        <v>154</v>
      </c>
      <c r="J51" s="58" t="s">
        <v>32</v>
      </c>
      <c r="K51" s="58" t="s">
        <v>733</v>
      </c>
    </row>
    <row r="52" spans="1:11" x14ac:dyDescent="0.25">
      <c r="A52" s="58">
        <v>88</v>
      </c>
      <c r="B52" s="58" t="s">
        <v>54</v>
      </c>
      <c r="C52" s="58" t="s">
        <v>55</v>
      </c>
      <c r="D52" s="58" t="s">
        <v>0</v>
      </c>
      <c r="E52" s="58" t="s">
        <v>1</v>
      </c>
      <c r="F52" s="58" t="s">
        <v>156</v>
      </c>
      <c r="G52" s="58" t="s">
        <v>666</v>
      </c>
      <c r="H52" s="58" t="s">
        <v>157</v>
      </c>
      <c r="I52" s="58" t="s">
        <v>158</v>
      </c>
      <c r="J52" s="58" t="s">
        <v>159</v>
      </c>
      <c r="K52" s="58" t="s">
        <v>734</v>
      </c>
    </row>
    <row r="53" spans="1:11" x14ac:dyDescent="0.25">
      <c r="A53" s="58">
        <v>97</v>
      </c>
      <c r="B53" s="58" t="s">
        <v>467</v>
      </c>
      <c r="C53" s="58" t="s">
        <v>468</v>
      </c>
      <c r="D53" s="58" t="s">
        <v>0</v>
      </c>
      <c r="E53" s="58" t="s">
        <v>1</v>
      </c>
      <c r="F53" s="58" t="s">
        <v>477</v>
      </c>
      <c r="G53" s="58" t="s">
        <v>666</v>
      </c>
      <c r="H53" s="58" t="s">
        <v>30</v>
      </c>
      <c r="I53" s="58" t="s">
        <v>478</v>
      </c>
      <c r="J53" s="58" t="s">
        <v>32</v>
      </c>
      <c r="K53" s="58" t="s">
        <v>740</v>
      </c>
    </row>
    <row r="54" spans="1:11" x14ac:dyDescent="0.25">
      <c r="A54" s="58">
        <v>98</v>
      </c>
      <c r="B54" s="58" t="s">
        <v>101</v>
      </c>
      <c r="C54" s="58" t="s">
        <v>102</v>
      </c>
      <c r="D54" s="58" t="s">
        <v>103</v>
      </c>
      <c r="E54" s="58" t="s">
        <v>43</v>
      </c>
      <c r="F54" s="58" t="s">
        <v>202</v>
      </c>
      <c r="G54" s="58" t="s">
        <v>666</v>
      </c>
      <c r="H54" s="58" t="s">
        <v>30</v>
      </c>
      <c r="I54" s="58" t="s">
        <v>203</v>
      </c>
      <c r="J54" s="58" t="s">
        <v>32</v>
      </c>
      <c r="K54" s="58" t="s">
        <v>743</v>
      </c>
    </row>
    <row r="55" spans="1:11" x14ac:dyDescent="0.25">
      <c r="A55" s="58">
        <v>100</v>
      </c>
      <c r="B55" s="58" t="s">
        <v>206</v>
      </c>
      <c r="C55" s="58" t="s">
        <v>207</v>
      </c>
      <c r="D55" s="58" t="s">
        <v>173</v>
      </c>
      <c r="E55" s="58" t="s">
        <v>43</v>
      </c>
      <c r="F55" s="58" t="s">
        <v>208</v>
      </c>
      <c r="G55" s="58" t="s">
        <v>666</v>
      </c>
      <c r="H55" s="58" t="s">
        <v>3</v>
      </c>
      <c r="I55" s="58" t="s">
        <v>209</v>
      </c>
      <c r="J55" s="58" t="s">
        <v>53</v>
      </c>
      <c r="K55" s="58" t="s">
        <v>745</v>
      </c>
    </row>
    <row r="56" spans="1:11" x14ac:dyDescent="0.25">
      <c r="A56" s="58">
        <v>101</v>
      </c>
      <c r="B56" s="58" t="s">
        <v>50</v>
      </c>
      <c r="C56" s="58" t="s">
        <v>51</v>
      </c>
      <c r="D56" s="58" t="s">
        <v>52</v>
      </c>
      <c r="E56" s="58" t="s">
        <v>43</v>
      </c>
      <c r="F56" s="58" t="s">
        <v>221</v>
      </c>
      <c r="G56" s="58" t="s">
        <v>666</v>
      </c>
      <c r="H56" s="58" t="s">
        <v>3</v>
      </c>
      <c r="I56" s="58" t="s">
        <v>222</v>
      </c>
      <c r="J56" s="58" t="s">
        <v>53</v>
      </c>
      <c r="K56" s="58" t="s">
        <v>747</v>
      </c>
    </row>
    <row r="57" spans="1:11" x14ac:dyDescent="0.25">
      <c r="A57" s="58">
        <v>103</v>
      </c>
      <c r="B57" s="58" t="s">
        <v>54</v>
      </c>
      <c r="C57" s="58" t="s">
        <v>55</v>
      </c>
      <c r="D57" s="58" t="s">
        <v>0</v>
      </c>
      <c r="E57" s="58" t="s">
        <v>1</v>
      </c>
      <c r="F57" s="58" t="s">
        <v>229</v>
      </c>
      <c r="G57" s="58" t="s">
        <v>666</v>
      </c>
      <c r="H57" s="58" t="s">
        <v>3</v>
      </c>
      <c r="I57" s="58" t="s">
        <v>230</v>
      </c>
      <c r="J57" s="58" t="s">
        <v>53</v>
      </c>
      <c r="K57" s="58" t="s">
        <v>749</v>
      </c>
    </row>
    <row r="58" spans="1:11" x14ac:dyDescent="0.25">
      <c r="A58" s="58">
        <v>104</v>
      </c>
      <c r="B58" s="58" t="s">
        <v>232</v>
      </c>
      <c r="C58" s="58" t="s">
        <v>233</v>
      </c>
      <c r="D58" s="58" t="s">
        <v>234</v>
      </c>
      <c r="E58" s="58" t="s">
        <v>1</v>
      </c>
      <c r="F58" s="58" t="s">
        <v>235</v>
      </c>
      <c r="G58" s="58" t="s">
        <v>666</v>
      </c>
      <c r="H58" s="58" t="s">
        <v>3</v>
      </c>
      <c r="I58" s="58" t="s">
        <v>236</v>
      </c>
      <c r="J58" s="58" t="s">
        <v>53</v>
      </c>
      <c r="K58" s="58" t="s">
        <v>750</v>
      </c>
    </row>
    <row r="59" spans="1:11" x14ac:dyDescent="0.25">
      <c r="A59" s="58">
        <v>105</v>
      </c>
      <c r="B59" s="58" t="s">
        <v>50</v>
      </c>
      <c r="C59" s="58" t="s">
        <v>51</v>
      </c>
      <c r="D59" s="58" t="s">
        <v>52</v>
      </c>
      <c r="E59" s="58" t="s">
        <v>43</v>
      </c>
      <c r="F59" s="58" t="s">
        <v>246</v>
      </c>
      <c r="G59" s="58" t="s">
        <v>666</v>
      </c>
      <c r="H59" s="58" t="s">
        <v>3</v>
      </c>
      <c r="I59" s="58" t="s">
        <v>247</v>
      </c>
      <c r="J59" s="58" t="s">
        <v>125</v>
      </c>
      <c r="K59" s="58" t="s">
        <v>751</v>
      </c>
    </row>
    <row r="60" spans="1:11" x14ac:dyDescent="0.25">
      <c r="A60" s="58">
        <v>106</v>
      </c>
      <c r="B60" s="58" t="s">
        <v>249</v>
      </c>
      <c r="C60" s="58" t="s">
        <v>250</v>
      </c>
      <c r="D60" s="58" t="s">
        <v>251</v>
      </c>
      <c r="E60" s="58" t="s">
        <v>43</v>
      </c>
      <c r="F60" s="58" t="s">
        <v>252</v>
      </c>
      <c r="G60" s="58" t="s">
        <v>666</v>
      </c>
      <c r="H60" s="58" t="s">
        <v>3</v>
      </c>
      <c r="I60" s="58" t="s">
        <v>253</v>
      </c>
      <c r="J60" s="58" t="s">
        <v>125</v>
      </c>
      <c r="K60" s="58" t="s">
        <v>752</v>
      </c>
    </row>
    <row r="61" spans="1:11" x14ac:dyDescent="0.25">
      <c r="A61" s="58">
        <v>108</v>
      </c>
      <c r="B61" s="58" t="s">
        <v>268</v>
      </c>
      <c r="C61" s="58" t="s">
        <v>269</v>
      </c>
      <c r="D61" s="58" t="s">
        <v>66</v>
      </c>
      <c r="E61" s="58" t="s">
        <v>1</v>
      </c>
      <c r="F61" s="58" t="s">
        <v>270</v>
      </c>
      <c r="G61" s="58" t="s">
        <v>666</v>
      </c>
      <c r="H61" s="58" t="s">
        <v>3</v>
      </c>
      <c r="I61" s="58" t="s">
        <v>271</v>
      </c>
      <c r="J61" s="58" t="s">
        <v>53</v>
      </c>
      <c r="K61" s="58" t="s">
        <v>754</v>
      </c>
    </row>
    <row r="62" spans="1:11" x14ac:dyDescent="0.25">
      <c r="A62" s="58">
        <v>109</v>
      </c>
      <c r="B62" s="58" t="s">
        <v>273</v>
      </c>
      <c r="C62" s="58" t="s">
        <v>274</v>
      </c>
      <c r="D62" s="58" t="s">
        <v>0</v>
      </c>
      <c r="E62" s="58" t="s">
        <v>1</v>
      </c>
      <c r="F62" s="58" t="s">
        <v>275</v>
      </c>
      <c r="G62" s="58" t="s">
        <v>666</v>
      </c>
      <c r="H62" s="58" t="s">
        <v>3</v>
      </c>
      <c r="I62" s="58" t="s">
        <v>276</v>
      </c>
      <c r="J62" s="58" t="s">
        <v>53</v>
      </c>
      <c r="K62" s="58" t="s">
        <v>755</v>
      </c>
    </row>
    <row r="63" spans="1:11" x14ac:dyDescent="0.25">
      <c r="A63" s="58">
        <v>1</v>
      </c>
      <c r="B63" s="58" t="s">
        <v>530</v>
      </c>
      <c r="C63" s="58" t="s">
        <v>531</v>
      </c>
      <c r="D63" s="58" t="s">
        <v>36</v>
      </c>
      <c r="E63" s="58" t="s">
        <v>1</v>
      </c>
      <c r="F63" s="58" t="s">
        <v>937</v>
      </c>
      <c r="G63" s="58" t="s">
        <v>938</v>
      </c>
      <c r="H63" s="58" t="s">
        <v>3</v>
      </c>
      <c r="I63" s="58" t="s">
        <v>939</v>
      </c>
      <c r="J63" s="58" t="s">
        <v>940</v>
      </c>
      <c r="K63" s="58" t="s">
        <v>941</v>
      </c>
    </row>
    <row r="64" spans="1:11" x14ac:dyDescent="0.25">
      <c r="A64" s="58">
        <v>2</v>
      </c>
      <c r="B64" s="58" t="s">
        <v>942</v>
      </c>
      <c r="C64" s="58" t="s">
        <v>943</v>
      </c>
      <c r="D64" s="58" t="s">
        <v>944</v>
      </c>
      <c r="E64" s="58" t="s">
        <v>28</v>
      </c>
      <c r="F64" s="58" t="s">
        <v>945</v>
      </c>
      <c r="G64" s="58" t="s">
        <v>938</v>
      </c>
      <c r="H64" s="58" t="s">
        <v>30</v>
      </c>
      <c r="I64" s="58" t="s">
        <v>946</v>
      </c>
      <c r="J64" s="58" t="s">
        <v>32</v>
      </c>
      <c r="K64" s="58" t="s">
        <v>947</v>
      </c>
    </row>
    <row r="65" spans="1:11" x14ac:dyDescent="0.25">
      <c r="A65" s="58">
        <v>4</v>
      </c>
      <c r="B65" s="58" t="s">
        <v>190</v>
      </c>
      <c r="C65" s="58" t="s">
        <v>191</v>
      </c>
      <c r="D65" s="58" t="s">
        <v>192</v>
      </c>
      <c r="E65" s="58" t="s">
        <v>28</v>
      </c>
      <c r="F65" s="58" t="s">
        <v>193</v>
      </c>
      <c r="G65" s="58" t="s">
        <v>938</v>
      </c>
      <c r="H65" s="58" t="s">
        <v>30</v>
      </c>
      <c r="I65" s="58" t="s">
        <v>194</v>
      </c>
      <c r="J65" s="58" t="s">
        <v>32</v>
      </c>
      <c r="K65" s="58" t="s">
        <v>951</v>
      </c>
    </row>
    <row r="66" spans="1:11" x14ac:dyDescent="0.25">
      <c r="A66" s="58">
        <v>15</v>
      </c>
      <c r="B66" s="58" t="s">
        <v>845</v>
      </c>
      <c r="C66" s="58" t="s">
        <v>846</v>
      </c>
      <c r="D66" s="58" t="s">
        <v>27</v>
      </c>
      <c r="E66" s="58" t="s">
        <v>28</v>
      </c>
      <c r="F66" s="58" t="s">
        <v>847</v>
      </c>
      <c r="G66" s="58" t="s">
        <v>938</v>
      </c>
      <c r="H66" s="58" t="s">
        <v>294</v>
      </c>
      <c r="I66" s="58" t="s">
        <v>848</v>
      </c>
      <c r="J66" s="58" t="s">
        <v>289</v>
      </c>
      <c r="K66" s="58" t="s">
        <v>849</v>
      </c>
    </row>
    <row r="67" spans="1:11" x14ac:dyDescent="0.25">
      <c r="A67" s="58">
        <v>25</v>
      </c>
      <c r="B67" s="58" t="s">
        <v>425</v>
      </c>
      <c r="C67" s="58" t="s">
        <v>426</v>
      </c>
      <c r="D67" s="58" t="s">
        <v>427</v>
      </c>
      <c r="E67" s="58" t="s">
        <v>28</v>
      </c>
      <c r="F67" s="58" t="s">
        <v>428</v>
      </c>
      <c r="G67" s="58" t="s">
        <v>938</v>
      </c>
      <c r="H67" s="58" t="s">
        <v>287</v>
      </c>
      <c r="I67" s="58" t="s">
        <v>429</v>
      </c>
      <c r="J67" s="58" t="s">
        <v>289</v>
      </c>
      <c r="K67" s="58" t="s">
        <v>659</v>
      </c>
    </row>
    <row r="68" spans="1:11" x14ac:dyDescent="0.25">
      <c r="A68" s="58">
        <v>27</v>
      </c>
      <c r="B68" s="58" t="s">
        <v>608</v>
      </c>
      <c r="C68" s="58" t="s">
        <v>378</v>
      </c>
      <c r="D68" s="58" t="s">
        <v>27</v>
      </c>
      <c r="E68" s="58" t="s">
        <v>28</v>
      </c>
      <c r="F68" s="58" t="s">
        <v>609</v>
      </c>
      <c r="G68" s="58" t="s">
        <v>938</v>
      </c>
      <c r="H68" s="58" t="s">
        <v>294</v>
      </c>
      <c r="I68" s="58" t="s">
        <v>610</v>
      </c>
      <c r="J68" s="58" t="s">
        <v>289</v>
      </c>
      <c r="K68" s="58" t="s">
        <v>663</v>
      </c>
    </row>
    <row r="69" spans="1:11" x14ac:dyDescent="0.25">
      <c r="A69" s="58">
        <v>36</v>
      </c>
      <c r="B69" s="58" t="s">
        <v>161</v>
      </c>
      <c r="C69" s="58" t="s">
        <v>162</v>
      </c>
      <c r="D69" s="58" t="s">
        <v>394</v>
      </c>
      <c r="E69" s="58" t="s">
        <v>1</v>
      </c>
      <c r="F69" s="58" t="s">
        <v>163</v>
      </c>
      <c r="G69" s="58" t="s">
        <v>938</v>
      </c>
      <c r="H69" s="58" t="s">
        <v>30</v>
      </c>
      <c r="I69" s="58" t="s">
        <v>164</v>
      </c>
      <c r="J69" s="58" t="s">
        <v>32</v>
      </c>
      <c r="K69" s="58" t="s">
        <v>675</v>
      </c>
    </row>
    <row r="70" spans="1:11" x14ac:dyDescent="0.25">
      <c r="A70" s="58">
        <v>43</v>
      </c>
      <c r="B70" s="58" t="s">
        <v>317</v>
      </c>
      <c r="C70" s="58" t="s">
        <v>279</v>
      </c>
      <c r="D70" s="58" t="s">
        <v>318</v>
      </c>
      <c r="E70" s="58" t="s">
        <v>28</v>
      </c>
      <c r="F70" s="58" t="s">
        <v>319</v>
      </c>
      <c r="G70" s="58" t="s">
        <v>938</v>
      </c>
      <c r="H70" s="58" t="s">
        <v>287</v>
      </c>
      <c r="I70" s="58" t="s">
        <v>320</v>
      </c>
      <c r="J70" s="58" t="s">
        <v>289</v>
      </c>
      <c r="K70" s="58" t="s">
        <v>758</v>
      </c>
    </row>
    <row r="71" spans="1:11" x14ac:dyDescent="0.25">
      <c r="A71" s="58">
        <v>51</v>
      </c>
      <c r="B71" s="58" t="s">
        <v>372</v>
      </c>
      <c r="C71" s="58" t="s">
        <v>373</v>
      </c>
      <c r="D71" s="58" t="s">
        <v>42</v>
      </c>
      <c r="E71" s="58" t="s">
        <v>43</v>
      </c>
      <c r="F71" s="58" t="s">
        <v>374</v>
      </c>
      <c r="G71" s="58" t="s">
        <v>938</v>
      </c>
      <c r="H71" s="58" t="s">
        <v>294</v>
      </c>
      <c r="I71" s="58" t="s">
        <v>375</v>
      </c>
      <c r="J71" s="58" t="s">
        <v>289</v>
      </c>
      <c r="K71" s="58" t="s">
        <v>694</v>
      </c>
    </row>
    <row r="72" spans="1:11" x14ac:dyDescent="0.25">
      <c r="A72" s="58">
        <v>54</v>
      </c>
      <c r="B72" s="58" t="s">
        <v>137</v>
      </c>
      <c r="C72" s="58" t="s">
        <v>138</v>
      </c>
      <c r="D72" s="58" t="s">
        <v>0</v>
      </c>
      <c r="E72" s="58" t="s">
        <v>1</v>
      </c>
      <c r="F72" s="58" t="s">
        <v>139</v>
      </c>
      <c r="G72" s="58" t="s">
        <v>938</v>
      </c>
      <c r="H72" s="58" t="s">
        <v>3</v>
      </c>
      <c r="I72" s="58" t="s">
        <v>140</v>
      </c>
      <c r="J72" s="58" t="s">
        <v>53</v>
      </c>
      <c r="K72" s="58" t="s">
        <v>699</v>
      </c>
    </row>
    <row r="73" spans="1:11" x14ac:dyDescent="0.25">
      <c r="A73" s="58">
        <v>56</v>
      </c>
      <c r="B73" s="58" t="s">
        <v>403</v>
      </c>
      <c r="C73" s="58" t="s">
        <v>60</v>
      </c>
      <c r="D73" s="58" t="s">
        <v>27</v>
      </c>
      <c r="E73" s="58" t="s">
        <v>28</v>
      </c>
      <c r="F73" s="58" t="s">
        <v>404</v>
      </c>
      <c r="G73" s="58" t="s">
        <v>938</v>
      </c>
      <c r="H73" s="58" t="s">
        <v>287</v>
      </c>
      <c r="I73" s="58" t="s">
        <v>405</v>
      </c>
      <c r="J73" s="58" t="s">
        <v>289</v>
      </c>
      <c r="K73" s="58" t="s">
        <v>701</v>
      </c>
    </row>
    <row r="74" spans="1:11" x14ac:dyDescent="0.25">
      <c r="A74" s="58">
        <v>58</v>
      </c>
      <c r="B74" s="58" t="s">
        <v>415</v>
      </c>
      <c r="C74" s="58" t="s">
        <v>416</v>
      </c>
      <c r="D74" s="58" t="s">
        <v>417</v>
      </c>
      <c r="E74" s="58" t="s">
        <v>28</v>
      </c>
      <c r="F74" s="58" t="s">
        <v>418</v>
      </c>
      <c r="G74" s="58" t="s">
        <v>938</v>
      </c>
      <c r="H74" s="58" t="s">
        <v>287</v>
      </c>
      <c r="I74" s="58" t="s">
        <v>419</v>
      </c>
      <c r="J74" s="58" t="s">
        <v>289</v>
      </c>
      <c r="K74" s="58" t="s">
        <v>703</v>
      </c>
    </row>
    <row r="75" spans="1:11" x14ac:dyDescent="0.25">
      <c r="A75" s="58">
        <v>59</v>
      </c>
      <c r="B75" s="58" t="s">
        <v>431</v>
      </c>
      <c r="C75" s="58" t="s">
        <v>172</v>
      </c>
      <c r="D75" s="58" t="s">
        <v>432</v>
      </c>
      <c r="E75" s="58" t="s">
        <v>28</v>
      </c>
      <c r="F75" s="58" t="s">
        <v>433</v>
      </c>
      <c r="G75" s="58" t="s">
        <v>938</v>
      </c>
      <c r="H75" s="58" t="s">
        <v>294</v>
      </c>
      <c r="I75" s="58" t="s">
        <v>434</v>
      </c>
      <c r="J75" s="58" t="s">
        <v>289</v>
      </c>
      <c r="K75" s="58" t="s">
        <v>704</v>
      </c>
    </row>
    <row r="76" spans="1:11" x14ac:dyDescent="0.25">
      <c r="A76" s="58">
        <v>68</v>
      </c>
      <c r="B76" s="58" t="s">
        <v>25</v>
      </c>
      <c r="C76" s="58" t="s">
        <v>26</v>
      </c>
      <c r="D76" s="58" t="s">
        <v>27</v>
      </c>
      <c r="E76" s="58" t="s">
        <v>28</v>
      </c>
      <c r="F76" s="58" t="s">
        <v>29</v>
      </c>
      <c r="G76" s="58" t="s">
        <v>938</v>
      </c>
      <c r="H76" s="58" t="s">
        <v>30</v>
      </c>
      <c r="I76" s="58" t="s">
        <v>31</v>
      </c>
      <c r="J76" s="58" t="s">
        <v>32</v>
      </c>
      <c r="K76" s="58" t="s">
        <v>714</v>
      </c>
    </row>
    <row r="77" spans="1:11" x14ac:dyDescent="0.25">
      <c r="A77" s="58">
        <v>72</v>
      </c>
      <c r="B77" s="58" t="s">
        <v>71</v>
      </c>
      <c r="C77" s="58" t="s">
        <v>72</v>
      </c>
      <c r="D77" s="58" t="s">
        <v>73</v>
      </c>
      <c r="E77" s="58" t="s">
        <v>28</v>
      </c>
      <c r="F77" s="58" t="s">
        <v>74</v>
      </c>
      <c r="G77" s="58" t="s">
        <v>938</v>
      </c>
      <c r="H77" s="58" t="s">
        <v>30</v>
      </c>
      <c r="I77" s="58" t="s">
        <v>75</v>
      </c>
      <c r="J77" s="58" t="s">
        <v>32</v>
      </c>
      <c r="K77" s="58" t="s">
        <v>719</v>
      </c>
    </row>
    <row r="78" spans="1:11" x14ac:dyDescent="0.25">
      <c r="A78" s="58">
        <v>102</v>
      </c>
      <c r="B78" s="58" t="s">
        <v>224</v>
      </c>
      <c r="C78" s="58" t="s">
        <v>225</v>
      </c>
      <c r="D78" s="58" t="s">
        <v>0</v>
      </c>
      <c r="E78" s="58" t="s">
        <v>1</v>
      </c>
      <c r="F78" s="58" t="s">
        <v>226</v>
      </c>
      <c r="G78" s="58" t="s">
        <v>938</v>
      </c>
      <c r="H78" s="58" t="s">
        <v>3</v>
      </c>
      <c r="I78" s="58" t="s">
        <v>227</v>
      </c>
      <c r="J78" s="58" t="s">
        <v>53</v>
      </c>
      <c r="K78" s="58" t="s">
        <v>748</v>
      </c>
    </row>
    <row r="79" spans="1:11" x14ac:dyDescent="0.25">
      <c r="A79" s="58">
        <v>107</v>
      </c>
      <c r="B79" s="58" t="s">
        <v>262</v>
      </c>
      <c r="C79" s="58" t="s">
        <v>263</v>
      </c>
      <c r="D79" s="58" t="s">
        <v>264</v>
      </c>
      <c r="E79" s="58" t="s">
        <v>1</v>
      </c>
      <c r="F79" s="58" t="s">
        <v>265</v>
      </c>
      <c r="G79" s="58" t="s">
        <v>938</v>
      </c>
      <c r="H79" s="58" t="s">
        <v>3</v>
      </c>
      <c r="I79" s="58" t="s">
        <v>266</v>
      </c>
      <c r="J79" s="58" t="s">
        <v>53</v>
      </c>
      <c r="K79" s="58" t="s">
        <v>753</v>
      </c>
    </row>
    <row r="80" spans="1:11" x14ac:dyDescent="0.25">
      <c r="A80" s="58">
        <v>110</v>
      </c>
      <c r="B80" s="58" t="s">
        <v>278</v>
      </c>
      <c r="C80" s="58" t="s">
        <v>279</v>
      </c>
      <c r="D80" s="58" t="s">
        <v>66</v>
      </c>
      <c r="E80" s="58" t="s">
        <v>1</v>
      </c>
      <c r="F80" s="58" t="s">
        <v>280</v>
      </c>
      <c r="G80" s="58" t="s">
        <v>938</v>
      </c>
      <c r="H80" s="58" t="s">
        <v>3</v>
      </c>
      <c r="I80" s="58" t="s">
        <v>281</v>
      </c>
      <c r="J80" s="58" t="s">
        <v>53</v>
      </c>
      <c r="K80" s="58" t="s">
        <v>756</v>
      </c>
    </row>
    <row r="81" spans="1:11" x14ac:dyDescent="0.25">
      <c r="A81" s="58">
        <v>95</v>
      </c>
      <c r="B81" s="58" t="s">
        <v>174</v>
      </c>
      <c r="C81" s="58" t="s">
        <v>175</v>
      </c>
      <c r="D81" s="58" t="s">
        <v>0</v>
      </c>
      <c r="E81" s="58" t="s">
        <v>1</v>
      </c>
      <c r="F81" s="58" t="s">
        <v>472</v>
      </c>
      <c r="G81" s="58" t="s">
        <v>543</v>
      </c>
      <c r="H81" s="58" t="s">
        <v>473</v>
      </c>
      <c r="I81" s="58" t="s">
        <v>474</v>
      </c>
      <c r="J81" s="58" t="s">
        <v>475</v>
      </c>
      <c r="K81" s="58" t="s">
        <v>737</v>
      </c>
    </row>
    <row r="82" spans="1:11" x14ac:dyDescent="0.25">
      <c r="A82" s="58">
        <v>99</v>
      </c>
      <c r="B82" s="58" t="s">
        <v>54</v>
      </c>
      <c r="C82" s="58" t="s">
        <v>55</v>
      </c>
      <c r="D82" s="58" t="s">
        <v>0</v>
      </c>
      <c r="E82" s="58" t="s">
        <v>1</v>
      </c>
      <c r="F82" s="58" t="s">
        <v>480</v>
      </c>
      <c r="G82" s="58" t="s">
        <v>543</v>
      </c>
      <c r="H82" s="58" t="s">
        <v>473</v>
      </c>
      <c r="I82" s="58" t="s">
        <v>481</v>
      </c>
      <c r="J82" s="58" t="s">
        <v>475</v>
      </c>
      <c r="K82" s="58" t="s">
        <v>744</v>
      </c>
    </row>
    <row r="83" spans="1:11" x14ac:dyDescent="0.25">
      <c r="A83" s="58">
        <v>45</v>
      </c>
      <c r="B83" s="58" t="s">
        <v>15</v>
      </c>
      <c r="C83" s="58" t="s">
        <v>16</v>
      </c>
      <c r="D83" s="58" t="s">
        <v>17</v>
      </c>
      <c r="E83" s="58" t="s">
        <v>7</v>
      </c>
      <c r="F83" s="58" t="s">
        <v>18</v>
      </c>
      <c r="G83" s="58" t="s">
        <v>527</v>
      </c>
      <c r="H83" s="58" t="s">
        <v>5</v>
      </c>
      <c r="I83" s="58" t="s">
        <v>19</v>
      </c>
      <c r="J83" s="58" t="s">
        <v>6</v>
      </c>
      <c r="K83" s="58" t="s">
        <v>685</v>
      </c>
    </row>
    <row r="84" spans="1:11" x14ac:dyDescent="0.25">
      <c r="A84" s="58">
        <v>63</v>
      </c>
      <c r="B84" s="58" t="s">
        <v>443</v>
      </c>
      <c r="C84" s="58" t="s">
        <v>444</v>
      </c>
      <c r="D84" s="58" t="s">
        <v>0</v>
      </c>
      <c r="E84" s="58" t="s">
        <v>1</v>
      </c>
      <c r="F84" s="58" t="s">
        <v>445</v>
      </c>
      <c r="G84" s="58" t="s">
        <v>527</v>
      </c>
      <c r="H84" s="58" t="s">
        <v>5</v>
      </c>
      <c r="I84" s="58" t="s">
        <v>446</v>
      </c>
      <c r="J84" s="58" t="s">
        <v>6</v>
      </c>
      <c r="K84" s="58" t="s">
        <v>708</v>
      </c>
    </row>
    <row r="85" spans="1:11" x14ac:dyDescent="0.25">
      <c r="A85" s="58">
        <v>64</v>
      </c>
      <c r="B85" s="58" t="s">
        <v>448</v>
      </c>
      <c r="C85" s="58" t="s">
        <v>449</v>
      </c>
      <c r="D85" s="58" t="s">
        <v>205</v>
      </c>
      <c r="E85" s="58" t="s">
        <v>1</v>
      </c>
      <c r="F85" s="58" t="s">
        <v>450</v>
      </c>
      <c r="G85" s="58" t="s">
        <v>527</v>
      </c>
      <c r="H85" s="58" t="s">
        <v>5</v>
      </c>
      <c r="I85" s="58" t="s">
        <v>451</v>
      </c>
      <c r="J85" s="58" t="s">
        <v>6</v>
      </c>
      <c r="K85" s="58" t="s">
        <v>709</v>
      </c>
    </row>
    <row r="86" spans="1:11" x14ac:dyDescent="0.25">
      <c r="A86" s="58">
        <v>67</v>
      </c>
      <c r="B86" s="58" t="s">
        <v>20</v>
      </c>
      <c r="C86" s="58" t="s">
        <v>21</v>
      </c>
      <c r="D86" s="58" t="s">
        <v>0</v>
      </c>
      <c r="E86" s="58" t="s">
        <v>1</v>
      </c>
      <c r="F86" s="58" t="s">
        <v>22</v>
      </c>
      <c r="G86" s="58" t="s">
        <v>527</v>
      </c>
      <c r="H86" s="58" t="s">
        <v>5</v>
      </c>
      <c r="I86" s="58" t="s">
        <v>23</v>
      </c>
      <c r="J86" s="58" t="s">
        <v>6</v>
      </c>
      <c r="K86" s="58" t="s">
        <v>713</v>
      </c>
    </row>
    <row r="87" spans="1:11" x14ac:dyDescent="0.25">
      <c r="A87" s="58">
        <v>69</v>
      </c>
      <c r="B87" s="58" t="s">
        <v>40</v>
      </c>
      <c r="C87" s="58" t="s">
        <v>41</v>
      </c>
      <c r="D87" s="58" t="s">
        <v>42</v>
      </c>
      <c r="E87" s="58" t="s">
        <v>43</v>
      </c>
      <c r="F87" s="58" t="s">
        <v>44</v>
      </c>
      <c r="G87" s="58" t="s">
        <v>527</v>
      </c>
      <c r="H87" s="58" t="s">
        <v>5</v>
      </c>
      <c r="I87" s="58" t="s">
        <v>45</v>
      </c>
      <c r="J87" s="58" t="s">
        <v>6</v>
      </c>
      <c r="K87" s="58" t="s">
        <v>716</v>
      </c>
    </row>
    <row r="88" spans="1:11" x14ac:dyDescent="0.25">
      <c r="A88" s="58">
        <v>70</v>
      </c>
      <c r="B88" s="58" t="s">
        <v>791</v>
      </c>
      <c r="C88" s="58" t="s">
        <v>792</v>
      </c>
      <c r="D88" s="58" t="s">
        <v>793</v>
      </c>
      <c r="E88" s="58" t="s">
        <v>601</v>
      </c>
      <c r="F88" s="58" t="s">
        <v>794</v>
      </c>
      <c r="G88" s="58" t="s">
        <v>527</v>
      </c>
      <c r="H88" s="58" t="s">
        <v>8</v>
      </c>
      <c r="I88" s="58" t="s">
        <v>795</v>
      </c>
      <c r="J88" s="58" t="s">
        <v>778</v>
      </c>
      <c r="K88" s="58" t="s">
        <v>796</v>
      </c>
    </row>
    <row r="89" spans="1:11" x14ac:dyDescent="0.25">
      <c r="A89" s="58">
        <v>71</v>
      </c>
      <c r="B89" s="58" t="s">
        <v>54</v>
      </c>
      <c r="C89" s="58" t="s">
        <v>55</v>
      </c>
      <c r="D89" s="58" t="s">
        <v>0</v>
      </c>
      <c r="E89" s="58" t="s">
        <v>1</v>
      </c>
      <c r="F89" s="58" t="s">
        <v>56</v>
      </c>
      <c r="G89" s="58" t="s">
        <v>527</v>
      </c>
      <c r="H89" s="58" t="s">
        <v>5</v>
      </c>
      <c r="I89" s="58" t="s">
        <v>57</v>
      </c>
      <c r="J89" s="58" t="s">
        <v>6</v>
      </c>
      <c r="K89" s="58" t="s">
        <v>717</v>
      </c>
    </row>
    <row r="90" spans="1:11" x14ac:dyDescent="0.25">
      <c r="A90" s="58">
        <v>73</v>
      </c>
      <c r="B90" s="58" t="s">
        <v>467</v>
      </c>
      <c r="C90" s="58" t="s">
        <v>468</v>
      </c>
      <c r="D90" s="58" t="s">
        <v>0</v>
      </c>
      <c r="E90" s="58" t="s">
        <v>1</v>
      </c>
      <c r="F90" s="58" t="s">
        <v>469</v>
      </c>
      <c r="G90" s="58" t="s">
        <v>527</v>
      </c>
      <c r="H90" s="58" t="s">
        <v>5</v>
      </c>
      <c r="I90" s="58" t="s">
        <v>470</v>
      </c>
      <c r="J90" s="58" t="s">
        <v>6</v>
      </c>
      <c r="K90" s="58" t="s">
        <v>720</v>
      </c>
    </row>
    <row r="91" spans="1:11" x14ac:dyDescent="0.25">
      <c r="A91" s="58">
        <v>74</v>
      </c>
      <c r="B91" s="58" t="s">
        <v>79</v>
      </c>
      <c r="C91" s="58" t="s">
        <v>11</v>
      </c>
      <c r="D91" s="58" t="s">
        <v>80</v>
      </c>
      <c r="E91" s="58" t="s">
        <v>81</v>
      </c>
      <c r="F91" s="58" t="s">
        <v>82</v>
      </c>
      <c r="G91" s="58" t="s">
        <v>527</v>
      </c>
      <c r="H91" s="58" t="s">
        <v>5</v>
      </c>
      <c r="I91" s="58" t="s">
        <v>83</v>
      </c>
      <c r="J91" s="58" t="s">
        <v>6</v>
      </c>
      <c r="K91" s="58" t="s">
        <v>721</v>
      </c>
    </row>
    <row r="92" spans="1:11" x14ac:dyDescent="0.25">
      <c r="A92" s="58">
        <v>75</v>
      </c>
      <c r="B92" s="58" t="s">
        <v>64</v>
      </c>
      <c r="C92" s="58" t="s">
        <v>65</v>
      </c>
      <c r="D92" s="58" t="s">
        <v>66</v>
      </c>
      <c r="E92" s="58" t="s">
        <v>1</v>
      </c>
      <c r="F92" s="58" t="s">
        <v>85</v>
      </c>
      <c r="G92" s="58" t="s">
        <v>527</v>
      </c>
      <c r="H92" s="58" t="s">
        <v>5</v>
      </c>
      <c r="I92" s="58" t="s">
        <v>86</v>
      </c>
      <c r="J92" s="58" t="s">
        <v>6</v>
      </c>
      <c r="K92" s="58" t="s">
        <v>722</v>
      </c>
    </row>
    <row r="93" spans="1:11" x14ac:dyDescent="0.25">
      <c r="A93" s="58">
        <v>76</v>
      </c>
      <c r="B93" s="58" t="s">
        <v>88</v>
      </c>
      <c r="C93" s="58" t="s">
        <v>89</v>
      </c>
      <c r="D93" s="58" t="s">
        <v>90</v>
      </c>
      <c r="E93" s="58" t="s">
        <v>70</v>
      </c>
      <c r="F93" s="58" t="s">
        <v>91</v>
      </c>
      <c r="G93" s="58" t="s">
        <v>527</v>
      </c>
      <c r="H93" s="58" t="s">
        <v>5</v>
      </c>
      <c r="I93" s="58" t="s">
        <v>92</v>
      </c>
      <c r="J93" s="58" t="s">
        <v>6</v>
      </c>
      <c r="K93" s="58" t="s">
        <v>723</v>
      </c>
    </row>
    <row r="94" spans="1:11" x14ac:dyDescent="0.25">
      <c r="A94" s="58">
        <v>77</v>
      </c>
      <c r="B94" s="58" t="s">
        <v>50</v>
      </c>
      <c r="C94" s="58" t="s">
        <v>51</v>
      </c>
      <c r="D94" s="58" t="s">
        <v>52</v>
      </c>
      <c r="E94" s="58" t="s">
        <v>43</v>
      </c>
      <c r="F94" s="58" t="s">
        <v>94</v>
      </c>
      <c r="G94" s="58" t="s">
        <v>527</v>
      </c>
      <c r="H94" s="58" t="s">
        <v>5</v>
      </c>
      <c r="I94" s="58" t="s">
        <v>95</v>
      </c>
      <c r="J94" s="58" t="s">
        <v>6</v>
      </c>
      <c r="K94" s="58" t="s">
        <v>724</v>
      </c>
    </row>
    <row r="95" spans="1:11" x14ac:dyDescent="0.25">
      <c r="A95" s="58">
        <v>80</v>
      </c>
      <c r="B95" s="58" t="s">
        <v>127</v>
      </c>
      <c r="C95" s="58" t="s">
        <v>47</v>
      </c>
      <c r="D95" s="58" t="s">
        <v>0</v>
      </c>
      <c r="E95" s="58" t="s">
        <v>1</v>
      </c>
      <c r="F95" s="58" t="s">
        <v>128</v>
      </c>
      <c r="G95" s="58" t="s">
        <v>527</v>
      </c>
      <c r="H95" s="58" t="s">
        <v>8</v>
      </c>
      <c r="I95" s="58" t="s">
        <v>129</v>
      </c>
      <c r="J95" s="58" t="s">
        <v>9</v>
      </c>
      <c r="K95" s="58" t="s">
        <v>729</v>
      </c>
    </row>
    <row r="96" spans="1:11" x14ac:dyDescent="0.25">
      <c r="A96" s="58">
        <v>81</v>
      </c>
      <c r="B96" s="58" t="s">
        <v>641</v>
      </c>
      <c r="C96" s="58" t="s">
        <v>642</v>
      </c>
      <c r="D96" s="58" t="s">
        <v>106</v>
      </c>
      <c r="E96" s="58" t="s">
        <v>7</v>
      </c>
      <c r="F96" s="58" t="s">
        <v>643</v>
      </c>
      <c r="G96" s="58" t="s">
        <v>527</v>
      </c>
      <c r="H96" s="58" t="s">
        <v>8</v>
      </c>
      <c r="I96" s="58" t="s">
        <v>644</v>
      </c>
      <c r="J96" s="58" t="s">
        <v>9</v>
      </c>
      <c r="K96" s="58" t="s">
        <v>730</v>
      </c>
    </row>
    <row r="97" spans="1:11" x14ac:dyDescent="0.25">
      <c r="A97" s="58">
        <v>84</v>
      </c>
      <c r="B97" s="58" t="s">
        <v>811</v>
      </c>
      <c r="C97" s="58" t="s">
        <v>812</v>
      </c>
      <c r="D97" s="58" t="s">
        <v>813</v>
      </c>
      <c r="E97" s="58" t="s">
        <v>814</v>
      </c>
      <c r="F97" s="58" t="s">
        <v>815</v>
      </c>
      <c r="G97" s="58" t="s">
        <v>527</v>
      </c>
      <c r="H97" s="58" t="s">
        <v>8</v>
      </c>
      <c r="I97" s="58" t="s">
        <v>817</v>
      </c>
      <c r="J97" s="58" t="s">
        <v>9</v>
      </c>
      <c r="K97" s="58" t="s">
        <v>818</v>
      </c>
    </row>
    <row r="98" spans="1:11" x14ac:dyDescent="0.25">
      <c r="A98" s="58">
        <v>85</v>
      </c>
      <c r="B98" s="58" t="s">
        <v>869</v>
      </c>
      <c r="C98" s="58" t="s">
        <v>870</v>
      </c>
      <c r="D98" s="58" t="s">
        <v>871</v>
      </c>
      <c r="E98" s="58" t="s">
        <v>198</v>
      </c>
      <c r="F98" s="58" t="s">
        <v>872</v>
      </c>
      <c r="G98" s="58" t="s">
        <v>527</v>
      </c>
      <c r="H98" s="58" t="s">
        <v>8</v>
      </c>
      <c r="I98" s="58" t="s">
        <v>873</v>
      </c>
      <c r="J98" s="58" t="s">
        <v>9</v>
      </c>
      <c r="K98" s="58" t="s">
        <v>874</v>
      </c>
    </row>
    <row r="99" spans="1:11" x14ac:dyDescent="0.25">
      <c r="A99" s="58">
        <v>89</v>
      </c>
      <c r="B99" s="58" t="s">
        <v>819</v>
      </c>
      <c r="C99" s="58" t="s">
        <v>820</v>
      </c>
      <c r="D99" s="58" t="s">
        <v>821</v>
      </c>
      <c r="E99" s="58" t="s">
        <v>822</v>
      </c>
      <c r="F99" s="58" t="s">
        <v>823</v>
      </c>
      <c r="G99" s="58" t="s">
        <v>527</v>
      </c>
      <c r="H99" s="58" t="s">
        <v>8</v>
      </c>
      <c r="I99" s="58" t="s">
        <v>824</v>
      </c>
      <c r="J99" s="58" t="s">
        <v>9</v>
      </c>
      <c r="K99" s="58" t="s">
        <v>825</v>
      </c>
    </row>
    <row r="100" spans="1:11" x14ac:dyDescent="0.25">
      <c r="A100" s="58">
        <v>90</v>
      </c>
      <c r="B100" s="58" t="s">
        <v>875</v>
      </c>
      <c r="C100" s="58" t="s">
        <v>876</v>
      </c>
      <c r="D100" s="58" t="s">
        <v>877</v>
      </c>
      <c r="E100" s="58" t="s">
        <v>878</v>
      </c>
      <c r="F100" s="58" t="s">
        <v>879</v>
      </c>
      <c r="G100" s="58" t="s">
        <v>527</v>
      </c>
      <c r="H100" s="58" t="s">
        <v>8</v>
      </c>
      <c r="I100" s="58" t="s">
        <v>880</v>
      </c>
      <c r="J100" s="58" t="s">
        <v>9</v>
      </c>
      <c r="K100" s="58" t="s">
        <v>881</v>
      </c>
    </row>
    <row r="101" spans="1:11" x14ac:dyDescent="0.25">
      <c r="A101" s="58">
        <v>91</v>
      </c>
      <c r="B101" s="58" t="s">
        <v>797</v>
      </c>
      <c r="C101" s="58" t="s">
        <v>798</v>
      </c>
      <c r="D101" s="58" t="s">
        <v>799</v>
      </c>
      <c r="E101" s="58" t="s">
        <v>1</v>
      </c>
      <c r="F101" s="58" t="s">
        <v>800</v>
      </c>
      <c r="G101" s="58" t="s">
        <v>527</v>
      </c>
      <c r="H101" s="58" t="s">
        <v>8</v>
      </c>
      <c r="I101" s="58" t="s">
        <v>801</v>
      </c>
      <c r="J101" s="58" t="s">
        <v>9</v>
      </c>
      <c r="K101" s="58" t="s">
        <v>802</v>
      </c>
    </row>
    <row r="102" spans="1:11" x14ac:dyDescent="0.25">
      <c r="A102" s="58">
        <v>92</v>
      </c>
      <c r="B102" s="58" t="s">
        <v>882</v>
      </c>
      <c r="C102" s="58" t="s">
        <v>97</v>
      </c>
      <c r="D102" s="58" t="s">
        <v>173</v>
      </c>
      <c r="E102" s="58" t="s">
        <v>43</v>
      </c>
      <c r="F102" s="58" t="s">
        <v>883</v>
      </c>
      <c r="G102" s="58" t="s">
        <v>527</v>
      </c>
      <c r="H102" s="58" t="s">
        <v>8</v>
      </c>
      <c r="I102" s="58" t="s">
        <v>884</v>
      </c>
      <c r="J102" s="58" t="s">
        <v>9</v>
      </c>
      <c r="K102" s="58" t="s">
        <v>885</v>
      </c>
    </row>
    <row r="103" spans="1:11" x14ac:dyDescent="0.25">
      <c r="A103" s="58">
        <v>94</v>
      </c>
      <c r="B103" s="58" t="s">
        <v>174</v>
      </c>
      <c r="C103" s="58" t="s">
        <v>175</v>
      </c>
      <c r="D103" s="58" t="s">
        <v>0</v>
      </c>
      <c r="E103" s="58" t="s">
        <v>1</v>
      </c>
      <c r="F103" s="58" t="s">
        <v>176</v>
      </c>
      <c r="G103" s="58" t="s">
        <v>527</v>
      </c>
      <c r="H103" s="58" t="s">
        <v>8</v>
      </c>
      <c r="I103" s="58" t="s">
        <v>177</v>
      </c>
      <c r="J103" s="58" t="s">
        <v>9</v>
      </c>
      <c r="K103" s="58" t="s">
        <v>736</v>
      </c>
    </row>
    <row r="104" spans="1:11" x14ac:dyDescent="0.25">
      <c r="A104" s="58">
        <v>96</v>
      </c>
      <c r="B104" s="58" t="s">
        <v>179</v>
      </c>
      <c r="C104" s="58" t="s">
        <v>180</v>
      </c>
      <c r="D104" s="58" t="s">
        <v>181</v>
      </c>
      <c r="E104" s="58" t="s">
        <v>43</v>
      </c>
      <c r="F104" s="58" t="s">
        <v>182</v>
      </c>
      <c r="G104" s="58" t="s">
        <v>527</v>
      </c>
      <c r="H104" s="58" t="s">
        <v>8</v>
      </c>
      <c r="I104" s="58" t="s">
        <v>183</v>
      </c>
      <c r="J104" s="58" t="s">
        <v>9</v>
      </c>
      <c r="K104" s="58" t="s">
        <v>738</v>
      </c>
    </row>
    <row r="105" spans="1:11" x14ac:dyDescent="0.25">
      <c r="A105" s="58">
        <v>7</v>
      </c>
      <c r="B105" s="58" t="s">
        <v>902</v>
      </c>
      <c r="C105" s="58" t="s">
        <v>903</v>
      </c>
      <c r="D105" s="58" t="s">
        <v>17</v>
      </c>
      <c r="E105" s="58" t="s">
        <v>7</v>
      </c>
      <c r="F105" s="58" t="s">
        <v>904</v>
      </c>
      <c r="G105" s="58" t="s">
        <v>760</v>
      </c>
      <c r="H105" s="58" t="s">
        <v>8</v>
      </c>
      <c r="I105" s="58" t="s">
        <v>905</v>
      </c>
      <c r="J105" s="58" t="s">
        <v>9</v>
      </c>
      <c r="K105" s="58" t="s">
        <v>906</v>
      </c>
    </row>
    <row r="106" spans="1:11" x14ac:dyDescent="0.25">
      <c r="A106" s="58">
        <v>9</v>
      </c>
      <c r="B106" s="58" t="s">
        <v>530</v>
      </c>
      <c r="C106" s="58" t="s">
        <v>531</v>
      </c>
      <c r="D106" s="58" t="s">
        <v>36</v>
      </c>
      <c r="E106" s="58" t="s">
        <v>1</v>
      </c>
      <c r="F106" s="58" t="s">
        <v>922</v>
      </c>
      <c r="G106" s="58" t="s">
        <v>760</v>
      </c>
      <c r="H106" s="58" t="s">
        <v>5</v>
      </c>
      <c r="I106" s="58" t="s">
        <v>923</v>
      </c>
      <c r="J106" s="58" t="s">
        <v>6</v>
      </c>
      <c r="K106" s="58" t="s">
        <v>924</v>
      </c>
    </row>
    <row r="107" spans="1:11" x14ac:dyDescent="0.25">
      <c r="A107" s="58">
        <v>16</v>
      </c>
      <c r="B107" s="58" t="s">
        <v>803</v>
      </c>
      <c r="C107" s="58" t="s">
        <v>804</v>
      </c>
      <c r="D107" s="58" t="s">
        <v>17</v>
      </c>
      <c r="E107" s="58" t="s">
        <v>7</v>
      </c>
      <c r="F107" s="58" t="s">
        <v>805</v>
      </c>
      <c r="G107" s="58" t="s">
        <v>760</v>
      </c>
      <c r="H107" s="58" t="s">
        <v>5</v>
      </c>
      <c r="I107" s="58" t="s">
        <v>806</v>
      </c>
      <c r="J107" s="58" t="s">
        <v>6</v>
      </c>
      <c r="K107" s="58" t="s">
        <v>807</v>
      </c>
    </row>
    <row r="108" spans="1:11" x14ac:dyDescent="0.25">
      <c r="A108" s="58">
        <v>17</v>
      </c>
      <c r="B108" s="58" t="s">
        <v>766</v>
      </c>
      <c r="C108" s="58" t="s">
        <v>767</v>
      </c>
      <c r="D108" s="58" t="s">
        <v>577</v>
      </c>
      <c r="E108" s="58" t="s">
        <v>7</v>
      </c>
      <c r="F108" s="58" t="s">
        <v>768</v>
      </c>
      <c r="G108" s="58" t="s">
        <v>760</v>
      </c>
      <c r="H108" s="58" t="s">
        <v>8</v>
      </c>
      <c r="I108" s="58" t="s">
        <v>769</v>
      </c>
      <c r="J108" s="58" t="s">
        <v>9</v>
      </c>
      <c r="K108" s="58" t="s">
        <v>770</v>
      </c>
    </row>
    <row r="109" spans="1:11" x14ac:dyDescent="0.25">
      <c r="A109" s="58">
        <v>18</v>
      </c>
      <c r="B109" s="58" t="s">
        <v>544</v>
      </c>
      <c r="C109" s="58" t="s">
        <v>545</v>
      </c>
      <c r="D109" s="58" t="s">
        <v>546</v>
      </c>
      <c r="E109" s="58" t="s">
        <v>1</v>
      </c>
      <c r="F109" s="58" t="s">
        <v>547</v>
      </c>
      <c r="G109" s="58" t="s">
        <v>760</v>
      </c>
      <c r="H109" s="58" t="s">
        <v>8</v>
      </c>
      <c r="I109" s="58" t="s">
        <v>548</v>
      </c>
      <c r="J109" s="58" t="s">
        <v>9</v>
      </c>
      <c r="K109" s="58" t="s">
        <v>783</v>
      </c>
    </row>
    <row r="110" spans="1:11" x14ac:dyDescent="0.25">
      <c r="A110" s="58">
        <v>83</v>
      </c>
      <c r="B110" s="58" t="s">
        <v>925</v>
      </c>
      <c r="C110" s="58" t="s">
        <v>926</v>
      </c>
      <c r="D110" s="58" t="s">
        <v>821</v>
      </c>
      <c r="E110" s="58" t="s">
        <v>822</v>
      </c>
      <c r="F110" s="58" t="s">
        <v>927</v>
      </c>
      <c r="G110" s="58" t="s">
        <v>760</v>
      </c>
      <c r="H110" s="58" t="s">
        <v>8</v>
      </c>
      <c r="I110" s="58" t="s">
        <v>928</v>
      </c>
      <c r="J110" s="58" t="s">
        <v>9</v>
      </c>
      <c r="K110" s="58" t="s">
        <v>929</v>
      </c>
    </row>
    <row r="111" spans="1:11" x14ac:dyDescent="0.25">
      <c r="A111" s="58">
        <v>93</v>
      </c>
      <c r="B111" s="58" t="s">
        <v>930</v>
      </c>
      <c r="C111" s="58" t="s">
        <v>931</v>
      </c>
      <c r="D111" s="58" t="s">
        <v>932</v>
      </c>
      <c r="E111" s="58" t="s">
        <v>933</v>
      </c>
      <c r="F111" s="58" t="s">
        <v>934</v>
      </c>
      <c r="G111" s="58" t="s">
        <v>760</v>
      </c>
      <c r="H111" s="58" t="s">
        <v>8</v>
      </c>
      <c r="I111" s="58" t="s">
        <v>935</v>
      </c>
      <c r="J111" s="58" t="s">
        <v>9</v>
      </c>
      <c r="K111" s="58" t="s">
        <v>936</v>
      </c>
    </row>
  </sheetData>
  <sortState ref="A2:K111">
    <sortCondition ref="G2:G111"/>
  </sortState>
  <pageMargins bottom="0.75" footer="0.3" header="0.3" left="0.7" right="0.7" top="0.75"/>
</worksheet>
</file>

<file path=xl/worksheets/sheet4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110"/>
  <sheetViews>
    <sheetView workbookViewId="0" zoomScaleNormal="100">
      <selection activeCell="A2" sqref="A2"/>
    </sheetView>
  </sheetViews>
  <sheetFormatPr defaultRowHeight="15" x14ac:dyDescent="0.25"/>
  <cols>
    <col min="1" max="1" bestFit="true" customWidth="true" width="4.28515625" collapsed="true"/>
    <col min="2" max="2" bestFit="true" customWidth="true" width="14.28515625" collapsed="true"/>
    <col min="3" max="3" bestFit="true" customWidth="true" width="10.5703125" collapsed="true"/>
    <col min="4" max="4" bestFit="true" customWidth="true" width="14.28515625" collapsed="true"/>
    <col min="5" max="5" bestFit="true" customWidth="true" width="5.5703125" collapsed="true"/>
    <col min="6" max="6" bestFit="true" customWidth="true" width="18.85546875" collapsed="true"/>
    <col min="7" max="7" bestFit="true" customWidth="true" width="18.5703125" collapsed="true"/>
    <col min="8" max="8" bestFit="true" customWidth="true" width="14.140625" collapsed="true"/>
    <col min="9" max="9" bestFit="true" customWidth="true" width="14.42578125" collapsed="true"/>
    <col min="10" max="10" bestFit="true" customWidth="true" width="19.28515625" collapsed="true"/>
    <col min="11" max="11" bestFit="true" customWidth="true" width="25.28515625" collapsed="true"/>
  </cols>
  <sheetData>
    <row r="1" spans="1:11" x14ac:dyDescent="0.25">
      <c r="A1" s="3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7</v>
      </c>
      <c r="B2" s="56" t="s">
        <v>262</v>
      </c>
      <c r="C2" s="56" t="s">
        <v>421</v>
      </c>
      <c r="D2" s="56" t="s">
        <v>0</v>
      </c>
      <c r="E2" s="56" t="s">
        <v>1</v>
      </c>
      <c r="F2" s="56" t="s">
        <v>855</v>
      </c>
      <c r="G2" s="56" t="s">
        <v>516</v>
      </c>
      <c r="H2" s="56" t="s">
        <v>828</v>
      </c>
      <c r="I2" s="56" t="s">
        <v>856</v>
      </c>
      <c r="J2" s="56" t="s">
        <v>827</v>
      </c>
      <c r="K2" s="56" t="s">
        <v>895</v>
      </c>
    </row>
    <row r="3" spans="1:11" x14ac:dyDescent="0.25">
      <c r="A3">
        <v>1</v>
      </c>
      <c r="B3" s="56" t="s">
        <v>567</v>
      </c>
      <c r="C3" s="56" t="s">
        <v>561</v>
      </c>
      <c r="D3" s="56" t="s">
        <v>0</v>
      </c>
      <c r="E3" s="56" t="s">
        <v>1</v>
      </c>
      <c r="F3" s="56" t="s">
        <v>61</v>
      </c>
      <c r="G3" s="56" t="s">
        <v>666</v>
      </c>
      <c r="H3" s="56" t="s">
        <v>3</v>
      </c>
      <c r="I3" s="56" t="s">
        <v>62</v>
      </c>
      <c r="J3" s="56" t="s">
        <v>53</v>
      </c>
      <c r="K3" s="56" t="s">
        <v>919</v>
      </c>
    </row>
    <row r="4" spans="1:11" x14ac:dyDescent="0.25">
      <c r="A4" s="56">
        <v>3</v>
      </c>
      <c r="B4" s="56" t="s">
        <v>49</v>
      </c>
      <c r="C4" s="56" t="s">
        <v>97</v>
      </c>
      <c r="D4" s="56" t="s">
        <v>66</v>
      </c>
      <c r="E4" s="56" t="s">
        <v>1</v>
      </c>
      <c r="F4" s="56" t="s">
        <v>391</v>
      </c>
      <c r="G4" s="56" t="s">
        <v>666</v>
      </c>
      <c r="H4" s="56" t="s">
        <v>294</v>
      </c>
      <c r="I4" s="56" t="s">
        <v>392</v>
      </c>
      <c r="J4" s="56" t="s">
        <v>289</v>
      </c>
      <c r="K4" s="56" t="s">
        <v>921</v>
      </c>
    </row>
    <row r="5" spans="1:11" x14ac:dyDescent="0.25">
      <c r="A5" s="56">
        <v>5</v>
      </c>
      <c r="B5" s="56" t="s">
        <v>301</v>
      </c>
      <c r="C5" s="56" t="s">
        <v>302</v>
      </c>
      <c r="D5" s="56" t="s">
        <v>0</v>
      </c>
      <c r="E5" s="56" t="s">
        <v>1</v>
      </c>
      <c r="F5" s="56" t="s">
        <v>303</v>
      </c>
      <c r="G5" s="56" t="s">
        <v>666</v>
      </c>
      <c r="H5" s="56" t="s">
        <v>294</v>
      </c>
      <c r="I5" s="56" t="s">
        <v>304</v>
      </c>
      <c r="J5" s="56" t="s">
        <v>289</v>
      </c>
      <c r="K5" s="56" t="s">
        <v>907</v>
      </c>
    </row>
    <row r="6" spans="1:11" x14ac:dyDescent="0.25">
      <c r="A6" s="56">
        <v>8</v>
      </c>
      <c r="B6" s="56" t="s">
        <v>361</v>
      </c>
      <c r="C6" s="56" t="s">
        <v>362</v>
      </c>
      <c r="D6" s="56" t="s">
        <v>0</v>
      </c>
      <c r="E6" s="56" t="s">
        <v>1</v>
      </c>
      <c r="F6" s="56" t="s">
        <v>886</v>
      </c>
      <c r="G6" s="56" t="s">
        <v>666</v>
      </c>
      <c r="H6" s="56" t="s">
        <v>3</v>
      </c>
      <c r="I6" s="56" t="s">
        <v>861</v>
      </c>
      <c r="J6" s="56" t="s">
        <v>516</v>
      </c>
      <c r="K6" s="56" t="s">
        <v>896</v>
      </c>
    </row>
    <row r="7" spans="1:11" x14ac:dyDescent="0.25">
      <c r="A7" s="56">
        <v>9</v>
      </c>
      <c r="B7" s="56" t="s">
        <v>863</v>
      </c>
      <c r="C7" s="56" t="s">
        <v>864</v>
      </c>
      <c r="D7" s="56" t="s">
        <v>865</v>
      </c>
      <c r="E7" s="56" t="s">
        <v>70</v>
      </c>
      <c r="F7" s="56" t="s">
        <v>866</v>
      </c>
      <c r="G7" s="56" t="s">
        <v>666</v>
      </c>
      <c r="H7" s="56" t="s">
        <v>287</v>
      </c>
      <c r="I7" s="56" t="s">
        <v>867</v>
      </c>
      <c r="J7" s="56" t="s">
        <v>289</v>
      </c>
      <c r="K7" s="56" t="s">
        <v>868</v>
      </c>
    </row>
    <row r="8" spans="1:11" x14ac:dyDescent="0.25">
      <c r="A8" s="56">
        <v>10</v>
      </c>
      <c r="B8" s="56" t="s">
        <v>830</v>
      </c>
      <c r="C8" s="56" t="s">
        <v>624</v>
      </c>
      <c r="D8" s="56" t="s">
        <v>625</v>
      </c>
      <c r="E8" s="56" t="s">
        <v>48</v>
      </c>
      <c r="F8" s="56" t="s">
        <v>626</v>
      </c>
      <c r="G8" s="56" t="s">
        <v>666</v>
      </c>
      <c r="H8" s="56" t="s">
        <v>294</v>
      </c>
      <c r="I8" s="56" t="s">
        <v>627</v>
      </c>
      <c r="J8" s="56" t="s">
        <v>289</v>
      </c>
      <c r="K8" s="56" t="s">
        <v>831</v>
      </c>
    </row>
    <row r="9" spans="1:11" x14ac:dyDescent="0.25">
      <c r="A9" s="56">
        <v>11</v>
      </c>
      <c r="B9" s="56" t="s">
        <v>832</v>
      </c>
      <c r="C9" s="56" t="s">
        <v>833</v>
      </c>
      <c r="D9" s="56" t="s">
        <v>173</v>
      </c>
      <c r="E9" s="56" t="s">
        <v>43</v>
      </c>
      <c r="F9" s="56" t="s">
        <v>834</v>
      </c>
      <c r="G9" s="56" t="s">
        <v>666</v>
      </c>
      <c r="H9" s="56" t="s">
        <v>294</v>
      </c>
      <c r="I9" s="56" t="s">
        <v>835</v>
      </c>
      <c r="J9" s="56" t="s">
        <v>289</v>
      </c>
      <c r="K9" s="56" t="s">
        <v>836</v>
      </c>
    </row>
    <row r="10" spans="1:11" x14ac:dyDescent="0.25">
      <c r="A10" s="56">
        <v>12</v>
      </c>
      <c r="B10" s="56" t="s">
        <v>845</v>
      </c>
      <c r="C10" s="56" t="s">
        <v>846</v>
      </c>
      <c r="D10" s="56" t="s">
        <v>27</v>
      </c>
      <c r="E10" s="56" t="s">
        <v>28</v>
      </c>
      <c r="F10" s="56" t="s">
        <v>847</v>
      </c>
      <c r="G10" s="56" t="s">
        <v>666</v>
      </c>
      <c r="H10" s="56" t="s">
        <v>294</v>
      </c>
      <c r="I10" s="56" t="s">
        <v>848</v>
      </c>
      <c r="J10" s="56" t="s">
        <v>289</v>
      </c>
      <c r="K10" s="56" t="s">
        <v>849</v>
      </c>
    </row>
    <row r="11" spans="1:11" x14ac:dyDescent="0.25">
      <c r="A11" s="56">
        <v>16</v>
      </c>
      <c r="B11" s="56" t="s">
        <v>453</v>
      </c>
      <c r="C11" s="56" t="s">
        <v>454</v>
      </c>
      <c r="D11" s="56" t="s">
        <v>455</v>
      </c>
      <c r="E11" s="56" t="s">
        <v>456</v>
      </c>
      <c r="F11" s="56" t="s">
        <v>457</v>
      </c>
      <c r="G11" s="56" t="s">
        <v>666</v>
      </c>
      <c r="H11" s="56" t="s">
        <v>30</v>
      </c>
      <c r="I11" s="56" t="s">
        <v>458</v>
      </c>
      <c r="J11" s="56" t="s">
        <v>32</v>
      </c>
      <c r="K11" s="56" t="s">
        <v>763</v>
      </c>
    </row>
    <row r="12" spans="1:11" x14ac:dyDescent="0.25">
      <c r="A12" s="56">
        <v>17</v>
      </c>
      <c r="B12" s="56" t="s">
        <v>530</v>
      </c>
      <c r="C12" s="56" t="s">
        <v>531</v>
      </c>
      <c r="D12" s="56" t="s">
        <v>0</v>
      </c>
      <c r="E12" s="56" t="s">
        <v>1</v>
      </c>
      <c r="F12" s="56" t="s">
        <v>532</v>
      </c>
      <c r="G12" s="56" t="s">
        <v>666</v>
      </c>
      <c r="H12" s="56" t="s">
        <v>294</v>
      </c>
      <c r="I12" s="56" t="s">
        <v>533</v>
      </c>
      <c r="J12" s="56" t="s">
        <v>516</v>
      </c>
      <c r="K12" s="56" t="s">
        <v>764</v>
      </c>
    </row>
    <row r="13" spans="1:11" x14ac:dyDescent="0.25">
      <c r="A13" s="56">
        <v>18</v>
      </c>
      <c r="B13" s="56" t="s">
        <v>116</v>
      </c>
      <c r="C13" s="56" t="s">
        <v>117</v>
      </c>
      <c r="D13" s="56" t="s">
        <v>648</v>
      </c>
      <c r="E13" s="56" t="s">
        <v>1</v>
      </c>
      <c r="F13" s="56" t="s">
        <v>118</v>
      </c>
      <c r="G13" s="56" t="s">
        <v>666</v>
      </c>
      <c r="H13" s="56" t="s">
        <v>3</v>
      </c>
      <c r="I13" s="56" t="s">
        <v>119</v>
      </c>
      <c r="J13" s="56" t="s">
        <v>53</v>
      </c>
      <c r="K13" s="56" t="s">
        <v>649</v>
      </c>
    </row>
    <row r="14" spans="1:11" x14ac:dyDescent="0.25">
      <c r="A14" s="56">
        <v>19</v>
      </c>
      <c r="B14" s="56" t="s">
        <v>651</v>
      </c>
      <c r="C14" s="56" t="s">
        <v>652</v>
      </c>
      <c r="D14" s="56" t="s">
        <v>653</v>
      </c>
      <c r="E14" s="56" t="s">
        <v>1</v>
      </c>
      <c r="F14" s="56" t="s">
        <v>654</v>
      </c>
      <c r="G14" s="56" t="s">
        <v>666</v>
      </c>
      <c r="H14" s="56" t="s">
        <v>294</v>
      </c>
      <c r="I14" s="56" t="s">
        <v>655</v>
      </c>
      <c r="J14" s="56" t="s">
        <v>289</v>
      </c>
      <c r="K14" s="56" t="s">
        <v>656</v>
      </c>
    </row>
    <row r="15" spans="1:11" x14ac:dyDescent="0.25">
      <c r="A15" s="56">
        <v>20</v>
      </c>
      <c r="B15" s="56" t="s">
        <v>382</v>
      </c>
      <c r="C15" s="56" t="s">
        <v>383</v>
      </c>
      <c r="D15" s="56" t="s">
        <v>351</v>
      </c>
      <c r="E15" s="56" t="s">
        <v>48</v>
      </c>
      <c r="F15" s="56" t="s">
        <v>384</v>
      </c>
      <c r="G15" s="56" t="s">
        <v>666</v>
      </c>
      <c r="H15" s="56" t="s">
        <v>287</v>
      </c>
      <c r="I15" s="56" t="s">
        <v>385</v>
      </c>
      <c r="J15" s="56" t="s">
        <v>289</v>
      </c>
      <c r="K15" s="56" t="s">
        <v>657</v>
      </c>
    </row>
    <row r="16" spans="1:11" x14ac:dyDescent="0.25">
      <c r="A16" s="56">
        <v>21</v>
      </c>
      <c r="B16" s="56" t="s">
        <v>407</v>
      </c>
      <c r="C16" s="56" t="s">
        <v>408</v>
      </c>
      <c r="D16" s="56" t="s">
        <v>618</v>
      </c>
      <c r="E16" s="56" t="s">
        <v>619</v>
      </c>
      <c r="F16" s="56" t="s">
        <v>620</v>
      </c>
      <c r="G16" s="56" t="s">
        <v>666</v>
      </c>
      <c r="H16" s="56" t="s">
        <v>294</v>
      </c>
      <c r="I16" s="56" t="s">
        <v>621</v>
      </c>
      <c r="J16" s="56" t="s">
        <v>289</v>
      </c>
      <c r="K16" s="56" t="s">
        <v>658</v>
      </c>
    </row>
    <row r="17" spans="1:11" x14ac:dyDescent="0.25">
      <c r="A17" s="56">
        <v>22</v>
      </c>
      <c r="B17" s="56" t="s">
        <v>425</v>
      </c>
      <c r="C17" s="56" t="s">
        <v>426</v>
      </c>
      <c r="D17" s="56" t="s">
        <v>427</v>
      </c>
      <c r="E17" s="56" t="s">
        <v>28</v>
      </c>
      <c r="F17" s="56" t="s">
        <v>428</v>
      </c>
      <c r="G17" s="56" t="s">
        <v>666</v>
      </c>
      <c r="H17" s="56" t="s">
        <v>287</v>
      </c>
      <c r="I17" s="56" t="s">
        <v>429</v>
      </c>
      <c r="J17" s="56" t="s">
        <v>289</v>
      </c>
      <c r="K17" s="56" t="s">
        <v>659</v>
      </c>
    </row>
    <row r="18" spans="1:11" x14ac:dyDescent="0.25">
      <c r="A18" s="56">
        <v>23</v>
      </c>
      <c r="B18" s="56" t="s">
        <v>102</v>
      </c>
      <c r="C18" s="56" t="s">
        <v>141</v>
      </c>
      <c r="D18" s="56" t="s">
        <v>42</v>
      </c>
      <c r="E18" s="56" t="s">
        <v>43</v>
      </c>
      <c r="F18" s="56" t="s">
        <v>142</v>
      </c>
      <c r="G18" s="56" t="s">
        <v>666</v>
      </c>
      <c r="H18" s="56" t="s">
        <v>3</v>
      </c>
      <c r="I18" s="56" t="s">
        <v>143</v>
      </c>
      <c r="J18" s="56" t="s">
        <v>53</v>
      </c>
      <c r="K18" s="56" t="s">
        <v>662</v>
      </c>
    </row>
    <row r="19" spans="1:11" x14ac:dyDescent="0.25">
      <c r="A19" s="56">
        <v>24</v>
      </c>
      <c r="B19" s="56" t="s">
        <v>608</v>
      </c>
      <c r="C19" s="56" t="s">
        <v>378</v>
      </c>
      <c r="D19" s="56" t="s">
        <v>27</v>
      </c>
      <c r="E19" s="56" t="s">
        <v>28</v>
      </c>
      <c r="F19" s="56" t="s">
        <v>609</v>
      </c>
      <c r="G19" s="56" t="s">
        <v>666</v>
      </c>
      <c r="H19" s="56" t="s">
        <v>294</v>
      </c>
      <c r="I19" s="56" t="s">
        <v>610</v>
      </c>
      <c r="J19" s="56" t="s">
        <v>289</v>
      </c>
      <c r="K19" s="56" t="s">
        <v>663</v>
      </c>
    </row>
    <row r="20" spans="1:11" x14ac:dyDescent="0.25">
      <c r="A20" s="56">
        <v>25</v>
      </c>
      <c r="B20" s="56"/>
      <c r="C20" s="56"/>
      <c r="D20" s="56"/>
      <c r="E20" s="56"/>
      <c r="F20" s="56" t="s">
        <v>572</v>
      </c>
      <c r="G20" s="56" t="s">
        <v>666</v>
      </c>
      <c r="H20" s="56" t="s">
        <v>287</v>
      </c>
      <c r="I20" s="56" t="s">
        <v>573</v>
      </c>
      <c r="J20" s="56" t="s">
        <v>289</v>
      </c>
      <c r="K20" s="56" t="s">
        <v>665</v>
      </c>
    </row>
    <row r="21" spans="1:11" x14ac:dyDescent="0.25">
      <c r="A21" s="56">
        <v>26</v>
      </c>
      <c r="B21" s="56" t="s">
        <v>575</v>
      </c>
      <c r="C21" s="56" t="s">
        <v>576</v>
      </c>
      <c r="D21" s="56" t="s">
        <v>577</v>
      </c>
      <c r="E21" s="56" t="s">
        <v>7</v>
      </c>
      <c r="F21" s="56" t="s">
        <v>578</v>
      </c>
      <c r="G21" s="56" t="s">
        <v>666</v>
      </c>
      <c r="H21" s="56" t="s">
        <v>287</v>
      </c>
      <c r="I21" s="56" t="s">
        <v>579</v>
      </c>
      <c r="J21" s="56" t="s">
        <v>289</v>
      </c>
      <c r="K21" s="56" t="s">
        <v>667</v>
      </c>
    </row>
    <row r="22" spans="1:11" x14ac:dyDescent="0.25">
      <c r="A22" s="56">
        <v>27</v>
      </c>
      <c r="B22" s="56" t="s">
        <v>535</v>
      </c>
      <c r="C22" s="56" t="s">
        <v>536</v>
      </c>
      <c r="D22" s="56" t="s">
        <v>205</v>
      </c>
      <c r="E22" s="56" t="s">
        <v>1</v>
      </c>
      <c r="F22" s="56" t="s">
        <v>537</v>
      </c>
      <c r="G22" s="56" t="s">
        <v>666</v>
      </c>
      <c r="H22" s="56" t="s">
        <v>3</v>
      </c>
      <c r="I22" s="56" t="s">
        <v>538</v>
      </c>
      <c r="J22" s="56" t="s">
        <v>53</v>
      </c>
      <c r="K22" s="56" t="s">
        <v>668</v>
      </c>
    </row>
    <row r="23" spans="1:11" x14ac:dyDescent="0.25">
      <c r="A23" s="56">
        <v>28</v>
      </c>
      <c r="B23" s="56" t="s">
        <v>590</v>
      </c>
      <c r="C23" s="56" t="s">
        <v>591</v>
      </c>
      <c r="D23" s="56" t="s">
        <v>592</v>
      </c>
      <c r="E23" s="56" t="s">
        <v>43</v>
      </c>
      <c r="F23" s="56" t="s">
        <v>593</v>
      </c>
      <c r="G23" s="56" t="s">
        <v>666</v>
      </c>
      <c r="H23" s="56" t="s">
        <v>30</v>
      </c>
      <c r="I23" s="56" t="s">
        <v>594</v>
      </c>
      <c r="J23" s="56" t="s">
        <v>32</v>
      </c>
      <c r="K23" s="56" t="s">
        <v>669</v>
      </c>
    </row>
    <row r="24" spans="1:11" x14ac:dyDescent="0.25">
      <c r="A24" s="56">
        <v>29</v>
      </c>
      <c r="B24" s="56" t="s">
        <v>257</v>
      </c>
      <c r="C24" s="56" t="s">
        <v>258</v>
      </c>
      <c r="D24" s="56" t="s">
        <v>36</v>
      </c>
      <c r="E24" s="56" t="s">
        <v>1</v>
      </c>
      <c r="F24" s="56" t="s">
        <v>259</v>
      </c>
      <c r="G24" s="56" t="s">
        <v>666</v>
      </c>
      <c r="H24" s="56" t="s">
        <v>3</v>
      </c>
      <c r="I24" s="56" t="s">
        <v>260</v>
      </c>
      <c r="J24" s="56" t="s">
        <v>53</v>
      </c>
      <c r="K24" s="56" t="s">
        <v>670</v>
      </c>
    </row>
    <row r="25" spans="1:11" x14ac:dyDescent="0.25">
      <c r="A25" s="56">
        <v>30</v>
      </c>
      <c r="B25" s="56" t="s">
        <v>407</v>
      </c>
      <c r="C25" s="56" t="s">
        <v>408</v>
      </c>
      <c r="D25" s="56" t="s">
        <v>618</v>
      </c>
      <c r="E25" s="56" t="s">
        <v>619</v>
      </c>
      <c r="F25" s="56" t="s">
        <v>409</v>
      </c>
      <c r="G25" s="56" t="s">
        <v>666</v>
      </c>
      <c r="H25" s="56" t="s">
        <v>294</v>
      </c>
      <c r="I25" s="56" t="s">
        <v>410</v>
      </c>
      <c r="J25" s="56" t="s">
        <v>289</v>
      </c>
      <c r="K25" s="56" t="s">
        <v>671</v>
      </c>
    </row>
    <row r="26" spans="1:11" x14ac:dyDescent="0.25">
      <c r="A26" s="56">
        <v>31</v>
      </c>
      <c r="B26" s="56" t="s">
        <v>407</v>
      </c>
      <c r="C26" s="56" t="s">
        <v>408</v>
      </c>
      <c r="D26" s="56" t="s">
        <v>618</v>
      </c>
      <c r="E26" s="56" t="s">
        <v>619</v>
      </c>
      <c r="F26" s="56" t="s">
        <v>563</v>
      </c>
      <c r="G26" s="56" t="s">
        <v>666</v>
      </c>
      <c r="H26" s="56" t="s">
        <v>294</v>
      </c>
      <c r="I26" s="56" t="s">
        <v>564</v>
      </c>
      <c r="J26" s="56" t="s">
        <v>289</v>
      </c>
      <c r="K26" s="56" t="s">
        <v>672</v>
      </c>
    </row>
    <row r="27" spans="1:11" x14ac:dyDescent="0.25">
      <c r="A27" s="56">
        <v>32</v>
      </c>
      <c r="B27" s="56" t="s">
        <v>566</v>
      </c>
      <c r="C27" s="56" t="s">
        <v>556</v>
      </c>
      <c r="D27" s="56" t="s">
        <v>0</v>
      </c>
      <c r="E27" s="56" t="s">
        <v>1</v>
      </c>
      <c r="F27" s="56" t="s">
        <v>557</v>
      </c>
      <c r="G27" s="56" t="s">
        <v>666</v>
      </c>
      <c r="H27" s="56" t="s">
        <v>287</v>
      </c>
      <c r="I27" s="56" t="s">
        <v>558</v>
      </c>
      <c r="J27" s="56" t="s">
        <v>289</v>
      </c>
      <c r="K27" s="56" t="s">
        <v>673</v>
      </c>
    </row>
    <row r="28" spans="1:11" x14ac:dyDescent="0.25">
      <c r="A28" s="56">
        <v>33</v>
      </c>
      <c r="B28" s="56" t="s">
        <v>161</v>
      </c>
      <c r="C28" s="56" t="s">
        <v>162</v>
      </c>
      <c r="D28" s="56" t="s">
        <v>394</v>
      </c>
      <c r="E28" s="56" t="s">
        <v>1</v>
      </c>
      <c r="F28" s="56" t="s">
        <v>163</v>
      </c>
      <c r="G28" s="56" t="s">
        <v>666</v>
      </c>
      <c r="H28" s="56" t="s">
        <v>30</v>
      </c>
      <c r="I28" s="56" t="s">
        <v>164</v>
      </c>
      <c r="J28" s="56" t="s">
        <v>32</v>
      </c>
      <c r="K28" s="56" t="s">
        <v>675</v>
      </c>
    </row>
    <row r="29" spans="1:11" x14ac:dyDescent="0.25">
      <c r="A29" s="56">
        <v>34</v>
      </c>
      <c r="B29" s="56" t="s">
        <v>322</v>
      </c>
      <c r="C29" s="56" t="s">
        <v>323</v>
      </c>
      <c r="D29" s="56" t="s">
        <v>66</v>
      </c>
      <c r="E29" s="56" t="s">
        <v>1</v>
      </c>
      <c r="F29" s="56" t="s">
        <v>324</v>
      </c>
      <c r="G29" s="56" t="s">
        <v>666</v>
      </c>
      <c r="H29" s="56" t="s">
        <v>287</v>
      </c>
      <c r="I29" s="56" t="s">
        <v>325</v>
      </c>
      <c r="J29" s="56" t="s">
        <v>289</v>
      </c>
      <c r="K29" s="56" t="s">
        <v>676</v>
      </c>
    </row>
    <row r="30" spans="1:11" x14ac:dyDescent="0.25">
      <c r="A30" s="56">
        <v>35</v>
      </c>
      <c r="B30" s="56"/>
      <c r="C30" s="56"/>
      <c r="D30" s="56"/>
      <c r="E30" s="56"/>
      <c r="F30" s="56" t="s">
        <v>540</v>
      </c>
      <c r="G30" s="56" t="s">
        <v>666</v>
      </c>
      <c r="H30" s="56" t="s">
        <v>294</v>
      </c>
      <c r="I30" s="56" t="s">
        <v>541</v>
      </c>
      <c r="J30" s="56" t="s">
        <v>289</v>
      </c>
      <c r="K30" s="56" t="s">
        <v>677</v>
      </c>
    </row>
    <row r="31" spans="1:11" x14ac:dyDescent="0.25">
      <c r="A31" s="56">
        <v>36</v>
      </c>
      <c r="B31" s="56" t="s">
        <v>283</v>
      </c>
      <c r="C31" s="56" t="s">
        <v>284</v>
      </c>
      <c r="D31" s="56" t="s">
        <v>285</v>
      </c>
      <c r="E31" s="56" t="s">
        <v>7</v>
      </c>
      <c r="F31" s="56" t="s">
        <v>286</v>
      </c>
      <c r="G31" s="56" t="s">
        <v>666</v>
      </c>
      <c r="H31" s="56" t="s">
        <v>287</v>
      </c>
      <c r="I31" s="56" t="s">
        <v>288</v>
      </c>
      <c r="J31" s="56" t="s">
        <v>289</v>
      </c>
      <c r="K31" s="56" t="s">
        <v>678</v>
      </c>
    </row>
    <row r="32" spans="1:11" x14ac:dyDescent="0.25">
      <c r="A32" s="56">
        <v>37</v>
      </c>
      <c r="B32" s="56" t="s">
        <v>291</v>
      </c>
      <c r="C32" s="56" t="s">
        <v>292</v>
      </c>
      <c r="D32" s="56" t="s">
        <v>0</v>
      </c>
      <c r="E32" s="56" t="s">
        <v>1</v>
      </c>
      <c r="F32" s="56" t="s">
        <v>293</v>
      </c>
      <c r="G32" s="56" t="s">
        <v>666</v>
      </c>
      <c r="H32" s="56" t="s">
        <v>294</v>
      </c>
      <c r="I32" s="56" t="s">
        <v>295</v>
      </c>
      <c r="J32" s="56" t="s">
        <v>289</v>
      </c>
      <c r="K32" s="56" t="s">
        <v>679</v>
      </c>
    </row>
    <row r="33" spans="1:11" x14ac:dyDescent="0.25">
      <c r="A33" s="56">
        <v>38</v>
      </c>
      <c r="B33" s="56" t="s">
        <v>297</v>
      </c>
      <c r="C33" s="56" t="s">
        <v>255</v>
      </c>
      <c r="D33" s="56" t="s">
        <v>0</v>
      </c>
      <c r="E33" s="56" t="s">
        <v>1</v>
      </c>
      <c r="F33" s="56" t="s">
        <v>298</v>
      </c>
      <c r="G33" s="56" t="s">
        <v>666</v>
      </c>
      <c r="H33" s="56" t="s">
        <v>294</v>
      </c>
      <c r="I33" s="56" t="s">
        <v>299</v>
      </c>
      <c r="J33" s="56" t="s">
        <v>289</v>
      </c>
      <c r="K33" s="56" t="s">
        <v>680</v>
      </c>
    </row>
    <row r="34" spans="1:11" x14ac:dyDescent="0.25">
      <c r="A34" s="56">
        <v>39</v>
      </c>
      <c r="B34" s="56" t="s">
        <v>311</v>
      </c>
      <c r="C34" s="56" t="s">
        <v>312</v>
      </c>
      <c r="D34" s="56" t="s">
        <v>313</v>
      </c>
      <c r="E34" s="56" t="s">
        <v>43</v>
      </c>
      <c r="F34" s="56" t="s">
        <v>314</v>
      </c>
      <c r="G34" s="56" t="s">
        <v>666</v>
      </c>
      <c r="H34" s="56" t="s">
        <v>294</v>
      </c>
      <c r="I34" s="56" t="s">
        <v>315</v>
      </c>
      <c r="J34" s="56" t="s">
        <v>289</v>
      </c>
      <c r="K34" s="56" t="s">
        <v>683</v>
      </c>
    </row>
    <row r="35" spans="1:11" x14ac:dyDescent="0.25">
      <c r="A35" s="56">
        <v>40</v>
      </c>
      <c r="B35" s="56" t="s">
        <v>317</v>
      </c>
      <c r="C35" s="56" t="s">
        <v>279</v>
      </c>
      <c r="D35" s="56" t="s">
        <v>318</v>
      </c>
      <c r="E35" s="56" t="s">
        <v>28</v>
      </c>
      <c r="F35" s="56" t="s">
        <v>319</v>
      </c>
      <c r="G35" s="56" t="s">
        <v>666</v>
      </c>
      <c r="H35" s="56" t="s">
        <v>287</v>
      </c>
      <c r="I35" s="56" t="s">
        <v>320</v>
      </c>
      <c r="J35" s="56" t="s">
        <v>289</v>
      </c>
      <c r="K35" s="56" t="s">
        <v>758</v>
      </c>
    </row>
    <row r="36" spans="1:11" x14ac:dyDescent="0.25">
      <c r="A36" s="56">
        <v>41</v>
      </c>
      <c r="B36" s="56" t="s">
        <v>327</v>
      </c>
      <c r="C36" s="56" t="s">
        <v>328</v>
      </c>
      <c r="D36" s="56" t="s">
        <v>112</v>
      </c>
      <c r="E36" s="56" t="s">
        <v>43</v>
      </c>
      <c r="F36" s="56" t="s">
        <v>329</v>
      </c>
      <c r="G36" s="56" t="s">
        <v>666</v>
      </c>
      <c r="H36" s="56" t="s">
        <v>287</v>
      </c>
      <c r="I36" s="56" t="s">
        <v>330</v>
      </c>
      <c r="J36" s="56" t="s">
        <v>289</v>
      </c>
      <c r="K36" s="56" t="s">
        <v>684</v>
      </c>
    </row>
    <row r="37" spans="1:11" x14ac:dyDescent="0.25">
      <c r="A37" s="56">
        <v>43</v>
      </c>
      <c r="B37" s="56" t="s">
        <v>333</v>
      </c>
      <c r="C37" s="56" t="s">
        <v>334</v>
      </c>
      <c r="D37" s="56" t="s">
        <v>335</v>
      </c>
      <c r="E37" s="56" t="s">
        <v>48</v>
      </c>
      <c r="F37" s="56" t="s">
        <v>336</v>
      </c>
      <c r="G37" s="56" t="s">
        <v>666</v>
      </c>
      <c r="H37" s="56" t="s">
        <v>287</v>
      </c>
      <c r="I37" s="56" t="s">
        <v>337</v>
      </c>
      <c r="J37" s="56" t="s">
        <v>289</v>
      </c>
      <c r="K37" s="56" t="s">
        <v>686</v>
      </c>
    </row>
    <row r="38" spans="1:11" x14ac:dyDescent="0.25">
      <c r="A38" s="56">
        <v>44</v>
      </c>
      <c r="B38" s="56" t="s">
        <v>345</v>
      </c>
      <c r="C38" s="56" t="s">
        <v>346</v>
      </c>
      <c r="D38" s="56" t="s">
        <v>17</v>
      </c>
      <c r="E38" s="56" t="s">
        <v>7</v>
      </c>
      <c r="F38" s="56" t="s">
        <v>347</v>
      </c>
      <c r="G38" s="56" t="s">
        <v>666</v>
      </c>
      <c r="H38" s="56" t="s">
        <v>287</v>
      </c>
      <c r="I38" s="56" t="s">
        <v>348</v>
      </c>
      <c r="J38" s="56" t="s">
        <v>289</v>
      </c>
      <c r="K38" s="56" t="s">
        <v>688</v>
      </c>
    </row>
    <row r="39" spans="1:11" x14ac:dyDescent="0.25">
      <c r="A39" s="56">
        <v>45</v>
      </c>
      <c r="B39" s="56" t="s">
        <v>350</v>
      </c>
      <c r="C39" s="56" t="s">
        <v>340</v>
      </c>
      <c r="D39" s="56" t="s">
        <v>351</v>
      </c>
      <c r="E39" s="56" t="s">
        <v>48</v>
      </c>
      <c r="F39" s="56" t="s">
        <v>352</v>
      </c>
      <c r="G39" s="56" t="s">
        <v>666</v>
      </c>
      <c r="H39" s="56" t="s">
        <v>287</v>
      </c>
      <c r="I39" s="56" t="s">
        <v>353</v>
      </c>
      <c r="J39" s="56" t="s">
        <v>289</v>
      </c>
      <c r="K39" s="56" t="s">
        <v>689</v>
      </c>
    </row>
    <row r="40" spans="1:11" x14ac:dyDescent="0.25">
      <c r="A40" s="56">
        <v>46</v>
      </c>
      <c r="B40" s="56" t="s">
        <v>355</v>
      </c>
      <c r="C40" s="56" t="s">
        <v>356</v>
      </c>
      <c r="D40" s="56" t="s">
        <v>0</v>
      </c>
      <c r="E40" s="56" t="s">
        <v>1</v>
      </c>
      <c r="F40" s="56" t="s">
        <v>357</v>
      </c>
      <c r="G40" s="56" t="s">
        <v>666</v>
      </c>
      <c r="H40" s="56" t="s">
        <v>294</v>
      </c>
      <c r="I40" s="56" t="s">
        <v>358</v>
      </c>
      <c r="J40" s="56" t="s">
        <v>289</v>
      </c>
      <c r="K40" s="56" t="s">
        <v>690</v>
      </c>
    </row>
    <row r="41" spans="1:11" x14ac:dyDescent="0.25">
      <c r="A41" s="56">
        <v>47</v>
      </c>
      <c r="B41" s="56" t="s">
        <v>238</v>
      </c>
      <c r="C41" s="56" t="s">
        <v>239</v>
      </c>
      <c r="D41" s="56" t="s">
        <v>0</v>
      </c>
      <c r="E41" s="56" t="s">
        <v>1</v>
      </c>
      <c r="F41" s="56" t="s">
        <v>240</v>
      </c>
      <c r="G41" s="56" t="s">
        <v>666</v>
      </c>
      <c r="H41" s="56" t="s">
        <v>3</v>
      </c>
      <c r="I41" s="56" t="s">
        <v>241</v>
      </c>
      <c r="J41" s="56" t="s">
        <v>53</v>
      </c>
      <c r="K41" s="56" t="s">
        <v>691</v>
      </c>
    </row>
    <row r="42" spans="1:11" x14ac:dyDescent="0.25">
      <c r="A42" s="56">
        <v>48</v>
      </c>
      <c r="B42" s="56" t="s">
        <v>366</v>
      </c>
      <c r="C42" s="56" t="s">
        <v>367</v>
      </c>
      <c r="D42" s="56" t="s">
        <v>368</v>
      </c>
      <c r="E42" s="56" t="s">
        <v>43</v>
      </c>
      <c r="F42" s="56" t="s">
        <v>369</v>
      </c>
      <c r="G42" s="56" t="s">
        <v>666</v>
      </c>
      <c r="H42" s="56" t="s">
        <v>294</v>
      </c>
      <c r="I42" s="56" t="s">
        <v>370</v>
      </c>
      <c r="J42" s="56" t="s">
        <v>289</v>
      </c>
      <c r="K42" s="56" t="s">
        <v>693</v>
      </c>
    </row>
    <row r="43" spans="1:11" x14ac:dyDescent="0.25">
      <c r="A43" s="56">
        <v>49</v>
      </c>
      <c r="B43" s="56" t="s">
        <v>372</v>
      </c>
      <c r="C43" s="56" t="s">
        <v>373</v>
      </c>
      <c r="D43" s="56" t="s">
        <v>42</v>
      </c>
      <c r="E43" s="56" t="s">
        <v>43</v>
      </c>
      <c r="F43" s="56" t="s">
        <v>374</v>
      </c>
      <c r="G43" s="56" t="s">
        <v>666</v>
      </c>
      <c r="H43" s="56" t="s">
        <v>294</v>
      </c>
      <c r="I43" s="56" t="s">
        <v>375</v>
      </c>
      <c r="J43" s="56" t="s">
        <v>289</v>
      </c>
      <c r="K43" s="56" t="s">
        <v>694</v>
      </c>
    </row>
    <row r="44" spans="1:11" x14ac:dyDescent="0.25">
      <c r="A44" s="56">
        <v>50</v>
      </c>
      <c r="B44" s="56" t="s">
        <v>377</v>
      </c>
      <c r="C44" s="56" t="s">
        <v>378</v>
      </c>
      <c r="D44" s="56" t="s">
        <v>256</v>
      </c>
      <c r="E44" s="56" t="s">
        <v>1</v>
      </c>
      <c r="F44" s="56" t="s">
        <v>379</v>
      </c>
      <c r="G44" s="56" t="s">
        <v>666</v>
      </c>
      <c r="H44" s="56" t="s">
        <v>294</v>
      </c>
      <c r="I44" s="56" t="s">
        <v>380</v>
      </c>
      <c r="J44" s="56" t="s">
        <v>289</v>
      </c>
      <c r="K44" s="56" t="s">
        <v>695</v>
      </c>
    </row>
    <row r="45" spans="1:11" x14ac:dyDescent="0.25">
      <c r="A45" s="56">
        <v>51</v>
      </c>
      <c r="B45" s="56" t="s">
        <v>387</v>
      </c>
      <c r="C45" s="56" t="s">
        <v>279</v>
      </c>
      <c r="D45" s="56" t="s">
        <v>351</v>
      </c>
      <c r="E45" s="56" t="s">
        <v>48</v>
      </c>
      <c r="F45" s="56" t="s">
        <v>388</v>
      </c>
      <c r="G45" s="56" t="s">
        <v>666</v>
      </c>
      <c r="H45" s="56" t="s">
        <v>287</v>
      </c>
      <c r="I45" s="56" t="s">
        <v>389</v>
      </c>
      <c r="J45" s="56" t="s">
        <v>289</v>
      </c>
      <c r="K45" s="56" t="s">
        <v>696</v>
      </c>
    </row>
    <row r="46" spans="1:11" x14ac:dyDescent="0.25">
      <c r="A46" s="56">
        <v>52</v>
      </c>
      <c r="B46" s="56" t="s">
        <v>137</v>
      </c>
      <c r="C46" s="56" t="s">
        <v>138</v>
      </c>
      <c r="D46" s="56" t="s">
        <v>0</v>
      </c>
      <c r="E46" s="56" t="s">
        <v>1</v>
      </c>
      <c r="F46" s="56" t="s">
        <v>139</v>
      </c>
      <c r="G46" s="56" t="s">
        <v>666</v>
      </c>
      <c r="H46" s="56" t="s">
        <v>3</v>
      </c>
      <c r="I46" s="56" t="s">
        <v>140</v>
      </c>
      <c r="J46" s="56" t="s">
        <v>53</v>
      </c>
      <c r="K46" s="56" t="s">
        <v>699</v>
      </c>
    </row>
    <row r="47" spans="1:11" x14ac:dyDescent="0.25">
      <c r="A47" s="56">
        <v>53</v>
      </c>
      <c r="B47" s="56" t="s">
        <v>262</v>
      </c>
      <c r="C47" s="56" t="s">
        <v>399</v>
      </c>
      <c r="D47" s="56" t="s">
        <v>0</v>
      </c>
      <c r="E47" s="56" t="s">
        <v>1</v>
      </c>
      <c r="F47" s="56" t="s">
        <v>400</v>
      </c>
      <c r="G47" s="56" t="s">
        <v>666</v>
      </c>
      <c r="H47" s="56" t="s">
        <v>294</v>
      </c>
      <c r="I47" s="56" t="s">
        <v>401</v>
      </c>
      <c r="J47" s="56" t="s">
        <v>289</v>
      </c>
      <c r="K47" s="56" t="s">
        <v>700</v>
      </c>
    </row>
    <row r="48" spans="1:11" x14ac:dyDescent="0.25">
      <c r="A48" s="56">
        <v>54</v>
      </c>
      <c r="B48" s="56" t="s">
        <v>403</v>
      </c>
      <c r="C48" s="56" t="s">
        <v>60</v>
      </c>
      <c r="D48" s="56" t="s">
        <v>27</v>
      </c>
      <c r="E48" s="56" t="s">
        <v>28</v>
      </c>
      <c r="F48" s="56" t="s">
        <v>404</v>
      </c>
      <c r="G48" s="56" t="s">
        <v>666</v>
      </c>
      <c r="H48" s="56" t="s">
        <v>287</v>
      </c>
      <c r="I48" s="56" t="s">
        <v>405</v>
      </c>
      <c r="J48" s="56" t="s">
        <v>289</v>
      </c>
      <c r="K48" s="56" t="s">
        <v>701</v>
      </c>
    </row>
    <row r="49" spans="1:11" x14ac:dyDescent="0.25">
      <c r="A49" s="56">
        <v>55</v>
      </c>
      <c r="B49" s="56" t="s">
        <v>407</v>
      </c>
      <c r="C49" s="56" t="s">
        <v>408</v>
      </c>
      <c r="D49" s="56" t="s">
        <v>618</v>
      </c>
      <c r="E49" s="56" t="s">
        <v>619</v>
      </c>
      <c r="F49" s="56" t="s">
        <v>412</v>
      </c>
      <c r="G49" s="56" t="s">
        <v>666</v>
      </c>
      <c r="H49" s="56" t="s">
        <v>294</v>
      </c>
      <c r="I49" s="56" t="s">
        <v>413</v>
      </c>
      <c r="J49" s="56" t="s">
        <v>289</v>
      </c>
      <c r="K49" s="56" t="s">
        <v>702</v>
      </c>
    </row>
    <row r="50" spans="1:11" x14ac:dyDescent="0.25">
      <c r="A50" s="56">
        <v>56</v>
      </c>
      <c r="B50" s="56" t="s">
        <v>415</v>
      </c>
      <c r="C50" s="56" t="s">
        <v>416</v>
      </c>
      <c r="D50" s="56" t="s">
        <v>417</v>
      </c>
      <c r="E50" s="56" t="s">
        <v>28</v>
      </c>
      <c r="F50" s="56" t="s">
        <v>418</v>
      </c>
      <c r="G50" s="56" t="s">
        <v>666</v>
      </c>
      <c r="H50" s="56" t="s">
        <v>287</v>
      </c>
      <c r="I50" s="56" t="s">
        <v>419</v>
      </c>
      <c r="J50" s="56" t="s">
        <v>289</v>
      </c>
      <c r="K50" s="56" t="s">
        <v>703</v>
      </c>
    </row>
    <row r="51" spans="1:11" x14ac:dyDescent="0.25">
      <c r="A51" s="56">
        <v>57</v>
      </c>
      <c r="B51" s="56" t="s">
        <v>431</v>
      </c>
      <c r="C51" s="56" t="s">
        <v>172</v>
      </c>
      <c r="D51" s="56" t="s">
        <v>432</v>
      </c>
      <c r="E51" s="56" t="s">
        <v>28</v>
      </c>
      <c r="F51" s="56" t="s">
        <v>433</v>
      </c>
      <c r="G51" s="56" t="s">
        <v>666</v>
      </c>
      <c r="H51" s="56" t="s">
        <v>294</v>
      </c>
      <c r="I51" s="56" t="s">
        <v>434</v>
      </c>
      <c r="J51" s="56" t="s">
        <v>289</v>
      </c>
      <c r="K51" s="56" t="s">
        <v>704</v>
      </c>
    </row>
    <row r="52" spans="1:11" x14ac:dyDescent="0.25">
      <c r="A52" s="56">
        <v>58</v>
      </c>
      <c r="B52" s="56" t="s">
        <v>15</v>
      </c>
      <c r="C52" s="56" t="s">
        <v>16</v>
      </c>
      <c r="D52" s="56" t="s">
        <v>17</v>
      </c>
      <c r="E52" s="56" t="s">
        <v>7</v>
      </c>
      <c r="F52" s="56" t="s">
        <v>77</v>
      </c>
      <c r="G52" s="56" t="s">
        <v>666</v>
      </c>
      <c r="H52" s="56" t="s">
        <v>30</v>
      </c>
      <c r="I52" s="56" t="s">
        <v>78</v>
      </c>
      <c r="J52" s="56" t="s">
        <v>32</v>
      </c>
      <c r="K52" s="56" t="s">
        <v>705</v>
      </c>
    </row>
    <row r="53" spans="1:11" x14ac:dyDescent="0.25">
      <c r="A53" s="56">
        <v>59</v>
      </c>
      <c r="B53" s="56" t="s">
        <v>407</v>
      </c>
      <c r="C53" s="56" t="s">
        <v>408</v>
      </c>
      <c r="D53" s="56" t="s">
        <v>618</v>
      </c>
      <c r="E53" s="56" t="s">
        <v>619</v>
      </c>
      <c r="F53" s="56" t="s">
        <v>437</v>
      </c>
      <c r="G53" s="56" t="s">
        <v>666</v>
      </c>
      <c r="H53" s="56" t="s">
        <v>30</v>
      </c>
      <c r="I53" s="56" t="s">
        <v>438</v>
      </c>
      <c r="J53" s="56" t="s">
        <v>32</v>
      </c>
      <c r="K53" s="56" t="s">
        <v>706</v>
      </c>
    </row>
    <row r="54" spans="1:11" x14ac:dyDescent="0.25">
      <c r="A54" s="56">
        <v>60</v>
      </c>
      <c r="B54" s="56" t="s">
        <v>407</v>
      </c>
      <c r="C54" s="56" t="s">
        <v>408</v>
      </c>
      <c r="D54" s="56" t="s">
        <v>618</v>
      </c>
      <c r="E54" s="56" t="s">
        <v>619</v>
      </c>
      <c r="F54" s="56" t="s">
        <v>440</v>
      </c>
      <c r="G54" s="56" t="s">
        <v>666</v>
      </c>
      <c r="H54" s="56" t="s">
        <v>30</v>
      </c>
      <c r="I54" s="56" t="s">
        <v>441</v>
      </c>
      <c r="J54" s="56" t="s">
        <v>32</v>
      </c>
      <c r="K54" s="56" t="s">
        <v>707</v>
      </c>
    </row>
    <row r="55" spans="1:11" x14ac:dyDescent="0.25">
      <c r="A55" s="56">
        <v>63</v>
      </c>
      <c r="B55" s="56" t="s">
        <v>460</v>
      </c>
      <c r="C55" s="56" t="s">
        <v>461</v>
      </c>
      <c r="D55" s="56" t="s">
        <v>462</v>
      </c>
      <c r="E55" s="56" t="s">
        <v>1</v>
      </c>
      <c r="F55" s="56" t="s">
        <v>463</v>
      </c>
      <c r="G55" s="56" t="s">
        <v>666</v>
      </c>
      <c r="H55" s="56" t="s">
        <v>30</v>
      </c>
      <c r="I55" s="56" t="s">
        <v>464</v>
      </c>
      <c r="J55" s="56" t="s">
        <v>32</v>
      </c>
      <c r="K55" s="56" t="s">
        <v>711</v>
      </c>
    </row>
    <row r="56" spans="1:11" x14ac:dyDescent="0.25">
      <c r="A56" s="56">
        <v>64</v>
      </c>
      <c r="B56" s="56" t="s">
        <v>165</v>
      </c>
      <c r="C56" s="56" t="s">
        <v>166</v>
      </c>
      <c r="D56" s="56" t="s">
        <v>27</v>
      </c>
      <c r="E56" s="56" t="s">
        <v>28</v>
      </c>
      <c r="F56" s="56" t="s">
        <v>167</v>
      </c>
      <c r="G56" s="56" t="s">
        <v>666</v>
      </c>
      <c r="H56" s="56" t="s">
        <v>30</v>
      </c>
      <c r="I56" s="56" t="s">
        <v>168</v>
      </c>
      <c r="J56" s="56" t="s">
        <v>32</v>
      </c>
      <c r="K56" s="56" t="s">
        <v>712</v>
      </c>
    </row>
    <row r="57" spans="1:11" x14ac:dyDescent="0.25">
      <c r="A57" s="56">
        <v>66</v>
      </c>
      <c r="B57" s="56" t="s">
        <v>25</v>
      </c>
      <c r="C57" s="56" t="s">
        <v>26</v>
      </c>
      <c r="D57" s="56" t="s">
        <v>27</v>
      </c>
      <c r="E57" s="56" t="s">
        <v>28</v>
      </c>
      <c r="F57" s="56" t="s">
        <v>29</v>
      </c>
      <c r="G57" s="56" t="s">
        <v>666</v>
      </c>
      <c r="H57" s="56" t="s">
        <v>30</v>
      </c>
      <c r="I57" s="56" t="s">
        <v>31</v>
      </c>
      <c r="J57" s="56" t="s">
        <v>32</v>
      </c>
      <c r="K57" s="56" t="s">
        <v>714</v>
      </c>
    </row>
    <row r="58" spans="1:11" x14ac:dyDescent="0.25">
      <c r="A58" s="56">
        <v>71</v>
      </c>
      <c r="B58" s="56" t="s">
        <v>71</v>
      </c>
      <c r="C58" s="56" t="s">
        <v>72</v>
      </c>
      <c r="D58" s="56" t="s">
        <v>73</v>
      </c>
      <c r="E58" s="56" t="s">
        <v>28</v>
      </c>
      <c r="F58" s="56" t="s">
        <v>74</v>
      </c>
      <c r="G58" s="56" t="s">
        <v>666</v>
      </c>
      <c r="H58" s="56" t="s">
        <v>30</v>
      </c>
      <c r="I58" s="56" t="s">
        <v>75</v>
      </c>
      <c r="J58" s="56" t="s">
        <v>32</v>
      </c>
      <c r="K58" s="56" t="s">
        <v>719</v>
      </c>
    </row>
    <row r="59" spans="1:11" x14ac:dyDescent="0.25">
      <c r="A59" s="56">
        <v>77</v>
      </c>
      <c r="B59" s="56" t="s">
        <v>110</v>
      </c>
      <c r="C59" s="56" t="s">
        <v>111</v>
      </c>
      <c r="D59" s="56" t="s">
        <v>112</v>
      </c>
      <c r="E59" s="56" t="s">
        <v>43</v>
      </c>
      <c r="F59" s="56" t="s">
        <v>113</v>
      </c>
      <c r="G59" s="56" t="s">
        <v>666</v>
      </c>
      <c r="H59" s="56" t="s">
        <v>3</v>
      </c>
      <c r="I59" s="56" t="s">
        <v>114</v>
      </c>
      <c r="J59" s="56" t="s">
        <v>53</v>
      </c>
      <c r="K59" s="56" t="s">
        <v>727</v>
      </c>
    </row>
    <row r="60" spans="1:11" x14ac:dyDescent="0.25">
      <c r="A60" s="56">
        <v>78</v>
      </c>
      <c r="B60" s="56" t="s">
        <v>120</v>
      </c>
      <c r="C60" s="56" t="s">
        <v>121</v>
      </c>
      <c r="D60" s="56" t="s">
        <v>122</v>
      </c>
      <c r="E60" s="56" t="s">
        <v>43</v>
      </c>
      <c r="F60" s="56" t="s">
        <v>123</v>
      </c>
      <c r="G60" s="56" t="s">
        <v>666</v>
      </c>
      <c r="H60" s="56" t="s">
        <v>3</v>
      </c>
      <c r="I60" s="56" t="s">
        <v>124</v>
      </c>
      <c r="J60" s="56" t="s">
        <v>125</v>
      </c>
      <c r="K60" s="56" t="s">
        <v>728</v>
      </c>
    </row>
    <row r="61" spans="1:11" x14ac:dyDescent="0.25">
      <c r="A61" s="56">
        <v>81</v>
      </c>
      <c r="B61" s="56" t="s">
        <v>131</v>
      </c>
      <c r="C61" s="56" t="s">
        <v>132</v>
      </c>
      <c r="D61" s="56" t="s">
        <v>133</v>
      </c>
      <c r="E61" s="56" t="s">
        <v>28</v>
      </c>
      <c r="F61" s="56" t="s">
        <v>134</v>
      </c>
      <c r="G61" s="56" t="s">
        <v>666</v>
      </c>
      <c r="H61" s="56" t="s">
        <v>30</v>
      </c>
      <c r="I61" s="56" t="s">
        <v>135</v>
      </c>
      <c r="J61" s="56" t="s">
        <v>32</v>
      </c>
      <c r="K61" s="56" t="s">
        <v>731</v>
      </c>
    </row>
    <row r="62" spans="1:11" x14ac:dyDescent="0.25">
      <c r="A62" s="56">
        <v>85</v>
      </c>
      <c r="B62" s="56" t="s">
        <v>145</v>
      </c>
      <c r="C62" s="56" t="s">
        <v>146</v>
      </c>
      <c r="D62" s="56" t="s">
        <v>0</v>
      </c>
      <c r="E62" s="56" t="s">
        <v>1</v>
      </c>
      <c r="F62" s="56" t="s">
        <v>147</v>
      </c>
      <c r="G62" s="56" t="s">
        <v>666</v>
      </c>
      <c r="H62" s="56" t="s">
        <v>3</v>
      </c>
      <c r="I62" s="56" t="s">
        <v>148</v>
      </c>
      <c r="J62" s="56" t="s">
        <v>53</v>
      </c>
      <c r="K62" s="56" t="s">
        <v>732</v>
      </c>
    </row>
    <row r="63" spans="1:11" x14ac:dyDescent="0.25">
      <c r="A63" s="56">
        <v>86</v>
      </c>
      <c r="B63" s="56" t="s">
        <v>150</v>
      </c>
      <c r="C63" s="56" t="s">
        <v>151</v>
      </c>
      <c r="D63" s="56" t="s">
        <v>152</v>
      </c>
      <c r="E63" s="56" t="s">
        <v>28</v>
      </c>
      <c r="F63" s="56" t="s">
        <v>153</v>
      </c>
      <c r="G63" s="56" t="s">
        <v>666</v>
      </c>
      <c r="H63" s="56" t="s">
        <v>30</v>
      </c>
      <c r="I63" s="56" t="s">
        <v>154</v>
      </c>
      <c r="J63" s="56" t="s">
        <v>32</v>
      </c>
      <c r="K63" s="56" t="s">
        <v>733</v>
      </c>
    </row>
    <row r="64" spans="1:11" x14ac:dyDescent="0.25">
      <c r="A64" s="56">
        <v>87</v>
      </c>
      <c r="B64" s="56" t="s">
        <v>54</v>
      </c>
      <c r="C64" s="56" t="s">
        <v>55</v>
      </c>
      <c r="D64" s="56" t="s">
        <v>0</v>
      </c>
      <c r="E64" s="56" t="s">
        <v>1</v>
      </c>
      <c r="F64" s="56" t="s">
        <v>156</v>
      </c>
      <c r="G64" s="56" t="s">
        <v>666</v>
      </c>
      <c r="H64" s="56" t="s">
        <v>157</v>
      </c>
      <c r="I64" s="56" t="s">
        <v>158</v>
      </c>
      <c r="J64" s="56" t="s">
        <v>159</v>
      </c>
      <c r="K64" s="56" t="s">
        <v>734</v>
      </c>
    </row>
    <row r="65" spans="1:11" x14ac:dyDescent="0.25">
      <c r="A65" s="56">
        <v>96</v>
      </c>
      <c r="B65" s="56" t="s">
        <v>467</v>
      </c>
      <c r="C65" s="56" t="s">
        <v>468</v>
      </c>
      <c r="D65" s="56" t="s">
        <v>0</v>
      </c>
      <c r="E65" s="56" t="s">
        <v>1</v>
      </c>
      <c r="F65" s="56" t="s">
        <v>477</v>
      </c>
      <c r="G65" s="56" t="s">
        <v>666</v>
      </c>
      <c r="H65" s="56" t="s">
        <v>30</v>
      </c>
      <c r="I65" s="56" t="s">
        <v>478</v>
      </c>
      <c r="J65" s="56" t="s">
        <v>32</v>
      </c>
      <c r="K65" s="56" t="s">
        <v>740</v>
      </c>
    </row>
    <row r="66" spans="1:11" x14ac:dyDescent="0.25">
      <c r="A66" s="56">
        <v>97</v>
      </c>
      <c r="B66" s="56" t="s">
        <v>101</v>
      </c>
      <c r="C66" s="56" t="s">
        <v>102</v>
      </c>
      <c r="D66" s="56" t="s">
        <v>103</v>
      </c>
      <c r="E66" s="56" t="s">
        <v>43</v>
      </c>
      <c r="F66" s="56" t="s">
        <v>202</v>
      </c>
      <c r="G66" s="56" t="s">
        <v>666</v>
      </c>
      <c r="H66" s="56" t="s">
        <v>30</v>
      </c>
      <c r="I66" s="56" t="s">
        <v>203</v>
      </c>
      <c r="J66" s="56" t="s">
        <v>32</v>
      </c>
      <c r="K66" s="56" t="s">
        <v>743</v>
      </c>
    </row>
    <row r="67" spans="1:11" x14ac:dyDescent="0.25">
      <c r="A67" s="56">
        <v>99</v>
      </c>
      <c r="B67" s="56" t="s">
        <v>206</v>
      </c>
      <c r="C67" s="56" t="s">
        <v>207</v>
      </c>
      <c r="D67" s="56" t="s">
        <v>173</v>
      </c>
      <c r="E67" s="56" t="s">
        <v>43</v>
      </c>
      <c r="F67" s="56" t="s">
        <v>208</v>
      </c>
      <c r="G67" s="56" t="s">
        <v>666</v>
      </c>
      <c r="H67" s="56" t="s">
        <v>3</v>
      </c>
      <c r="I67" s="56" t="s">
        <v>209</v>
      </c>
      <c r="J67" s="56" t="s">
        <v>53</v>
      </c>
      <c r="K67" s="56" t="s">
        <v>745</v>
      </c>
    </row>
    <row r="68" spans="1:11" x14ac:dyDescent="0.25">
      <c r="A68" s="56">
        <v>100</v>
      </c>
      <c r="B68" s="56" t="s">
        <v>50</v>
      </c>
      <c r="C68" s="56" t="s">
        <v>51</v>
      </c>
      <c r="D68" s="56" t="s">
        <v>52</v>
      </c>
      <c r="E68" s="56" t="s">
        <v>43</v>
      </c>
      <c r="F68" s="56" t="s">
        <v>221</v>
      </c>
      <c r="G68" s="56" t="s">
        <v>666</v>
      </c>
      <c r="H68" s="56" t="s">
        <v>3</v>
      </c>
      <c r="I68" s="56" t="s">
        <v>222</v>
      </c>
      <c r="J68" s="56" t="s">
        <v>53</v>
      </c>
      <c r="K68" s="56" t="s">
        <v>747</v>
      </c>
    </row>
    <row r="69" spans="1:11" x14ac:dyDescent="0.25">
      <c r="A69" s="56">
        <v>101</v>
      </c>
      <c r="B69" s="56" t="s">
        <v>224</v>
      </c>
      <c r="C69" s="56" t="s">
        <v>225</v>
      </c>
      <c r="D69" s="56" t="s">
        <v>0</v>
      </c>
      <c r="E69" s="56" t="s">
        <v>1</v>
      </c>
      <c r="F69" s="56" t="s">
        <v>226</v>
      </c>
      <c r="G69" s="56" t="s">
        <v>666</v>
      </c>
      <c r="H69" s="56" t="s">
        <v>3</v>
      </c>
      <c r="I69" s="56" t="s">
        <v>227</v>
      </c>
      <c r="J69" s="56" t="s">
        <v>53</v>
      </c>
      <c r="K69" s="56" t="s">
        <v>748</v>
      </c>
    </row>
    <row r="70" spans="1:11" x14ac:dyDescent="0.25">
      <c r="A70" s="56">
        <v>102</v>
      </c>
      <c r="B70" s="56" t="s">
        <v>54</v>
      </c>
      <c r="C70" s="56" t="s">
        <v>55</v>
      </c>
      <c r="D70" s="56" t="s">
        <v>0</v>
      </c>
      <c r="E70" s="56" t="s">
        <v>1</v>
      </c>
      <c r="F70" s="56" t="s">
        <v>229</v>
      </c>
      <c r="G70" s="56" t="s">
        <v>666</v>
      </c>
      <c r="H70" s="56" t="s">
        <v>3</v>
      </c>
      <c r="I70" s="56" t="s">
        <v>230</v>
      </c>
      <c r="J70" s="56" t="s">
        <v>53</v>
      </c>
      <c r="K70" s="56" t="s">
        <v>749</v>
      </c>
    </row>
    <row r="71" spans="1:11" x14ac:dyDescent="0.25">
      <c r="A71" s="56">
        <v>103</v>
      </c>
      <c r="B71" s="56" t="s">
        <v>232</v>
      </c>
      <c r="C71" s="56" t="s">
        <v>233</v>
      </c>
      <c r="D71" s="56" t="s">
        <v>234</v>
      </c>
      <c r="E71" s="56" t="s">
        <v>1</v>
      </c>
      <c r="F71" s="56" t="s">
        <v>235</v>
      </c>
      <c r="G71" s="56" t="s">
        <v>666</v>
      </c>
      <c r="H71" s="56" t="s">
        <v>3</v>
      </c>
      <c r="I71" s="56" t="s">
        <v>236</v>
      </c>
      <c r="J71" s="56" t="s">
        <v>53</v>
      </c>
      <c r="K71" s="56" t="s">
        <v>750</v>
      </c>
    </row>
    <row r="72" spans="1:11" x14ac:dyDescent="0.25">
      <c r="A72" s="56">
        <v>104</v>
      </c>
      <c r="B72" s="56" t="s">
        <v>50</v>
      </c>
      <c r="C72" s="56" t="s">
        <v>51</v>
      </c>
      <c r="D72" s="56" t="s">
        <v>52</v>
      </c>
      <c r="E72" s="56" t="s">
        <v>43</v>
      </c>
      <c r="F72" s="56" t="s">
        <v>246</v>
      </c>
      <c r="G72" s="56" t="s">
        <v>666</v>
      </c>
      <c r="H72" s="56" t="s">
        <v>3</v>
      </c>
      <c r="I72" s="56" t="s">
        <v>247</v>
      </c>
      <c r="J72" s="56" t="s">
        <v>125</v>
      </c>
      <c r="K72" s="56" t="s">
        <v>751</v>
      </c>
    </row>
    <row r="73" spans="1:11" x14ac:dyDescent="0.25">
      <c r="A73" s="56">
        <v>105</v>
      </c>
      <c r="B73" s="56" t="s">
        <v>249</v>
      </c>
      <c r="C73" s="56" t="s">
        <v>250</v>
      </c>
      <c r="D73" s="56" t="s">
        <v>251</v>
      </c>
      <c r="E73" s="56" t="s">
        <v>43</v>
      </c>
      <c r="F73" s="56" t="s">
        <v>252</v>
      </c>
      <c r="G73" s="56" t="s">
        <v>666</v>
      </c>
      <c r="H73" s="56" t="s">
        <v>3</v>
      </c>
      <c r="I73" s="56" t="s">
        <v>253</v>
      </c>
      <c r="J73" s="56" t="s">
        <v>125</v>
      </c>
      <c r="K73" s="56" t="s">
        <v>752</v>
      </c>
    </row>
    <row r="74" spans="1:11" x14ac:dyDescent="0.25">
      <c r="A74" s="56">
        <v>106</v>
      </c>
      <c r="B74" s="56" t="s">
        <v>262</v>
      </c>
      <c r="C74" s="56" t="s">
        <v>263</v>
      </c>
      <c r="D74" s="56" t="s">
        <v>264</v>
      </c>
      <c r="E74" s="56" t="s">
        <v>1</v>
      </c>
      <c r="F74" s="56" t="s">
        <v>265</v>
      </c>
      <c r="G74" s="56" t="s">
        <v>666</v>
      </c>
      <c r="H74" s="56" t="s">
        <v>3</v>
      </c>
      <c r="I74" s="56" t="s">
        <v>266</v>
      </c>
      <c r="J74" s="56" t="s">
        <v>53</v>
      </c>
      <c r="K74" s="56" t="s">
        <v>753</v>
      </c>
    </row>
    <row r="75" spans="1:11" x14ac:dyDescent="0.25">
      <c r="A75" s="56">
        <v>107</v>
      </c>
      <c r="B75" s="56" t="s">
        <v>268</v>
      </c>
      <c r="C75" s="56" t="s">
        <v>269</v>
      </c>
      <c r="D75" s="56" t="s">
        <v>66</v>
      </c>
      <c r="E75" s="56" t="s">
        <v>1</v>
      </c>
      <c r="F75" s="56" t="s">
        <v>270</v>
      </c>
      <c r="G75" s="56" t="s">
        <v>666</v>
      </c>
      <c r="H75" s="56" t="s">
        <v>3</v>
      </c>
      <c r="I75" s="56" t="s">
        <v>271</v>
      </c>
      <c r="J75" s="56" t="s">
        <v>53</v>
      </c>
      <c r="K75" s="56" t="s">
        <v>754</v>
      </c>
    </row>
    <row r="76" spans="1:11" x14ac:dyDescent="0.25">
      <c r="A76" s="56">
        <v>108</v>
      </c>
      <c r="B76" s="56" t="s">
        <v>273</v>
      </c>
      <c r="C76" s="56" t="s">
        <v>274</v>
      </c>
      <c r="D76" s="56" t="s">
        <v>0</v>
      </c>
      <c r="E76" s="56" t="s">
        <v>1</v>
      </c>
      <c r="F76" s="56" t="s">
        <v>275</v>
      </c>
      <c r="G76" s="56" t="s">
        <v>666</v>
      </c>
      <c r="H76" s="56" t="s">
        <v>3</v>
      </c>
      <c r="I76" s="56" t="s">
        <v>276</v>
      </c>
      <c r="J76" s="56" t="s">
        <v>53</v>
      </c>
      <c r="K76" s="56" t="s">
        <v>755</v>
      </c>
    </row>
    <row r="77" spans="1:11" x14ac:dyDescent="0.25">
      <c r="A77" s="56">
        <v>109</v>
      </c>
      <c r="B77" s="56" t="s">
        <v>278</v>
      </c>
      <c r="C77" s="56" t="s">
        <v>279</v>
      </c>
      <c r="D77" s="56" t="s">
        <v>66</v>
      </c>
      <c r="E77" s="56" t="s">
        <v>1</v>
      </c>
      <c r="F77" s="56" t="s">
        <v>280</v>
      </c>
      <c r="G77" s="56" t="s">
        <v>666</v>
      </c>
      <c r="H77" s="56" t="s">
        <v>3</v>
      </c>
      <c r="I77" s="56" t="s">
        <v>281</v>
      </c>
      <c r="J77" s="56" t="s">
        <v>53</v>
      </c>
      <c r="K77" s="56" t="s">
        <v>756</v>
      </c>
    </row>
    <row r="78" spans="1:11" x14ac:dyDescent="0.25">
      <c r="A78" s="56">
        <v>94</v>
      </c>
      <c r="B78" s="56" t="s">
        <v>174</v>
      </c>
      <c r="C78" s="56" t="s">
        <v>175</v>
      </c>
      <c r="D78" s="56" t="s">
        <v>0</v>
      </c>
      <c r="E78" s="56" t="s">
        <v>1</v>
      </c>
      <c r="F78" s="56" t="s">
        <v>472</v>
      </c>
      <c r="G78" s="56" t="s">
        <v>543</v>
      </c>
      <c r="H78" s="56" t="s">
        <v>473</v>
      </c>
      <c r="I78" s="56" t="s">
        <v>474</v>
      </c>
      <c r="J78" s="56" t="s">
        <v>475</v>
      </c>
      <c r="K78" s="56" t="s">
        <v>737</v>
      </c>
    </row>
    <row r="79" spans="1:11" x14ac:dyDescent="0.25">
      <c r="A79" s="56">
        <v>98</v>
      </c>
      <c r="B79" s="56" t="s">
        <v>54</v>
      </c>
      <c r="C79" s="56" t="s">
        <v>55</v>
      </c>
      <c r="D79" s="56" t="s">
        <v>0</v>
      </c>
      <c r="E79" s="56" t="s">
        <v>1</v>
      </c>
      <c r="F79" s="56" t="s">
        <v>480</v>
      </c>
      <c r="G79" s="56" t="s">
        <v>543</v>
      </c>
      <c r="H79" s="56" t="s">
        <v>473</v>
      </c>
      <c r="I79" s="56" t="s">
        <v>481</v>
      </c>
      <c r="J79" s="56" t="s">
        <v>475</v>
      </c>
      <c r="K79" s="56" t="s">
        <v>744</v>
      </c>
    </row>
    <row r="80" spans="1:11" x14ac:dyDescent="0.25">
      <c r="A80" s="56">
        <v>92</v>
      </c>
      <c r="B80" s="57" t="s">
        <v>930</v>
      </c>
      <c r="C80" s="57" t="s">
        <v>931</v>
      </c>
      <c r="D80" s="57" t="s">
        <v>932</v>
      </c>
      <c r="E80" s="57" t="s">
        <v>933</v>
      </c>
      <c r="F80" s="57" t="s">
        <v>934</v>
      </c>
      <c r="G80" s="57" t="s">
        <v>816</v>
      </c>
      <c r="H80" s="57" t="s">
        <v>8</v>
      </c>
      <c r="I80" s="57" t="s">
        <v>935</v>
      </c>
      <c r="J80" s="56" t="s">
        <v>9</v>
      </c>
      <c r="K80" s="56" t="s">
        <v>936</v>
      </c>
    </row>
    <row r="81" spans="1:11" x14ac:dyDescent="0.25">
      <c r="A81" s="56">
        <v>82</v>
      </c>
      <c r="B81" s="57" t="s">
        <v>925</v>
      </c>
      <c r="C81" s="57" t="s">
        <v>926</v>
      </c>
      <c r="D81" s="57" t="s">
        <v>821</v>
      </c>
      <c r="E81" s="57" t="s">
        <v>822</v>
      </c>
      <c r="F81" s="57" t="s">
        <v>927</v>
      </c>
      <c r="G81" s="57" t="s">
        <v>788</v>
      </c>
      <c r="H81" s="57" t="s">
        <v>8</v>
      </c>
      <c r="I81" s="57" t="s">
        <v>928</v>
      </c>
      <c r="J81" s="56" t="s">
        <v>9</v>
      </c>
      <c r="K81" s="56" t="s">
        <v>929</v>
      </c>
    </row>
    <row r="82" spans="1:11" x14ac:dyDescent="0.25">
      <c r="A82" s="56">
        <v>42</v>
      </c>
      <c r="B82" s="56" t="s">
        <v>15</v>
      </c>
      <c r="C82" s="56" t="s">
        <v>16</v>
      </c>
      <c r="D82" s="56" t="s">
        <v>17</v>
      </c>
      <c r="E82" s="56" t="s">
        <v>7</v>
      </c>
      <c r="F82" s="56" t="s">
        <v>18</v>
      </c>
      <c r="G82" s="56" t="s">
        <v>527</v>
      </c>
      <c r="H82" s="56" t="s">
        <v>5</v>
      </c>
      <c r="I82" s="56" t="s">
        <v>19</v>
      </c>
      <c r="J82" s="56" t="s">
        <v>6</v>
      </c>
      <c r="K82" s="56" t="s">
        <v>685</v>
      </c>
    </row>
    <row r="83" spans="1:11" x14ac:dyDescent="0.25">
      <c r="A83" s="56">
        <v>61</v>
      </c>
      <c r="B83" s="56" t="s">
        <v>443</v>
      </c>
      <c r="C83" s="56" t="s">
        <v>444</v>
      </c>
      <c r="D83" s="56" t="s">
        <v>0</v>
      </c>
      <c r="E83" s="56" t="s">
        <v>1</v>
      </c>
      <c r="F83" s="56" t="s">
        <v>445</v>
      </c>
      <c r="G83" s="56" t="s">
        <v>527</v>
      </c>
      <c r="H83" s="56" t="s">
        <v>5</v>
      </c>
      <c r="I83" s="56" t="s">
        <v>446</v>
      </c>
      <c r="J83" s="56" t="s">
        <v>6</v>
      </c>
      <c r="K83" s="56" t="s">
        <v>708</v>
      </c>
    </row>
    <row r="84" spans="1:11" x14ac:dyDescent="0.25">
      <c r="A84" s="56">
        <v>62</v>
      </c>
      <c r="B84" s="56" t="s">
        <v>448</v>
      </c>
      <c r="C84" s="56" t="s">
        <v>449</v>
      </c>
      <c r="D84" s="56" t="s">
        <v>205</v>
      </c>
      <c r="E84" s="56" t="s">
        <v>1</v>
      </c>
      <c r="F84" s="56" t="s">
        <v>450</v>
      </c>
      <c r="G84" s="56" t="s">
        <v>527</v>
      </c>
      <c r="H84" s="56" t="s">
        <v>5</v>
      </c>
      <c r="I84" s="56" t="s">
        <v>451</v>
      </c>
      <c r="J84" s="56" t="s">
        <v>6</v>
      </c>
      <c r="K84" s="56" t="s">
        <v>709</v>
      </c>
    </row>
    <row r="85" spans="1:11" x14ac:dyDescent="0.25">
      <c r="A85" s="56">
        <v>65</v>
      </c>
      <c r="B85" s="56" t="s">
        <v>20</v>
      </c>
      <c r="C85" s="56" t="s">
        <v>21</v>
      </c>
      <c r="D85" s="56" t="s">
        <v>0</v>
      </c>
      <c r="E85" s="56" t="s">
        <v>1</v>
      </c>
      <c r="F85" s="56" t="s">
        <v>22</v>
      </c>
      <c r="G85" s="56" t="s">
        <v>527</v>
      </c>
      <c r="H85" s="56" t="s">
        <v>5</v>
      </c>
      <c r="I85" s="56" t="s">
        <v>23</v>
      </c>
      <c r="J85" s="56" t="s">
        <v>6</v>
      </c>
      <c r="K85" s="56" t="s">
        <v>713</v>
      </c>
    </row>
    <row r="86" spans="1:11" x14ac:dyDescent="0.25">
      <c r="A86" s="56">
        <v>67</v>
      </c>
      <c r="B86" s="56" t="s">
        <v>34</v>
      </c>
      <c r="C86" s="56" t="s">
        <v>35</v>
      </c>
      <c r="D86" s="56" t="s">
        <v>36</v>
      </c>
      <c r="E86" s="56" t="s">
        <v>1</v>
      </c>
      <c r="F86" s="56" t="s">
        <v>37</v>
      </c>
      <c r="G86" s="56" t="s">
        <v>527</v>
      </c>
      <c r="H86" s="56" t="s">
        <v>5</v>
      </c>
      <c r="I86" s="56" t="s">
        <v>38</v>
      </c>
      <c r="J86" s="56" t="s">
        <v>6</v>
      </c>
      <c r="K86" s="56" t="s">
        <v>715</v>
      </c>
    </row>
    <row r="87" spans="1:11" x14ac:dyDescent="0.25">
      <c r="A87" s="56">
        <v>68</v>
      </c>
      <c r="B87" s="56" t="s">
        <v>40</v>
      </c>
      <c r="C87" s="56" t="s">
        <v>41</v>
      </c>
      <c r="D87" s="56" t="s">
        <v>42</v>
      </c>
      <c r="E87" s="56" t="s">
        <v>43</v>
      </c>
      <c r="F87" s="56" t="s">
        <v>44</v>
      </c>
      <c r="G87" s="56" t="s">
        <v>527</v>
      </c>
      <c r="H87" s="56" t="s">
        <v>5</v>
      </c>
      <c r="I87" s="56" t="s">
        <v>45</v>
      </c>
      <c r="J87" s="56" t="s">
        <v>6</v>
      </c>
      <c r="K87" s="56" t="s">
        <v>716</v>
      </c>
    </row>
    <row r="88" spans="1:11" x14ac:dyDescent="0.25">
      <c r="A88" s="56">
        <v>69</v>
      </c>
      <c r="B88" s="56" t="s">
        <v>791</v>
      </c>
      <c r="C88" s="56" t="s">
        <v>792</v>
      </c>
      <c r="D88" s="56" t="s">
        <v>793</v>
      </c>
      <c r="E88" s="56" t="s">
        <v>601</v>
      </c>
      <c r="F88" s="56" t="s">
        <v>794</v>
      </c>
      <c r="G88" s="56" t="s">
        <v>527</v>
      </c>
      <c r="H88" s="56" t="s">
        <v>8</v>
      </c>
      <c r="I88" s="56" t="s">
        <v>795</v>
      </c>
      <c r="J88" s="56" t="s">
        <v>778</v>
      </c>
      <c r="K88" s="56" t="s">
        <v>796</v>
      </c>
    </row>
    <row r="89" spans="1:11" x14ac:dyDescent="0.25">
      <c r="A89" s="56">
        <v>70</v>
      </c>
      <c r="B89" s="56" t="s">
        <v>54</v>
      </c>
      <c r="C89" s="56" t="s">
        <v>55</v>
      </c>
      <c r="D89" s="56" t="s">
        <v>0</v>
      </c>
      <c r="E89" s="56" t="s">
        <v>1</v>
      </c>
      <c r="F89" s="56" t="s">
        <v>56</v>
      </c>
      <c r="G89" s="56" t="s">
        <v>527</v>
      </c>
      <c r="H89" s="56" t="s">
        <v>5</v>
      </c>
      <c r="I89" s="56" t="s">
        <v>57</v>
      </c>
      <c r="J89" s="56" t="s">
        <v>6</v>
      </c>
      <c r="K89" s="56" t="s">
        <v>717</v>
      </c>
    </row>
    <row r="90" spans="1:11" x14ac:dyDescent="0.25">
      <c r="A90" s="56">
        <v>72</v>
      </c>
      <c r="B90" s="56" t="s">
        <v>467</v>
      </c>
      <c r="C90" s="56" t="s">
        <v>468</v>
      </c>
      <c r="D90" s="56" t="s">
        <v>0</v>
      </c>
      <c r="E90" s="56" t="s">
        <v>1</v>
      </c>
      <c r="F90" s="56" t="s">
        <v>469</v>
      </c>
      <c r="G90" s="56" t="s">
        <v>527</v>
      </c>
      <c r="H90" s="56" t="s">
        <v>5</v>
      </c>
      <c r="I90" s="56" t="s">
        <v>470</v>
      </c>
      <c r="J90" s="56" t="s">
        <v>6</v>
      </c>
      <c r="K90" s="56" t="s">
        <v>720</v>
      </c>
    </row>
    <row r="91" spans="1:11" x14ac:dyDescent="0.25">
      <c r="A91" s="56">
        <v>73</v>
      </c>
      <c r="B91" s="56" t="s">
        <v>79</v>
      </c>
      <c r="C91" s="56" t="s">
        <v>11</v>
      </c>
      <c r="D91" s="56" t="s">
        <v>80</v>
      </c>
      <c r="E91" s="56" t="s">
        <v>81</v>
      </c>
      <c r="F91" s="56" t="s">
        <v>82</v>
      </c>
      <c r="G91" s="56" t="s">
        <v>527</v>
      </c>
      <c r="H91" s="56" t="s">
        <v>5</v>
      </c>
      <c r="I91" s="56" t="s">
        <v>83</v>
      </c>
      <c r="J91" s="56" t="s">
        <v>6</v>
      </c>
      <c r="K91" s="56" t="s">
        <v>721</v>
      </c>
    </row>
    <row r="92" spans="1:11" x14ac:dyDescent="0.25">
      <c r="A92" s="56">
        <v>74</v>
      </c>
      <c r="B92" s="56" t="s">
        <v>64</v>
      </c>
      <c r="C92" s="56" t="s">
        <v>65</v>
      </c>
      <c r="D92" s="56" t="s">
        <v>66</v>
      </c>
      <c r="E92" s="56" t="s">
        <v>1</v>
      </c>
      <c r="F92" s="56" t="s">
        <v>85</v>
      </c>
      <c r="G92" s="56" t="s">
        <v>527</v>
      </c>
      <c r="H92" s="56" t="s">
        <v>5</v>
      </c>
      <c r="I92" s="56" t="s">
        <v>86</v>
      </c>
      <c r="J92" s="56" t="s">
        <v>6</v>
      </c>
      <c r="K92" s="56" t="s">
        <v>722</v>
      </c>
    </row>
    <row r="93" spans="1:11" x14ac:dyDescent="0.25">
      <c r="A93" s="56">
        <v>75</v>
      </c>
      <c r="B93" s="56" t="s">
        <v>88</v>
      </c>
      <c r="C93" s="56" t="s">
        <v>89</v>
      </c>
      <c r="D93" s="56" t="s">
        <v>90</v>
      </c>
      <c r="E93" s="56" t="s">
        <v>70</v>
      </c>
      <c r="F93" s="56" t="s">
        <v>91</v>
      </c>
      <c r="G93" s="56" t="s">
        <v>527</v>
      </c>
      <c r="H93" s="56" t="s">
        <v>5</v>
      </c>
      <c r="I93" s="56" t="s">
        <v>92</v>
      </c>
      <c r="J93" s="56" t="s">
        <v>6</v>
      </c>
      <c r="K93" s="56" t="s">
        <v>723</v>
      </c>
    </row>
    <row r="94" spans="1:11" x14ac:dyDescent="0.25">
      <c r="A94" s="56">
        <v>76</v>
      </c>
      <c r="B94" s="56" t="s">
        <v>50</v>
      </c>
      <c r="C94" s="56" t="s">
        <v>51</v>
      </c>
      <c r="D94" s="56" t="s">
        <v>52</v>
      </c>
      <c r="E94" s="56" t="s">
        <v>43</v>
      </c>
      <c r="F94" s="56" t="s">
        <v>94</v>
      </c>
      <c r="G94" s="56" t="s">
        <v>527</v>
      </c>
      <c r="H94" s="56" t="s">
        <v>5</v>
      </c>
      <c r="I94" s="56" t="s">
        <v>95</v>
      </c>
      <c r="J94" s="56" t="s">
        <v>6</v>
      </c>
      <c r="K94" s="56" t="s">
        <v>724</v>
      </c>
    </row>
    <row r="95" spans="1:11" x14ac:dyDescent="0.25">
      <c r="A95" s="56">
        <v>79</v>
      </c>
      <c r="B95" s="56" t="s">
        <v>127</v>
      </c>
      <c r="C95" s="56" t="s">
        <v>47</v>
      </c>
      <c r="D95" s="56" t="s">
        <v>0</v>
      </c>
      <c r="E95" s="56" t="s">
        <v>1</v>
      </c>
      <c r="F95" s="56" t="s">
        <v>128</v>
      </c>
      <c r="G95" s="56" t="s">
        <v>527</v>
      </c>
      <c r="H95" s="56" t="s">
        <v>8</v>
      </c>
      <c r="I95" s="56" t="s">
        <v>129</v>
      </c>
      <c r="J95" s="56" t="s">
        <v>9</v>
      </c>
      <c r="K95" s="56" t="s">
        <v>729</v>
      </c>
    </row>
    <row r="96" spans="1:11" x14ac:dyDescent="0.25">
      <c r="A96" s="56">
        <v>80</v>
      </c>
      <c r="B96" s="56" t="s">
        <v>641</v>
      </c>
      <c r="C96" s="56" t="s">
        <v>642</v>
      </c>
      <c r="D96" s="56" t="s">
        <v>106</v>
      </c>
      <c r="E96" s="56" t="s">
        <v>7</v>
      </c>
      <c r="F96" s="56" t="s">
        <v>643</v>
      </c>
      <c r="G96" s="56" t="s">
        <v>527</v>
      </c>
      <c r="H96" s="56" t="s">
        <v>8</v>
      </c>
      <c r="I96" s="56" t="s">
        <v>644</v>
      </c>
      <c r="J96" s="56" t="s">
        <v>9</v>
      </c>
      <c r="K96" s="56" t="s">
        <v>730</v>
      </c>
    </row>
    <row r="97" spans="1:11" x14ac:dyDescent="0.25">
      <c r="A97" s="56">
        <v>83</v>
      </c>
      <c r="B97" s="56" t="s">
        <v>811</v>
      </c>
      <c r="C97" s="56" t="s">
        <v>812</v>
      </c>
      <c r="D97" s="56" t="s">
        <v>813</v>
      </c>
      <c r="E97" s="56" t="s">
        <v>814</v>
      </c>
      <c r="F97" s="56" t="s">
        <v>815</v>
      </c>
      <c r="G97" s="56" t="s">
        <v>527</v>
      </c>
      <c r="H97" s="56" t="s">
        <v>8</v>
      </c>
      <c r="I97" s="56" t="s">
        <v>817</v>
      </c>
      <c r="J97" s="56" t="s">
        <v>9</v>
      </c>
      <c r="K97" s="56" t="s">
        <v>818</v>
      </c>
    </row>
    <row r="98" spans="1:11" x14ac:dyDescent="0.25">
      <c r="A98" s="56">
        <v>84</v>
      </c>
      <c r="B98" s="56" t="s">
        <v>869</v>
      </c>
      <c r="C98" s="56" t="s">
        <v>870</v>
      </c>
      <c r="D98" s="56" t="s">
        <v>871</v>
      </c>
      <c r="E98" s="56" t="s">
        <v>198</v>
      </c>
      <c r="F98" s="56" t="s">
        <v>872</v>
      </c>
      <c r="G98" s="56" t="s">
        <v>527</v>
      </c>
      <c r="H98" s="56" t="s">
        <v>8</v>
      </c>
      <c r="I98" s="56" t="s">
        <v>873</v>
      </c>
      <c r="J98" s="56" t="s">
        <v>9</v>
      </c>
      <c r="K98" s="56" t="s">
        <v>874</v>
      </c>
    </row>
    <row r="99" spans="1:11" x14ac:dyDescent="0.25">
      <c r="A99" s="56">
        <v>88</v>
      </c>
      <c r="B99" s="56" t="s">
        <v>819</v>
      </c>
      <c r="C99" s="56" t="s">
        <v>820</v>
      </c>
      <c r="D99" s="56" t="s">
        <v>821</v>
      </c>
      <c r="E99" s="56" t="s">
        <v>822</v>
      </c>
      <c r="F99" s="56" t="s">
        <v>823</v>
      </c>
      <c r="G99" s="56" t="s">
        <v>527</v>
      </c>
      <c r="H99" s="56" t="s">
        <v>8</v>
      </c>
      <c r="I99" s="56" t="s">
        <v>824</v>
      </c>
      <c r="J99" s="56" t="s">
        <v>9</v>
      </c>
      <c r="K99" s="56" t="s">
        <v>825</v>
      </c>
    </row>
    <row r="100" spans="1:11" x14ac:dyDescent="0.25">
      <c r="A100" s="56">
        <v>89</v>
      </c>
      <c r="B100" s="56" t="s">
        <v>875</v>
      </c>
      <c r="C100" s="56" t="s">
        <v>876</v>
      </c>
      <c r="D100" s="56" t="s">
        <v>877</v>
      </c>
      <c r="E100" s="56" t="s">
        <v>878</v>
      </c>
      <c r="F100" s="56" t="s">
        <v>879</v>
      </c>
      <c r="G100" s="56" t="s">
        <v>527</v>
      </c>
      <c r="H100" s="56" t="s">
        <v>8</v>
      </c>
      <c r="I100" s="56" t="s">
        <v>880</v>
      </c>
      <c r="J100" s="56" t="s">
        <v>9</v>
      </c>
      <c r="K100" s="56" t="s">
        <v>881</v>
      </c>
    </row>
    <row r="101" spans="1:11" x14ac:dyDescent="0.25">
      <c r="A101" s="56">
        <v>90</v>
      </c>
      <c r="B101" s="56" t="s">
        <v>797</v>
      </c>
      <c r="C101" s="56" t="s">
        <v>798</v>
      </c>
      <c r="D101" s="56" t="s">
        <v>799</v>
      </c>
      <c r="E101" s="56" t="s">
        <v>1</v>
      </c>
      <c r="F101" s="56" t="s">
        <v>800</v>
      </c>
      <c r="G101" s="56" t="s">
        <v>527</v>
      </c>
      <c r="H101" s="56" t="s">
        <v>8</v>
      </c>
      <c r="I101" s="56" t="s">
        <v>801</v>
      </c>
      <c r="J101" s="56" t="s">
        <v>9</v>
      </c>
      <c r="K101" s="56" t="s">
        <v>802</v>
      </c>
    </row>
    <row r="102" spans="1:11" x14ac:dyDescent="0.25">
      <c r="A102" s="56">
        <v>91</v>
      </c>
      <c r="B102" s="56" t="s">
        <v>882</v>
      </c>
      <c r="C102" s="56" t="s">
        <v>97</v>
      </c>
      <c r="D102" s="56" t="s">
        <v>173</v>
      </c>
      <c r="E102" s="56" t="s">
        <v>43</v>
      </c>
      <c r="F102" s="56" t="s">
        <v>883</v>
      </c>
      <c r="G102" s="56" t="s">
        <v>527</v>
      </c>
      <c r="H102" s="56" t="s">
        <v>8</v>
      </c>
      <c r="I102" s="56" t="s">
        <v>884</v>
      </c>
      <c r="J102" s="56" t="s">
        <v>9</v>
      </c>
      <c r="K102" s="56" t="s">
        <v>885</v>
      </c>
    </row>
    <row r="103" spans="1:11" x14ac:dyDescent="0.25">
      <c r="A103" s="56">
        <v>93</v>
      </c>
      <c r="B103" s="56" t="s">
        <v>174</v>
      </c>
      <c r="C103" s="56" t="s">
        <v>175</v>
      </c>
      <c r="D103" s="56" t="s">
        <v>0</v>
      </c>
      <c r="E103" s="56" t="s">
        <v>1</v>
      </c>
      <c r="F103" s="56" t="s">
        <v>176</v>
      </c>
      <c r="G103" s="56" t="s">
        <v>527</v>
      </c>
      <c r="H103" s="56" t="s">
        <v>8</v>
      </c>
      <c r="I103" s="56" t="s">
        <v>177</v>
      </c>
      <c r="J103" s="56" t="s">
        <v>9</v>
      </c>
      <c r="K103" s="56" t="s">
        <v>736</v>
      </c>
    </row>
    <row r="104" spans="1:11" x14ac:dyDescent="0.25">
      <c r="A104" s="56">
        <v>95</v>
      </c>
      <c r="B104" s="56" t="s">
        <v>179</v>
      </c>
      <c r="C104" s="56" t="s">
        <v>180</v>
      </c>
      <c r="D104" s="56" t="s">
        <v>181</v>
      </c>
      <c r="E104" s="56" t="s">
        <v>43</v>
      </c>
      <c r="F104" s="56" t="s">
        <v>182</v>
      </c>
      <c r="G104" s="56" t="s">
        <v>527</v>
      </c>
      <c r="H104" s="56" t="s">
        <v>8</v>
      </c>
      <c r="I104" s="56" t="s">
        <v>183</v>
      </c>
      <c r="J104" s="56" t="s">
        <v>9</v>
      </c>
      <c r="K104" s="56" t="s">
        <v>738</v>
      </c>
    </row>
    <row r="105" spans="1:11" x14ac:dyDescent="0.25">
      <c r="A105" s="56">
        <v>2</v>
      </c>
      <c r="B105" s="56" t="s">
        <v>49</v>
      </c>
      <c r="C105" s="56" t="s">
        <v>97</v>
      </c>
      <c r="D105" s="56" t="s">
        <v>66</v>
      </c>
      <c r="E105" s="56" t="s">
        <v>1</v>
      </c>
      <c r="F105" s="56" t="s">
        <v>98</v>
      </c>
      <c r="G105" s="56" t="s">
        <v>760</v>
      </c>
      <c r="H105" s="56" t="s">
        <v>5</v>
      </c>
      <c r="I105" s="56" t="s">
        <v>99</v>
      </c>
      <c r="J105" s="56" t="s">
        <v>6</v>
      </c>
      <c r="K105" s="56" t="s">
        <v>920</v>
      </c>
    </row>
    <row r="106" spans="1:11" x14ac:dyDescent="0.25">
      <c r="A106" s="56">
        <v>4</v>
      </c>
      <c r="B106" s="56" t="s">
        <v>902</v>
      </c>
      <c r="C106" s="56" t="s">
        <v>903</v>
      </c>
      <c r="D106" s="56" t="s">
        <v>17</v>
      </c>
      <c r="E106" s="56" t="s">
        <v>7</v>
      </c>
      <c r="F106" s="56" t="s">
        <v>904</v>
      </c>
      <c r="G106" s="56" t="s">
        <v>760</v>
      </c>
      <c r="H106" s="56" t="s">
        <v>8</v>
      </c>
      <c r="I106" s="56" t="s">
        <v>905</v>
      </c>
      <c r="J106" s="56" t="s">
        <v>9</v>
      </c>
      <c r="K106" s="56" t="s">
        <v>906</v>
      </c>
    </row>
    <row r="107" spans="1:11" x14ac:dyDescent="0.25">
      <c r="A107" s="56">
        <v>6</v>
      </c>
      <c r="B107" s="56" t="s">
        <v>530</v>
      </c>
      <c r="C107" s="56" t="s">
        <v>531</v>
      </c>
      <c r="D107" s="56" t="s">
        <v>0</v>
      </c>
      <c r="E107" s="56" t="s">
        <v>1</v>
      </c>
      <c r="F107" s="56" t="s">
        <v>922</v>
      </c>
      <c r="G107" s="56" t="s">
        <v>760</v>
      </c>
      <c r="H107" s="56" t="s">
        <v>5</v>
      </c>
      <c r="I107" s="56" t="s">
        <v>923</v>
      </c>
      <c r="J107" s="56" t="s">
        <v>6</v>
      </c>
      <c r="K107" s="56" t="s">
        <v>924</v>
      </c>
    </row>
    <row r="108" spans="1:11" x14ac:dyDescent="0.25">
      <c r="A108" s="56">
        <v>13</v>
      </c>
      <c r="B108" s="56" t="s">
        <v>803</v>
      </c>
      <c r="C108" s="56" t="s">
        <v>804</v>
      </c>
      <c r="D108" s="56" t="s">
        <v>17</v>
      </c>
      <c r="E108" s="56" t="s">
        <v>7</v>
      </c>
      <c r="F108" s="56" t="s">
        <v>805</v>
      </c>
      <c r="G108" s="56" t="s">
        <v>760</v>
      </c>
      <c r="H108" s="56" t="s">
        <v>5</v>
      </c>
      <c r="I108" s="56" t="s">
        <v>806</v>
      </c>
      <c r="J108" s="56" t="s">
        <v>6</v>
      </c>
      <c r="K108" s="56" t="s">
        <v>807</v>
      </c>
    </row>
    <row r="109" spans="1:11" x14ac:dyDescent="0.25">
      <c r="A109" s="56">
        <v>14</v>
      </c>
      <c r="B109" s="56" t="s">
        <v>766</v>
      </c>
      <c r="C109" s="56" t="s">
        <v>767</v>
      </c>
      <c r="D109" s="56" t="s">
        <v>577</v>
      </c>
      <c r="E109" s="56" t="s">
        <v>7</v>
      </c>
      <c r="F109" s="56" t="s">
        <v>768</v>
      </c>
      <c r="G109" s="56" t="s">
        <v>760</v>
      </c>
      <c r="H109" s="56" t="s">
        <v>8</v>
      </c>
      <c r="I109" s="56" t="s">
        <v>769</v>
      </c>
      <c r="J109" s="56" t="s">
        <v>9</v>
      </c>
      <c r="K109" s="56" t="s">
        <v>770</v>
      </c>
    </row>
    <row r="110" spans="1:11" x14ac:dyDescent="0.25">
      <c r="A110" s="56">
        <v>15</v>
      </c>
      <c r="B110" s="56" t="s">
        <v>544</v>
      </c>
      <c r="C110" s="56" t="s">
        <v>545</v>
      </c>
      <c r="D110" s="56" t="s">
        <v>546</v>
      </c>
      <c r="E110" s="56" t="s">
        <v>1</v>
      </c>
      <c r="F110" s="56" t="s">
        <v>547</v>
      </c>
      <c r="G110" s="56" t="s">
        <v>760</v>
      </c>
      <c r="H110" s="56" t="s">
        <v>8</v>
      </c>
      <c r="I110" s="56" t="s">
        <v>548</v>
      </c>
      <c r="J110" s="56" t="s">
        <v>9</v>
      </c>
      <c r="K110" s="56" t="s">
        <v>783</v>
      </c>
    </row>
  </sheetData>
  <sortState ref="A2:K110">
    <sortCondition ref="G2:G110"/>
  </sortState>
  <pageMargins bottom="0.75" footer="0.3" header="0.3" left="0.7" right="0.7" top="0.75"/>
</worksheet>
</file>

<file path=xl/worksheets/sheet4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108"/>
  <sheetViews>
    <sheetView workbookViewId="0">
      <selection activeCell="A2" sqref="A2"/>
    </sheetView>
  </sheetViews>
  <sheetFormatPr defaultRowHeight="15" x14ac:dyDescent="0.25"/>
  <cols>
    <col min="1" max="1" bestFit="true" customWidth="true" width="4.0" collapsed="true"/>
    <col min="2" max="2" bestFit="true" customWidth="true" width="14.28515625" collapsed="true"/>
    <col min="3" max="3" bestFit="true" customWidth="true" width="10.5703125" collapsed="true"/>
    <col min="4" max="4" bestFit="true" customWidth="true" width="14.28515625" collapsed="true"/>
    <col min="5" max="5" bestFit="true" customWidth="true" width="5.5703125" collapsed="true"/>
    <col min="6" max="6" bestFit="true" customWidth="true" width="15.140625" collapsed="true"/>
    <col min="7" max="7" bestFit="true" customWidth="true" width="18.5703125" collapsed="true"/>
    <col min="8" max="8" bestFit="true" customWidth="true" width="14.140625" collapsed="true"/>
    <col min="9" max="9" bestFit="true" customWidth="true" width="14.42578125" collapsed="true"/>
    <col min="10" max="10" bestFit="true" customWidth="true" width="19.28515625" collapsed="true"/>
    <col min="11" max="11" bestFit="true" customWidth="true" width="25.28515625" collapsed="true"/>
  </cols>
  <sheetData>
    <row r="1" spans="1:11" x14ac:dyDescent="0.25">
      <c r="A1" s="3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2</v>
      </c>
      <c r="B2" s="55" t="s">
        <v>301</v>
      </c>
      <c r="C2" s="55" t="s">
        <v>302</v>
      </c>
      <c r="D2" s="55" t="s">
        <v>0</v>
      </c>
      <c r="E2" s="55" t="s">
        <v>1</v>
      </c>
      <c r="F2" s="55" t="s">
        <v>303</v>
      </c>
      <c r="G2" s="55" t="s">
        <v>666</v>
      </c>
      <c r="H2" s="55" t="s">
        <v>294</v>
      </c>
      <c r="I2" s="55" t="s">
        <v>304</v>
      </c>
      <c r="J2" s="55" t="s">
        <v>289</v>
      </c>
      <c r="K2" s="55" t="s">
        <v>907</v>
      </c>
    </row>
    <row r="3" spans="1:11" x14ac:dyDescent="0.25">
      <c r="A3">
        <v>4</v>
      </c>
      <c r="B3" s="55" t="s">
        <v>361</v>
      </c>
      <c r="C3" s="55" t="s">
        <v>362</v>
      </c>
      <c r="D3" s="55" t="s">
        <v>0</v>
      </c>
      <c r="E3" s="55" t="s">
        <v>1</v>
      </c>
      <c r="F3" s="55" t="s">
        <v>886</v>
      </c>
      <c r="G3" s="55" t="s">
        <v>666</v>
      </c>
      <c r="H3" s="55" t="s">
        <v>3</v>
      </c>
      <c r="I3" s="55" t="s">
        <v>861</v>
      </c>
      <c r="J3" s="55" t="s">
        <v>516</v>
      </c>
      <c r="K3" s="55" t="s">
        <v>896</v>
      </c>
    </row>
    <row r="4" spans="1:11" x14ac:dyDescent="0.25">
      <c r="A4" s="55">
        <v>5</v>
      </c>
      <c r="B4" s="55" t="s">
        <v>863</v>
      </c>
      <c r="C4" s="55" t="s">
        <v>864</v>
      </c>
      <c r="D4" s="55" t="s">
        <v>865</v>
      </c>
      <c r="E4" s="55" t="s">
        <v>70</v>
      </c>
      <c r="F4" s="55" t="s">
        <v>866</v>
      </c>
      <c r="G4" s="55" t="s">
        <v>666</v>
      </c>
      <c r="H4" s="55" t="s">
        <v>287</v>
      </c>
      <c r="I4" s="55" t="s">
        <v>867</v>
      </c>
      <c r="J4" s="55" t="s">
        <v>289</v>
      </c>
      <c r="K4" s="55" t="s">
        <v>868</v>
      </c>
    </row>
    <row r="5" spans="1:11" x14ac:dyDescent="0.25">
      <c r="A5" s="55">
        <v>6</v>
      </c>
      <c r="B5" s="55" t="s">
        <v>830</v>
      </c>
      <c r="C5" s="55" t="s">
        <v>624</v>
      </c>
      <c r="D5" s="55" t="s">
        <v>625</v>
      </c>
      <c r="E5" s="55" t="s">
        <v>48</v>
      </c>
      <c r="F5" s="55" t="s">
        <v>626</v>
      </c>
      <c r="G5" s="55" t="s">
        <v>666</v>
      </c>
      <c r="H5" s="55" t="s">
        <v>294</v>
      </c>
      <c r="I5" s="55" t="s">
        <v>627</v>
      </c>
      <c r="J5" s="55" t="s">
        <v>289</v>
      </c>
      <c r="K5" s="55" t="s">
        <v>831</v>
      </c>
    </row>
    <row r="6" spans="1:11" x14ac:dyDescent="0.25">
      <c r="A6" s="55">
        <v>7</v>
      </c>
      <c r="B6" s="55" t="s">
        <v>832</v>
      </c>
      <c r="C6" s="55" t="s">
        <v>833</v>
      </c>
      <c r="D6" s="55" t="s">
        <v>173</v>
      </c>
      <c r="E6" s="55" t="s">
        <v>43</v>
      </c>
      <c r="F6" s="55" t="s">
        <v>834</v>
      </c>
      <c r="G6" s="55" t="s">
        <v>666</v>
      </c>
      <c r="H6" s="55" t="s">
        <v>294</v>
      </c>
      <c r="I6" s="55" t="s">
        <v>835</v>
      </c>
      <c r="J6" s="55" t="s">
        <v>289</v>
      </c>
      <c r="K6" s="55" t="s">
        <v>836</v>
      </c>
    </row>
    <row r="7" spans="1:11" x14ac:dyDescent="0.25">
      <c r="A7" s="55">
        <v>8</v>
      </c>
      <c r="B7" s="55" t="s">
        <v>845</v>
      </c>
      <c r="C7" s="55" t="s">
        <v>846</v>
      </c>
      <c r="D7" s="55" t="s">
        <v>27</v>
      </c>
      <c r="E7" s="55" t="s">
        <v>28</v>
      </c>
      <c r="F7" s="55" t="s">
        <v>847</v>
      </c>
      <c r="G7" s="55" t="s">
        <v>666</v>
      </c>
      <c r="H7" s="55" t="s">
        <v>294</v>
      </c>
      <c r="I7" s="55" t="s">
        <v>848</v>
      </c>
      <c r="J7" s="55" t="s">
        <v>289</v>
      </c>
      <c r="K7" s="55" t="s">
        <v>849</v>
      </c>
    </row>
    <row r="8" spans="1:11" x14ac:dyDescent="0.25">
      <c r="A8" s="55">
        <v>12</v>
      </c>
      <c r="B8" s="55" t="s">
        <v>453</v>
      </c>
      <c r="C8" s="55" t="s">
        <v>454</v>
      </c>
      <c r="D8" s="55" t="s">
        <v>455</v>
      </c>
      <c r="E8" s="55" t="s">
        <v>456</v>
      </c>
      <c r="F8" s="55" t="s">
        <v>457</v>
      </c>
      <c r="G8" s="55" t="s">
        <v>666</v>
      </c>
      <c r="H8" s="55" t="s">
        <v>30</v>
      </c>
      <c r="I8" s="55" t="s">
        <v>458</v>
      </c>
      <c r="J8" s="55" t="s">
        <v>32</v>
      </c>
      <c r="K8" s="55" t="s">
        <v>763</v>
      </c>
    </row>
    <row r="9" spans="1:11" x14ac:dyDescent="0.25">
      <c r="A9" s="55">
        <v>13</v>
      </c>
      <c r="B9" s="55" t="s">
        <v>530</v>
      </c>
      <c r="C9" s="55" t="s">
        <v>531</v>
      </c>
      <c r="D9" s="55" t="s">
        <v>0</v>
      </c>
      <c r="E9" s="55" t="s">
        <v>1</v>
      </c>
      <c r="F9" s="55" t="s">
        <v>532</v>
      </c>
      <c r="G9" s="55" t="s">
        <v>666</v>
      </c>
      <c r="H9" s="55" t="s">
        <v>294</v>
      </c>
      <c r="I9" s="55" t="s">
        <v>533</v>
      </c>
      <c r="J9" s="55" t="s">
        <v>516</v>
      </c>
      <c r="K9" s="55" t="s">
        <v>764</v>
      </c>
    </row>
    <row r="10" spans="1:11" x14ac:dyDescent="0.25">
      <c r="A10" s="55">
        <v>14</v>
      </c>
      <c r="B10" s="55" t="s">
        <v>116</v>
      </c>
      <c r="C10" s="55" t="s">
        <v>117</v>
      </c>
      <c r="D10" s="55" t="s">
        <v>648</v>
      </c>
      <c r="E10" s="55" t="s">
        <v>1</v>
      </c>
      <c r="F10" s="55" t="s">
        <v>118</v>
      </c>
      <c r="G10" s="55" t="s">
        <v>666</v>
      </c>
      <c r="H10" s="55" t="s">
        <v>3</v>
      </c>
      <c r="I10" s="55" t="s">
        <v>119</v>
      </c>
      <c r="J10" s="55" t="s">
        <v>53</v>
      </c>
      <c r="K10" s="55" t="s">
        <v>649</v>
      </c>
    </row>
    <row r="11" spans="1:11" x14ac:dyDescent="0.25">
      <c r="A11" s="55">
        <v>15</v>
      </c>
      <c r="B11" s="55" t="s">
        <v>651</v>
      </c>
      <c r="C11" s="55" t="s">
        <v>652</v>
      </c>
      <c r="D11" s="55" t="s">
        <v>653</v>
      </c>
      <c r="E11" s="55" t="s">
        <v>1</v>
      </c>
      <c r="F11" s="55" t="s">
        <v>654</v>
      </c>
      <c r="G11" s="55" t="s">
        <v>666</v>
      </c>
      <c r="H11" s="55" t="s">
        <v>294</v>
      </c>
      <c r="I11" s="55" t="s">
        <v>655</v>
      </c>
      <c r="J11" s="55" t="s">
        <v>289</v>
      </c>
      <c r="K11" s="55" t="s">
        <v>656</v>
      </c>
    </row>
    <row r="12" spans="1:11" x14ac:dyDescent="0.25">
      <c r="A12" s="55">
        <v>16</v>
      </c>
      <c r="B12" s="55" t="s">
        <v>382</v>
      </c>
      <c r="C12" s="55" t="s">
        <v>383</v>
      </c>
      <c r="D12" s="55" t="s">
        <v>351</v>
      </c>
      <c r="E12" s="55" t="s">
        <v>48</v>
      </c>
      <c r="F12" s="55" t="s">
        <v>384</v>
      </c>
      <c r="G12" s="55" t="s">
        <v>666</v>
      </c>
      <c r="H12" s="55" t="s">
        <v>287</v>
      </c>
      <c r="I12" s="55" t="s">
        <v>385</v>
      </c>
      <c r="J12" s="55" t="s">
        <v>289</v>
      </c>
      <c r="K12" s="55" t="s">
        <v>657</v>
      </c>
    </row>
    <row r="13" spans="1:11" x14ac:dyDescent="0.25">
      <c r="A13" s="55">
        <v>17</v>
      </c>
      <c r="B13" s="55" t="s">
        <v>407</v>
      </c>
      <c r="C13" s="55" t="s">
        <v>408</v>
      </c>
      <c r="D13" s="55" t="s">
        <v>618</v>
      </c>
      <c r="E13" s="55" t="s">
        <v>619</v>
      </c>
      <c r="F13" s="55" t="s">
        <v>620</v>
      </c>
      <c r="G13" s="55" t="s">
        <v>666</v>
      </c>
      <c r="H13" s="55" t="s">
        <v>294</v>
      </c>
      <c r="I13" s="55" t="s">
        <v>621</v>
      </c>
      <c r="J13" s="55" t="s">
        <v>289</v>
      </c>
      <c r="K13" s="55" t="s">
        <v>658</v>
      </c>
    </row>
    <row r="14" spans="1:11" x14ac:dyDescent="0.25">
      <c r="A14" s="55">
        <v>18</v>
      </c>
      <c r="B14" s="55" t="s">
        <v>425</v>
      </c>
      <c r="C14" s="55" t="s">
        <v>426</v>
      </c>
      <c r="D14" s="55" t="s">
        <v>427</v>
      </c>
      <c r="E14" s="55" t="s">
        <v>28</v>
      </c>
      <c r="F14" s="55" t="s">
        <v>428</v>
      </c>
      <c r="G14" s="55" t="s">
        <v>666</v>
      </c>
      <c r="H14" s="55" t="s">
        <v>287</v>
      </c>
      <c r="I14" s="55" t="s">
        <v>429</v>
      </c>
      <c r="J14" s="55" t="s">
        <v>289</v>
      </c>
      <c r="K14" s="55" t="s">
        <v>659</v>
      </c>
    </row>
    <row r="15" spans="1:11" x14ac:dyDescent="0.25">
      <c r="A15" s="55">
        <v>19</v>
      </c>
      <c r="B15" s="55" t="s">
        <v>102</v>
      </c>
      <c r="C15" s="55" t="s">
        <v>141</v>
      </c>
      <c r="D15" s="55" t="s">
        <v>42</v>
      </c>
      <c r="E15" s="55" t="s">
        <v>43</v>
      </c>
      <c r="F15" s="55" t="s">
        <v>142</v>
      </c>
      <c r="G15" s="55" t="s">
        <v>666</v>
      </c>
      <c r="H15" s="55" t="s">
        <v>3</v>
      </c>
      <c r="I15" s="55" t="s">
        <v>143</v>
      </c>
      <c r="J15" s="55" t="s">
        <v>53</v>
      </c>
      <c r="K15" s="55" t="s">
        <v>662</v>
      </c>
    </row>
    <row r="16" spans="1:11" x14ac:dyDescent="0.25">
      <c r="A16" s="55">
        <v>20</v>
      </c>
      <c r="B16" s="55" t="s">
        <v>608</v>
      </c>
      <c r="C16" s="55" t="s">
        <v>378</v>
      </c>
      <c r="D16" s="55" t="s">
        <v>27</v>
      </c>
      <c r="E16" s="55" t="s">
        <v>28</v>
      </c>
      <c r="F16" s="55" t="s">
        <v>609</v>
      </c>
      <c r="G16" s="55" t="s">
        <v>666</v>
      </c>
      <c r="H16" s="55" t="s">
        <v>294</v>
      </c>
      <c r="I16" s="55" t="s">
        <v>610</v>
      </c>
      <c r="J16" s="55" t="s">
        <v>289</v>
      </c>
      <c r="K16" s="55" t="s">
        <v>663</v>
      </c>
    </row>
    <row r="17" spans="1:11" x14ac:dyDescent="0.25">
      <c r="A17" s="55">
        <v>21</v>
      </c>
      <c r="B17" s="55"/>
      <c r="C17" s="55"/>
      <c r="D17" s="55"/>
      <c r="E17" s="55"/>
      <c r="F17" s="55" t="s">
        <v>572</v>
      </c>
      <c r="G17" s="55" t="s">
        <v>666</v>
      </c>
      <c r="H17" s="55" t="s">
        <v>287</v>
      </c>
      <c r="I17" s="55" t="s">
        <v>573</v>
      </c>
      <c r="J17" s="55" t="s">
        <v>289</v>
      </c>
      <c r="K17" s="55" t="s">
        <v>665</v>
      </c>
    </row>
    <row r="18" spans="1:11" x14ac:dyDescent="0.25">
      <c r="A18" s="55">
        <v>22</v>
      </c>
      <c r="B18" s="55" t="s">
        <v>575</v>
      </c>
      <c r="C18" s="55" t="s">
        <v>576</v>
      </c>
      <c r="D18" s="55" t="s">
        <v>577</v>
      </c>
      <c r="E18" s="55" t="s">
        <v>7</v>
      </c>
      <c r="F18" s="55" t="s">
        <v>578</v>
      </c>
      <c r="G18" s="55" t="s">
        <v>666</v>
      </c>
      <c r="H18" s="55" t="s">
        <v>287</v>
      </c>
      <c r="I18" s="55" t="s">
        <v>579</v>
      </c>
      <c r="J18" s="55" t="s">
        <v>289</v>
      </c>
      <c r="K18" s="55" t="s">
        <v>667</v>
      </c>
    </row>
    <row r="19" spans="1:11" x14ac:dyDescent="0.25">
      <c r="A19" s="55">
        <v>23</v>
      </c>
      <c r="B19" s="55" t="s">
        <v>535</v>
      </c>
      <c r="C19" s="55" t="s">
        <v>536</v>
      </c>
      <c r="D19" s="55" t="s">
        <v>205</v>
      </c>
      <c r="E19" s="55" t="s">
        <v>1</v>
      </c>
      <c r="F19" s="55" t="s">
        <v>537</v>
      </c>
      <c r="G19" s="55" t="s">
        <v>666</v>
      </c>
      <c r="H19" s="55" t="s">
        <v>3</v>
      </c>
      <c r="I19" s="55" t="s">
        <v>538</v>
      </c>
      <c r="J19" s="55" t="s">
        <v>53</v>
      </c>
      <c r="K19" s="55" t="s">
        <v>668</v>
      </c>
    </row>
    <row r="20" spans="1:11" x14ac:dyDescent="0.25">
      <c r="A20" s="55">
        <v>24</v>
      </c>
      <c r="B20" s="55" t="s">
        <v>590</v>
      </c>
      <c r="C20" s="55" t="s">
        <v>591</v>
      </c>
      <c r="D20" s="55" t="s">
        <v>592</v>
      </c>
      <c r="E20" s="55" t="s">
        <v>43</v>
      </c>
      <c r="F20" s="55" t="s">
        <v>593</v>
      </c>
      <c r="G20" s="55" t="s">
        <v>666</v>
      </c>
      <c r="H20" s="55" t="s">
        <v>30</v>
      </c>
      <c r="I20" s="55" t="s">
        <v>594</v>
      </c>
      <c r="J20" s="55" t="s">
        <v>32</v>
      </c>
      <c r="K20" s="55" t="s">
        <v>669</v>
      </c>
    </row>
    <row r="21" spans="1:11" x14ac:dyDescent="0.25">
      <c r="A21" s="55">
        <v>25</v>
      </c>
      <c r="B21" s="55" t="s">
        <v>257</v>
      </c>
      <c r="C21" s="55" t="s">
        <v>258</v>
      </c>
      <c r="D21" s="55" t="s">
        <v>36</v>
      </c>
      <c r="E21" s="55" t="s">
        <v>1</v>
      </c>
      <c r="F21" s="55" t="s">
        <v>259</v>
      </c>
      <c r="G21" s="55" t="s">
        <v>666</v>
      </c>
      <c r="H21" s="55" t="s">
        <v>3</v>
      </c>
      <c r="I21" s="55" t="s">
        <v>260</v>
      </c>
      <c r="J21" s="55" t="s">
        <v>53</v>
      </c>
      <c r="K21" s="55" t="s">
        <v>670</v>
      </c>
    </row>
    <row r="22" spans="1:11" x14ac:dyDescent="0.25">
      <c r="A22" s="55">
        <v>26</v>
      </c>
      <c r="B22" s="55" t="s">
        <v>407</v>
      </c>
      <c r="C22" s="55" t="s">
        <v>408</v>
      </c>
      <c r="D22" s="55" t="s">
        <v>618</v>
      </c>
      <c r="E22" s="55" t="s">
        <v>619</v>
      </c>
      <c r="F22" s="55" t="s">
        <v>409</v>
      </c>
      <c r="G22" s="55" t="s">
        <v>666</v>
      </c>
      <c r="H22" s="55" t="s">
        <v>294</v>
      </c>
      <c r="I22" s="55" t="s">
        <v>410</v>
      </c>
      <c r="J22" s="55" t="s">
        <v>289</v>
      </c>
      <c r="K22" s="55" t="s">
        <v>671</v>
      </c>
    </row>
    <row r="23" spans="1:11" x14ac:dyDescent="0.25">
      <c r="A23" s="55">
        <v>27</v>
      </c>
      <c r="B23" s="55" t="s">
        <v>407</v>
      </c>
      <c r="C23" s="55" t="s">
        <v>408</v>
      </c>
      <c r="D23" s="55" t="s">
        <v>618</v>
      </c>
      <c r="E23" s="55" t="s">
        <v>619</v>
      </c>
      <c r="F23" s="55" t="s">
        <v>563</v>
      </c>
      <c r="G23" s="55" t="s">
        <v>666</v>
      </c>
      <c r="H23" s="55" t="s">
        <v>294</v>
      </c>
      <c r="I23" s="55" t="s">
        <v>564</v>
      </c>
      <c r="J23" s="55" t="s">
        <v>289</v>
      </c>
      <c r="K23" s="55" t="s">
        <v>672</v>
      </c>
    </row>
    <row r="24" spans="1:11" x14ac:dyDescent="0.25">
      <c r="A24" s="55">
        <v>28</v>
      </c>
      <c r="B24" s="55" t="s">
        <v>566</v>
      </c>
      <c r="C24" s="55" t="s">
        <v>556</v>
      </c>
      <c r="D24" s="55" t="s">
        <v>0</v>
      </c>
      <c r="E24" s="55" t="s">
        <v>1</v>
      </c>
      <c r="F24" s="55" t="s">
        <v>557</v>
      </c>
      <c r="G24" s="55" t="s">
        <v>666</v>
      </c>
      <c r="H24" s="55" t="s">
        <v>287</v>
      </c>
      <c r="I24" s="55" t="s">
        <v>558</v>
      </c>
      <c r="J24" s="55" t="s">
        <v>289</v>
      </c>
      <c r="K24" s="55" t="s">
        <v>673</v>
      </c>
    </row>
    <row r="25" spans="1:11" x14ac:dyDescent="0.25">
      <c r="A25" s="55">
        <v>29</v>
      </c>
      <c r="B25" s="55" t="s">
        <v>161</v>
      </c>
      <c r="C25" s="55" t="s">
        <v>162</v>
      </c>
      <c r="D25" s="55" t="s">
        <v>394</v>
      </c>
      <c r="E25" s="55" t="s">
        <v>1</v>
      </c>
      <c r="F25" s="55" t="s">
        <v>163</v>
      </c>
      <c r="G25" s="55" t="s">
        <v>666</v>
      </c>
      <c r="H25" s="55" t="s">
        <v>30</v>
      </c>
      <c r="I25" s="55" t="s">
        <v>164</v>
      </c>
      <c r="J25" s="55" t="s">
        <v>32</v>
      </c>
      <c r="K25" s="55" t="s">
        <v>675</v>
      </c>
    </row>
    <row r="26" spans="1:11" x14ac:dyDescent="0.25">
      <c r="A26" s="55">
        <v>30</v>
      </c>
      <c r="B26" s="55" t="s">
        <v>322</v>
      </c>
      <c r="C26" s="55" t="s">
        <v>323</v>
      </c>
      <c r="D26" s="55" t="s">
        <v>66</v>
      </c>
      <c r="E26" s="55" t="s">
        <v>1</v>
      </c>
      <c r="F26" s="55" t="s">
        <v>324</v>
      </c>
      <c r="G26" s="55" t="s">
        <v>666</v>
      </c>
      <c r="H26" s="55" t="s">
        <v>287</v>
      </c>
      <c r="I26" s="55" t="s">
        <v>325</v>
      </c>
      <c r="J26" s="55" t="s">
        <v>289</v>
      </c>
      <c r="K26" s="55" t="s">
        <v>676</v>
      </c>
    </row>
    <row r="27" spans="1:11" x14ac:dyDescent="0.25">
      <c r="A27" s="55">
        <v>31</v>
      </c>
      <c r="B27" s="55"/>
      <c r="C27" s="55"/>
      <c r="D27" s="55"/>
      <c r="E27" s="55"/>
      <c r="F27" s="55" t="s">
        <v>540</v>
      </c>
      <c r="G27" s="55" t="s">
        <v>666</v>
      </c>
      <c r="H27" s="55" t="s">
        <v>294</v>
      </c>
      <c r="I27" s="55" t="s">
        <v>541</v>
      </c>
      <c r="J27" s="55" t="s">
        <v>289</v>
      </c>
      <c r="K27" s="55" t="s">
        <v>677</v>
      </c>
    </row>
    <row r="28" spans="1:11" x14ac:dyDescent="0.25">
      <c r="A28" s="55">
        <v>32</v>
      </c>
      <c r="B28" s="55" t="s">
        <v>283</v>
      </c>
      <c r="C28" s="55" t="s">
        <v>284</v>
      </c>
      <c r="D28" s="55" t="s">
        <v>285</v>
      </c>
      <c r="E28" s="55" t="s">
        <v>7</v>
      </c>
      <c r="F28" s="55" t="s">
        <v>286</v>
      </c>
      <c r="G28" s="55" t="s">
        <v>666</v>
      </c>
      <c r="H28" s="55" t="s">
        <v>287</v>
      </c>
      <c r="I28" s="55" t="s">
        <v>288</v>
      </c>
      <c r="J28" s="55" t="s">
        <v>289</v>
      </c>
      <c r="K28" s="55" t="s">
        <v>678</v>
      </c>
    </row>
    <row r="29" spans="1:11" x14ac:dyDescent="0.25">
      <c r="A29" s="55">
        <v>33</v>
      </c>
      <c r="B29" s="55" t="s">
        <v>291</v>
      </c>
      <c r="C29" s="55" t="s">
        <v>292</v>
      </c>
      <c r="D29" s="55" t="s">
        <v>0</v>
      </c>
      <c r="E29" s="55" t="s">
        <v>1</v>
      </c>
      <c r="F29" s="55" t="s">
        <v>293</v>
      </c>
      <c r="G29" s="55" t="s">
        <v>666</v>
      </c>
      <c r="H29" s="55" t="s">
        <v>294</v>
      </c>
      <c r="I29" s="55" t="s">
        <v>295</v>
      </c>
      <c r="J29" s="55" t="s">
        <v>289</v>
      </c>
      <c r="K29" s="55" t="s">
        <v>679</v>
      </c>
    </row>
    <row r="30" spans="1:11" x14ac:dyDescent="0.25">
      <c r="A30" s="55">
        <v>34</v>
      </c>
      <c r="B30" s="55" t="s">
        <v>297</v>
      </c>
      <c r="C30" s="55" t="s">
        <v>255</v>
      </c>
      <c r="D30" s="55" t="s">
        <v>0</v>
      </c>
      <c r="E30" s="55" t="s">
        <v>1</v>
      </c>
      <c r="F30" s="55" t="s">
        <v>298</v>
      </c>
      <c r="G30" s="55" t="s">
        <v>666</v>
      </c>
      <c r="H30" s="55" t="s">
        <v>294</v>
      </c>
      <c r="I30" s="55" t="s">
        <v>299</v>
      </c>
      <c r="J30" s="55" t="s">
        <v>289</v>
      </c>
      <c r="K30" s="55" t="s">
        <v>680</v>
      </c>
    </row>
    <row r="31" spans="1:11" x14ac:dyDescent="0.25">
      <c r="A31" s="55">
        <v>35</v>
      </c>
      <c r="B31" s="55" t="s">
        <v>311</v>
      </c>
      <c r="C31" s="55" t="s">
        <v>312</v>
      </c>
      <c r="D31" s="55" t="s">
        <v>313</v>
      </c>
      <c r="E31" s="55" t="s">
        <v>43</v>
      </c>
      <c r="F31" s="55" t="s">
        <v>314</v>
      </c>
      <c r="G31" s="55" t="s">
        <v>666</v>
      </c>
      <c r="H31" s="55" t="s">
        <v>294</v>
      </c>
      <c r="I31" s="55" t="s">
        <v>315</v>
      </c>
      <c r="J31" s="55" t="s">
        <v>289</v>
      </c>
      <c r="K31" s="55" t="s">
        <v>683</v>
      </c>
    </row>
    <row r="32" spans="1:11" x14ac:dyDescent="0.25">
      <c r="A32" s="55">
        <v>36</v>
      </c>
      <c r="B32" s="55" t="s">
        <v>317</v>
      </c>
      <c r="C32" s="55" t="s">
        <v>279</v>
      </c>
      <c r="D32" s="55" t="s">
        <v>318</v>
      </c>
      <c r="E32" s="55" t="s">
        <v>28</v>
      </c>
      <c r="F32" s="55" t="s">
        <v>319</v>
      </c>
      <c r="G32" s="55" t="s">
        <v>666</v>
      </c>
      <c r="H32" s="55" t="s">
        <v>287</v>
      </c>
      <c r="I32" s="55" t="s">
        <v>320</v>
      </c>
      <c r="J32" s="55" t="s">
        <v>289</v>
      </c>
      <c r="K32" s="55" t="s">
        <v>758</v>
      </c>
    </row>
    <row r="33" spans="1:11" x14ac:dyDescent="0.25">
      <c r="A33" s="55">
        <v>37</v>
      </c>
      <c r="B33" s="55" t="s">
        <v>327</v>
      </c>
      <c r="C33" s="55" t="s">
        <v>328</v>
      </c>
      <c r="D33" s="55" t="s">
        <v>112</v>
      </c>
      <c r="E33" s="55" t="s">
        <v>43</v>
      </c>
      <c r="F33" s="55" t="s">
        <v>329</v>
      </c>
      <c r="G33" s="55" t="s">
        <v>666</v>
      </c>
      <c r="H33" s="55" t="s">
        <v>287</v>
      </c>
      <c r="I33" s="55" t="s">
        <v>330</v>
      </c>
      <c r="J33" s="55" t="s">
        <v>289</v>
      </c>
      <c r="K33" s="55" t="s">
        <v>684</v>
      </c>
    </row>
    <row r="34" spans="1:11" x14ac:dyDescent="0.25">
      <c r="A34" s="55">
        <v>39</v>
      </c>
      <c r="B34" s="55" t="s">
        <v>333</v>
      </c>
      <c r="C34" s="55" t="s">
        <v>334</v>
      </c>
      <c r="D34" s="55" t="s">
        <v>335</v>
      </c>
      <c r="E34" s="55" t="s">
        <v>48</v>
      </c>
      <c r="F34" s="55" t="s">
        <v>336</v>
      </c>
      <c r="G34" s="55" t="s">
        <v>666</v>
      </c>
      <c r="H34" s="55" t="s">
        <v>287</v>
      </c>
      <c r="I34" s="55" t="s">
        <v>337</v>
      </c>
      <c r="J34" s="55" t="s">
        <v>289</v>
      </c>
      <c r="K34" s="55" t="s">
        <v>686</v>
      </c>
    </row>
    <row r="35" spans="1:11" x14ac:dyDescent="0.25">
      <c r="A35" s="55">
        <v>40</v>
      </c>
      <c r="B35" s="55" t="s">
        <v>345</v>
      </c>
      <c r="C35" s="55" t="s">
        <v>346</v>
      </c>
      <c r="D35" s="55" t="s">
        <v>17</v>
      </c>
      <c r="E35" s="55" t="s">
        <v>7</v>
      </c>
      <c r="F35" s="55" t="s">
        <v>347</v>
      </c>
      <c r="G35" s="55" t="s">
        <v>666</v>
      </c>
      <c r="H35" s="55" t="s">
        <v>287</v>
      </c>
      <c r="I35" s="55" t="s">
        <v>348</v>
      </c>
      <c r="J35" s="55" t="s">
        <v>289</v>
      </c>
      <c r="K35" s="55" t="s">
        <v>688</v>
      </c>
    </row>
    <row r="36" spans="1:11" x14ac:dyDescent="0.25">
      <c r="A36" s="55">
        <v>41</v>
      </c>
      <c r="B36" s="55" t="s">
        <v>350</v>
      </c>
      <c r="C36" s="55" t="s">
        <v>340</v>
      </c>
      <c r="D36" s="55" t="s">
        <v>351</v>
      </c>
      <c r="E36" s="55" t="s">
        <v>48</v>
      </c>
      <c r="F36" s="55" t="s">
        <v>352</v>
      </c>
      <c r="G36" s="55" t="s">
        <v>666</v>
      </c>
      <c r="H36" s="55" t="s">
        <v>287</v>
      </c>
      <c r="I36" s="55" t="s">
        <v>353</v>
      </c>
      <c r="J36" s="55" t="s">
        <v>289</v>
      </c>
      <c r="K36" s="55" t="s">
        <v>689</v>
      </c>
    </row>
    <row r="37" spans="1:11" x14ac:dyDescent="0.25">
      <c r="A37" s="55">
        <v>42</v>
      </c>
      <c r="B37" s="55" t="s">
        <v>355</v>
      </c>
      <c r="C37" s="55" t="s">
        <v>356</v>
      </c>
      <c r="D37" s="55" t="s">
        <v>0</v>
      </c>
      <c r="E37" s="55" t="s">
        <v>1</v>
      </c>
      <c r="F37" s="55" t="s">
        <v>357</v>
      </c>
      <c r="G37" s="55" t="s">
        <v>666</v>
      </c>
      <c r="H37" s="55" t="s">
        <v>294</v>
      </c>
      <c r="I37" s="55" t="s">
        <v>358</v>
      </c>
      <c r="J37" s="55" t="s">
        <v>289</v>
      </c>
      <c r="K37" s="55" t="s">
        <v>690</v>
      </c>
    </row>
    <row r="38" spans="1:11" x14ac:dyDescent="0.25">
      <c r="A38" s="55">
        <v>43</v>
      </c>
      <c r="B38" s="55" t="s">
        <v>238</v>
      </c>
      <c r="C38" s="55" t="s">
        <v>239</v>
      </c>
      <c r="D38" s="55" t="s">
        <v>0</v>
      </c>
      <c r="E38" s="55" t="s">
        <v>1</v>
      </c>
      <c r="F38" s="55" t="s">
        <v>240</v>
      </c>
      <c r="G38" s="55" t="s">
        <v>666</v>
      </c>
      <c r="H38" s="55" t="s">
        <v>3</v>
      </c>
      <c r="I38" s="55" t="s">
        <v>241</v>
      </c>
      <c r="J38" s="55" t="s">
        <v>53</v>
      </c>
      <c r="K38" s="55" t="s">
        <v>691</v>
      </c>
    </row>
    <row r="39" spans="1:11" x14ac:dyDescent="0.25">
      <c r="A39" s="55">
        <v>44</v>
      </c>
      <c r="B39" s="55" t="s">
        <v>366</v>
      </c>
      <c r="C39" s="55" t="s">
        <v>367</v>
      </c>
      <c r="D39" s="55" t="s">
        <v>368</v>
      </c>
      <c r="E39" s="55" t="s">
        <v>43</v>
      </c>
      <c r="F39" s="55" t="s">
        <v>369</v>
      </c>
      <c r="G39" s="55" t="s">
        <v>666</v>
      </c>
      <c r="H39" s="55" t="s">
        <v>294</v>
      </c>
      <c r="I39" s="55" t="s">
        <v>370</v>
      </c>
      <c r="J39" s="55" t="s">
        <v>289</v>
      </c>
      <c r="K39" s="55" t="s">
        <v>693</v>
      </c>
    </row>
    <row r="40" spans="1:11" x14ac:dyDescent="0.25">
      <c r="A40" s="55">
        <v>45</v>
      </c>
      <c r="B40" s="55" t="s">
        <v>372</v>
      </c>
      <c r="C40" s="55" t="s">
        <v>373</v>
      </c>
      <c r="D40" s="55" t="s">
        <v>42</v>
      </c>
      <c r="E40" s="55" t="s">
        <v>43</v>
      </c>
      <c r="F40" s="55" t="s">
        <v>374</v>
      </c>
      <c r="G40" s="55" t="s">
        <v>666</v>
      </c>
      <c r="H40" s="55" t="s">
        <v>294</v>
      </c>
      <c r="I40" s="55" t="s">
        <v>375</v>
      </c>
      <c r="J40" s="55" t="s">
        <v>289</v>
      </c>
      <c r="K40" s="55" t="s">
        <v>694</v>
      </c>
    </row>
    <row r="41" spans="1:11" x14ac:dyDescent="0.25">
      <c r="A41" s="55">
        <v>46</v>
      </c>
      <c r="B41" s="55" t="s">
        <v>377</v>
      </c>
      <c r="C41" s="55" t="s">
        <v>378</v>
      </c>
      <c r="D41" s="55" t="s">
        <v>256</v>
      </c>
      <c r="E41" s="55" t="s">
        <v>1</v>
      </c>
      <c r="F41" s="55" t="s">
        <v>379</v>
      </c>
      <c r="G41" s="55" t="s">
        <v>666</v>
      </c>
      <c r="H41" s="55" t="s">
        <v>294</v>
      </c>
      <c r="I41" s="55" t="s">
        <v>380</v>
      </c>
      <c r="J41" s="55" t="s">
        <v>289</v>
      </c>
      <c r="K41" s="55" t="s">
        <v>695</v>
      </c>
    </row>
    <row r="42" spans="1:11" x14ac:dyDescent="0.25">
      <c r="A42" s="55">
        <v>47</v>
      </c>
      <c r="B42" s="55" t="s">
        <v>387</v>
      </c>
      <c r="C42" s="55" t="s">
        <v>279</v>
      </c>
      <c r="D42" s="55" t="s">
        <v>351</v>
      </c>
      <c r="E42" s="55" t="s">
        <v>48</v>
      </c>
      <c r="F42" s="55" t="s">
        <v>388</v>
      </c>
      <c r="G42" s="55" t="s">
        <v>666</v>
      </c>
      <c r="H42" s="55" t="s">
        <v>287</v>
      </c>
      <c r="I42" s="55" t="s">
        <v>389</v>
      </c>
      <c r="J42" s="55" t="s">
        <v>289</v>
      </c>
      <c r="K42" s="55" t="s">
        <v>696</v>
      </c>
    </row>
    <row r="43" spans="1:11" x14ac:dyDescent="0.25">
      <c r="A43" s="55">
        <v>48</v>
      </c>
      <c r="B43" s="55" t="s">
        <v>49</v>
      </c>
      <c r="C43" s="55" t="s">
        <v>97</v>
      </c>
      <c r="D43" s="55" t="s">
        <v>66</v>
      </c>
      <c r="E43" s="55" t="s">
        <v>1</v>
      </c>
      <c r="F43" s="55" t="s">
        <v>391</v>
      </c>
      <c r="G43" s="55" t="s">
        <v>666</v>
      </c>
      <c r="H43" s="55" t="s">
        <v>294</v>
      </c>
      <c r="I43" s="55" t="s">
        <v>392</v>
      </c>
      <c r="J43" s="55" t="s">
        <v>289</v>
      </c>
      <c r="K43" s="55" t="s">
        <v>697</v>
      </c>
    </row>
    <row r="44" spans="1:11" x14ac:dyDescent="0.25">
      <c r="A44" s="55">
        <v>49</v>
      </c>
      <c r="B44" s="55" t="s">
        <v>137</v>
      </c>
      <c r="C44" s="55" t="s">
        <v>138</v>
      </c>
      <c r="D44" s="55" t="s">
        <v>0</v>
      </c>
      <c r="E44" s="55" t="s">
        <v>1</v>
      </c>
      <c r="F44" s="55" t="s">
        <v>139</v>
      </c>
      <c r="G44" s="55" t="s">
        <v>666</v>
      </c>
      <c r="H44" s="55" t="s">
        <v>3</v>
      </c>
      <c r="I44" s="55" t="s">
        <v>140</v>
      </c>
      <c r="J44" s="55" t="s">
        <v>53</v>
      </c>
      <c r="K44" s="55" t="s">
        <v>699</v>
      </c>
    </row>
    <row r="45" spans="1:11" x14ac:dyDescent="0.25">
      <c r="A45" s="55">
        <v>50</v>
      </c>
      <c r="B45" s="55" t="s">
        <v>262</v>
      </c>
      <c r="C45" s="55" t="s">
        <v>399</v>
      </c>
      <c r="D45" s="55" t="s">
        <v>0</v>
      </c>
      <c r="E45" s="55" t="s">
        <v>1</v>
      </c>
      <c r="F45" s="55" t="s">
        <v>400</v>
      </c>
      <c r="G45" s="55" t="s">
        <v>666</v>
      </c>
      <c r="H45" s="55" t="s">
        <v>294</v>
      </c>
      <c r="I45" s="55" t="s">
        <v>401</v>
      </c>
      <c r="J45" s="55" t="s">
        <v>289</v>
      </c>
      <c r="K45" s="55" t="s">
        <v>700</v>
      </c>
    </row>
    <row r="46" spans="1:11" x14ac:dyDescent="0.25">
      <c r="A46" s="55">
        <v>51</v>
      </c>
      <c r="B46" s="55" t="s">
        <v>403</v>
      </c>
      <c r="C46" s="55" t="s">
        <v>60</v>
      </c>
      <c r="D46" s="55" t="s">
        <v>27</v>
      </c>
      <c r="E46" s="55" t="s">
        <v>28</v>
      </c>
      <c r="F46" s="55" t="s">
        <v>404</v>
      </c>
      <c r="G46" s="55" t="s">
        <v>666</v>
      </c>
      <c r="H46" s="55" t="s">
        <v>287</v>
      </c>
      <c r="I46" s="55" t="s">
        <v>405</v>
      </c>
      <c r="J46" s="55" t="s">
        <v>289</v>
      </c>
      <c r="K46" s="55" t="s">
        <v>701</v>
      </c>
    </row>
    <row r="47" spans="1:11" x14ac:dyDescent="0.25">
      <c r="A47" s="55">
        <v>52</v>
      </c>
      <c r="B47" s="55" t="s">
        <v>407</v>
      </c>
      <c r="C47" s="55" t="s">
        <v>408</v>
      </c>
      <c r="D47" s="55" t="s">
        <v>618</v>
      </c>
      <c r="E47" s="55" t="s">
        <v>619</v>
      </c>
      <c r="F47" s="55" t="s">
        <v>412</v>
      </c>
      <c r="G47" s="55" t="s">
        <v>666</v>
      </c>
      <c r="H47" s="55" t="s">
        <v>294</v>
      </c>
      <c r="I47" s="55" t="s">
        <v>413</v>
      </c>
      <c r="J47" s="55" t="s">
        <v>289</v>
      </c>
      <c r="K47" s="55" t="s">
        <v>702</v>
      </c>
    </row>
    <row r="48" spans="1:11" x14ac:dyDescent="0.25">
      <c r="A48" s="55">
        <v>53</v>
      </c>
      <c r="B48" s="55" t="s">
        <v>415</v>
      </c>
      <c r="C48" s="55" t="s">
        <v>416</v>
      </c>
      <c r="D48" s="55" t="s">
        <v>417</v>
      </c>
      <c r="E48" s="55" t="s">
        <v>28</v>
      </c>
      <c r="F48" s="55" t="s">
        <v>418</v>
      </c>
      <c r="G48" s="55" t="s">
        <v>666</v>
      </c>
      <c r="H48" s="55" t="s">
        <v>287</v>
      </c>
      <c r="I48" s="55" t="s">
        <v>419</v>
      </c>
      <c r="J48" s="55" t="s">
        <v>289</v>
      </c>
      <c r="K48" s="55" t="s">
        <v>703</v>
      </c>
    </row>
    <row r="49" spans="1:11" x14ac:dyDescent="0.25">
      <c r="A49" s="55">
        <v>54</v>
      </c>
      <c r="B49" s="55" t="s">
        <v>431</v>
      </c>
      <c r="C49" s="55" t="s">
        <v>172</v>
      </c>
      <c r="D49" s="55" t="s">
        <v>432</v>
      </c>
      <c r="E49" s="55" t="s">
        <v>28</v>
      </c>
      <c r="F49" s="55" t="s">
        <v>433</v>
      </c>
      <c r="G49" s="55" t="s">
        <v>666</v>
      </c>
      <c r="H49" s="55" t="s">
        <v>294</v>
      </c>
      <c r="I49" s="55" t="s">
        <v>434</v>
      </c>
      <c r="J49" s="55" t="s">
        <v>289</v>
      </c>
      <c r="K49" s="55" t="s">
        <v>704</v>
      </c>
    </row>
    <row r="50" spans="1:11" x14ac:dyDescent="0.25">
      <c r="A50" s="55">
        <v>55</v>
      </c>
      <c r="B50" s="55" t="s">
        <v>15</v>
      </c>
      <c r="C50" s="55" t="s">
        <v>16</v>
      </c>
      <c r="D50" s="55" t="s">
        <v>17</v>
      </c>
      <c r="E50" s="55" t="s">
        <v>7</v>
      </c>
      <c r="F50" s="55" t="s">
        <v>77</v>
      </c>
      <c r="G50" s="55" t="s">
        <v>666</v>
      </c>
      <c r="H50" s="55" t="s">
        <v>30</v>
      </c>
      <c r="I50" s="55" t="s">
        <v>78</v>
      </c>
      <c r="J50" s="55" t="s">
        <v>32</v>
      </c>
      <c r="K50" s="55" t="s">
        <v>705</v>
      </c>
    </row>
    <row r="51" spans="1:11" x14ac:dyDescent="0.25">
      <c r="A51" s="55">
        <v>56</v>
      </c>
      <c r="B51" s="55" t="s">
        <v>407</v>
      </c>
      <c r="C51" s="55" t="s">
        <v>408</v>
      </c>
      <c r="D51" s="55" t="s">
        <v>618</v>
      </c>
      <c r="E51" s="55" t="s">
        <v>619</v>
      </c>
      <c r="F51" s="55" t="s">
        <v>437</v>
      </c>
      <c r="G51" s="55" t="s">
        <v>666</v>
      </c>
      <c r="H51" s="55" t="s">
        <v>30</v>
      </c>
      <c r="I51" s="55" t="s">
        <v>438</v>
      </c>
      <c r="J51" s="55" t="s">
        <v>32</v>
      </c>
      <c r="K51" s="55" t="s">
        <v>706</v>
      </c>
    </row>
    <row r="52" spans="1:11" x14ac:dyDescent="0.25">
      <c r="A52" s="55">
        <v>57</v>
      </c>
      <c r="B52" s="55" t="s">
        <v>407</v>
      </c>
      <c r="C52" s="55" t="s">
        <v>408</v>
      </c>
      <c r="D52" s="55" t="s">
        <v>618</v>
      </c>
      <c r="E52" s="55" t="s">
        <v>619</v>
      </c>
      <c r="F52" s="55" t="s">
        <v>440</v>
      </c>
      <c r="G52" s="55" t="s">
        <v>666</v>
      </c>
      <c r="H52" s="55" t="s">
        <v>30</v>
      </c>
      <c r="I52" s="55" t="s">
        <v>441</v>
      </c>
      <c r="J52" s="55" t="s">
        <v>32</v>
      </c>
      <c r="K52" s="55" t="s">
        <v>707</v>
      </c>
    </row>
    <row r="53" spans="1:11" x14ac:dyDescent="0.25">
      <c r="A53" s="55">
        <v>60</v>
      </c>
      <c r="B53" s="55" t="s">
        <v>460</v>
      </c>
      <c r="C53" s="55" t="s">
        <v>461</v>
      </c>
      <c r="D53" s="55" t="s">
        <v>462</v>
      </c>
      <c r="E53" s="55" t="s">
        <v>1</v>
      </c>
      <c r="F53" s="55" t="s">
        <v>463</v>
      </c>
      <c r="G53" s="55" t="s">
        <v>666</v>
      </c>
      <c r="H53" s="55" t="s">
        <v>30</v>
      </c>
      <c r="I53" s="55" t="s">
        <v>464</v>
      </c>
      <c r="J53" s="55" t="s">
        <v>32</v>
      </c>
      <c r="K53" s="55" t="s">
        <v>711</v>
      </c>
    </row>
    <row r="54" spans="1:11" x14ac:dyDescent="0.25">
      <c r="A54" s="55">
        <v>61</v>
      </c>
      <c r="B54" s="55" t="s">
        <v>165</v>
      </c>
      <c r="C54" s="55" t="s">
        <v>166</v>
      </c>
      <c r="D54" s="55" t="s">
        <v>27</v>
      </c>
      <c r="E54" s="55" t="s">
        <v>28</v>
      </c>
      <c r="F54" s="55" t="s">
        <v>167</v>
      </c>
      <c r="G54" s="55" t="s">
        <v>666</v>
      </c>
      <c r="H54" s="55" t="s">
        <v>30</v>
      </c>
      <c r="I54" s="55" t="s">
        <v>168</v>
      </c>
      <c r="J54" s="55" t="s">
        <v>32</v>
      </c>
      <c r="K54" s="55" t="s">
        <v>712</v>
      </c>
    </row>
    <row r="55" spans="1:11" x14ac:dyDescent="0.25">
      <c r="A55" s="55">
        <v>63</v>
      </c>
      <c r="B55" s="55" t="s">
        <v>25</v>
      </c>
      <c r="C55" s="55" t="s">
        <v>26</v>
      </c>
      <c r="D55" s="55" t="s">
        <v>27</v>
      </c>
      <c r="E55" s="55" t="s">
        <v>28</v>
      </c>
      <c r="F55" s="55" t="s">
        <v>29</v>
      </c>
      <c r="G55" s="55" t="s">
        <v>666</v>
      </c>
      <c r="H55" s="55" t="s">
        <v>30</v>
      </c>
      <c r="I55" s="55" t="s">
        <v>31</v>
      </c>
      <c r="J55" s="55" t="s">
        <v>32</v>
      </c>
      <c r="K55" s="55" t="s">
        <v>714</v>
      </c>
    </row>
    <row r="56" spans="1:11" x14ac:dyDescent="0.25">
      <c r="A56" s="55">
        <v>68</v>
      </c>
      <c r="B56" s="55" t="s">
        <v>71</v>
      </c>
      <c r="C56" s="55" t="s">
        <v>72</v>
      </c>
      <c r="D56" s="55" t="s">
        <v>73</v>
      </c>
      <c r="E56" s="55" t="s">
        <v>28</v>
      </c>
      <c r="F56" s="55" t="s">
        <v>74</v>
      </c>
      <c r="G56" s="55" t="s">
        <v>666</v>
      </c>
      <c r="H56" s="55" t="s">
        <v>30</v>
      </c>
      <c r="I56" s="55" t="s">
        <v>75</v>
      </c>
      <c r="J56" s="55" t="s">
        <v>32</v>
      </c>
      <c r="K56" s="55" t="s">
        <v>719</v>
      </c>
    </row>
    <row r="57" spans="1:11" x14ac:dyDescent="0.25">
      <c r="A57" s="55">
        <v>74</v>
      </c>
      <c r="B57" s="55" t="s">
        <v>110</v>
      </c>
      <c r="C57" s="55" t="s">
        <v>111</v>
      </c>
      <c r="D57" s="55" t="s">
        <v>112</v>
      </c>
      <c r="E57" s="55" t="s">
        <v>43</v>
      </c>
      <c r="F57" s="55" t="s">
        <v>113</v>
      </c>
      <c r="G57" s="55" t="s">
        <v>666</v>
      </c>
      <c r="H57" s="55" t="s">
        <v>3</v>
      </c>
      <c r="I57" s="55" t="s">
        <v>114</v>
      </c>
      <c r="J57" s="55" t="s">
        <v>53</v>
      </c>
      <c r="K57" s="55" t="s">
        <v>727</v>
      </c>
    </row>
    <row r="58" spans="1:11" x14ac:dyDescent="0.25">
      <c r="A58" s="55">
        <v>75</v>
      </c>
      <c r="B58" s="55" t="s">
        <v>120</v>
      </c>
      <c r="C58" s="55" t="s">
        <v>121</v>
      </c>
      <c r="D58" s="55" t="s">
        <v>122</v>
      </c>
      <c r="E58" s="55" t="s">
        <v>43</v>
      </c>
      <c r="F58" s="55" t="s">
        <v>123</v>
      </c>
      <c r="G58" s="55" t="s">
        <v>666</v>
      </c>
      <c r="H58" s="55" t="s">
        <v>3</v>
      </c>
      <c r="I58" s="55" t="s">
        <v>124</v>
      </c>
      <c r="J58" s="55" t="s">
        <v>125</v>
      </c>
      <c r="K58" s="55" t="s">
        <v>728</v>
      </c>
    </row>
    <row r="59" spans="1:11" x14ac:dyDescent="0.25">
      <c r="A59" s="55">
        <v>78</v>
      </c>
      <c r="B59" s="55" t="s">
        <v>131</v>
      </c>
      <c r="C59" s="55" t="s">
        <v>132</v>
      </c>
      <c r="D59" s="55" t="s">
        <v>133</v>
      </c>
      <c r="E59" s="55" t="s">
        <v>28</v>
      </c>
      <c r="F59" s="55" t="s">
        <v>134</v>
      </c>
      <c r="G59" s="55" t="s">
        <v>666</v>
      </c>
      <c r="H59" s="55" t="s">
        <v>30</v>
      </c>
      <c r="I59" s="55" t="s">
        <v>135</v>
      </c>
      <c r="J59" s="55" t="s">
        <v>32</v>
      </c>
      <c r="K59" s="55" t="s">
        <v>731</v>
      </c>
    </row>
    <row r="60" spans="1:11" x14ac:dyDescent="0.25">
      <c r="A60" s="55">
        <v>81</v>
      </c>
      <c r="B60" s="55" t="s">
        <v>145</v>
      </c>
      <c r="C60" s="55" t="s">
        <v>146</v>
      </c>
      <c r="D60" s="55" t="s">
        <v>0</v>
      </c>
      <c r="E60" s="55" t="s">
        <v>1</v>
      </c>
      <c r="F60" s="55" t="s">
        <v>147</v>
      </c>
      <c r="G60" s="55" t="s">
        <v>666</v>
      </c>
      <c r="H60" s="55" t="s">
        <v>3</v>
      </c>
      <c r="I60" s="55" t="s">
        <v>148</v>
      </c>
      <c r="J60" s="55" t="s">
        <v>53</v>
      </c>
      <c r="K60" s="55" t="s">
        <v>732</v>
      </c>
    </row>
    <row r="61" spans="1:11" x14ac:dyDescent="0.25">
      <c r="A61" s="55">
        <v>82</v>
      </c>
      <c r="B61" s="55" t="s">
        <v>150</v>
      </c>
      <c r="C61" s="55" t="s">
        <v>151</v>
      </c>
      <c r="D61" s="55" t="s">
        <v>152</v>
      </c>
      <c r="E61" s="55" t="s">
        <v>28</v>
      </c>
      <c r="F61" s="55" t="s">
        <v>153</v>
      </c>
      <c r="G61" s="55" t="s">
        <v>666</v>
      </c>
      <c r="H61" s="55" t="s">
        <v>30</v>
      </c>
      <c r="I61" s="55" t="s">
        <v>154</v>
      </c>
      <c r="J61" s="55" t="s">
        <v>32</v>
      </c>
      <c r="K61" s="55" t="s">
        <v>733</v>
      </c>
    </row>
    <row r="62" spans="1:11" x14ac:dyDescent="0.25">
      <c r="A62" s="55">
        <v>83</v>
      </c>
      <c r="B62" s="55" t="s">
        <v>54</v>
      </c>
      <c r="C62" s="55" t="s">
        <v>55</v>
      </c>
      <c r="D62" s="55" t="s">
        <v>0</v>
      </c>
      <c r="E62" s="55" t="s">
        <v>1</v>
      </c>
      <c r="F62" s="55" t="s">
        <v>156</v>
      </c>
      <c r="G62" s="55" t="s">
        <v>666</v>
      </c>
      <c r="H62" s="55" t="s">
        <v>157</v>
      </c>
      <c r="I62" s="55" t="s">
        <v>158</v>
      </c>
      <c r="J62" s="55" t="s">
        <v>159</v>
      </c>
      <c r="K62" s="55" t="s">
        <v>734</v>
      </c>
    </row>
    <row r="63" spans="1:11" x14ac:dyDescent="0.25">
      <c r="A63" s="55">
        <v>93</v>
      </c>
      <c r="B63" s="55" t="s">
        <v>467</v>
      </c>
      <c r="C63" s="55" t="s">
        <v>468</v>
      </c>
      <c r="D63" s="55" t="s">
        <v>0</v>
      </c>
      <c r="E63" s="55" t="s">
        <v>1</v>
      </c>
      <c r="F63" s="55" t="s">
        <v>477</v>
      </c>
      <c r="G63" s="55" t="s">
        <v>666</v>
      </c>
      <c r="H63" s="55" t="s">
        <v>30</v>
      </c>
      <c r="I63" s="55" t="s">
        <v>478</v>
      </c>
      <c r="J63" s="55" t="s">
        <v>32</v>
      </c>
      <c r="K63" s="55" t="s">
        <v>740</v>
      </c>
    </row>
    <row r="64" spans="1:11" x14ac:dyDescent="0.25">
      <c r="A64" s="55">
        <v>95</v>
      </c>
      <c r="B64" s="55" t="s">
        <v>101</v>
      </c>
      <c r="C64" s="55" t="s">
        <v>102</v>
      </c>
      <c r="D64" s="55" t="s">
        <v>103</v>
      </c>
      <c r="E64" s="55" t="s">
        <v>43</v>
      </c>
      <c r="F64" s="55" t="s">
        <v>202</v>
      </c>
      <c r="G64" s="55" t="s">
        <v>666</v>
      </c>
      <c r="H64" s="55" t="s">
        <v>30</v>
      </c>
      <c r="I64" s="55" t="s">
        <v>203</v>
      </c>
      <c r="J64" s="55" t="s">
        <v>32</v>
      </c>
      <c r="K64" s="55" t="s">
        <v>743</v>
      </c>
    </row>
    <row r="65" spans="1:11" x14ac:dyDescent="0.25">
      <c r="A65" s="55">
        <v>97</v>
      </c>
      <c r="B65" s="55" t="s">
        <v>206</v>
      </c>
      <c r="C65" s="55" t="s">
        <v>207</v>
      </c>
      <c r="D65" s="55" t="s">
        <v>173</v>
      </c>
      <c r="E65" s="55" t="s">
        <v>43</v>
      </c>
      <c r="F65" s="55" t="s">
        <v>208</v>
      </c>
      <c r="G65" s="55" t="s">
        <v>666</v>
      </c>
      <c r="H65" s="55" t="s">
        <v>3</v>
      </c>
      <c r="I65" s="55" t="s">
        <v>209</v>
      </c>
      <c r="J65" s="55" t="s">
        <v>53</v>
      </c>
      <c r="K65" s="55" t="s">
        <v>745</v>
      </c>
    </row>
    <row r="66" spans="1:11" x14ac:dyDescent="0.25">
      <c r="A66" s="55">
        <v>98</v>
      </c>
      <c r="B66" s="55" t="s">
        <v>50</v>
      </c>
      <c r="C66" s="55" t="s">
        <v>51</v>
      </c>
      <c r="D66" s="55" t="s">
        <v>52</v>
      </c>
      <c r="E66" s="55" t="s">
        <v>43</v>
      </c>
      <c r="F66" s="55" t="s">
        <v>221</v>
      </c>
      <c r="G66" s="55" t="s">
        <v>666</v>
      </c>
      <c r="H66" s="55" t="s">
        <v>3</v>
      </c>
      <c r="I66" s="55" t="s">
        <v>222</v>
      </c>
      <c r="J66" s="55" t="s">
        <v>53</v>
      </c>
      <c r="K66" s="55" t="s">
        <v>747</v>
      </c>
    </row>
    <row r="67" spans="1:11" x14ac:dyDescent="0.25">
      <c r="A67" s="55">
        <v>99</v>
      </c>
      <c r="B67" s="55" t="s">
        <v>224</v>
      </c>
      <c r="C67" s="55" t="s">
        <v>225</v>
      </c>
      <c r="D67" s="55" t="s">
        <v>0</v>
      </c>
      <c r="E67" s="55" t="s">
        <v>1</v>
      </c>
      <c r="F67" s="55" t="s">
        <v>226</v>
      </c>
      <c r="G67" s="55" t="s">
        <v>666</v>
      </c>
      <c r="H67" s="55" t="s">
        <v>3</v>
      </c>
      <c r="I67" s="55" t="s">
        <v>227</v>
      </c>
      <c r="J67" s="55" t="s">
        <v>53</v>
      </c>
      <c r="K67" s="55" t="s">
        <v>748</v>
      </c>
    </row>
    <row r="68" spans="1:11" x14ac:dyDescent="0.25">
      <c r="A68" s="55">
        <v>100</v>
      </c>
      <c r="B68" s="55" t="s">
        <v>54</v>
      </c>
      <c r="C68" s="55" t="s">
        <v>55</v>
      </c>
      <c r="D68" s="55" t="s">
        <v>0</v>
      </c>
      <c r="E68" s="55" t="s">
        <v>1</v>
      </c>
      <c r="F68" s="55" t="s">
        <v>229</v>
      </c>
      <c r="G68" s="55" t="s">
        <v>666</v>
      </c>
      <c r="H68" s="55" t="s">
        <v>3</v>
      </c>
      <c r="I68" s="55" t="s">
        <v>230</v>
      </c>
      <c r="J68" s="55" t="s">
        <v>53</v>
      </c>
      <c r="K68" s="55" t="s">
        <v>749</v>
      </c>
    </row>
    <row r="69" spans="1:11" x14ac:dyDescent="0.25">
      <c r="A69" s="55">
        <v>101</v>
      </c>
      <c r="B69" s="55" t="s">
        <v>232</v>
      </c>
      <c r="C69" s="55" t="s">
        <v>233</v>
      </c>
      <c r="D69" s="55" t="s">
        <v>234</v>
      </c>
      <c r="E69" s="55" t="s">
        <v>1</v>
      </c>
      <c r="F69" s="55" t="s">
        <v>235</v>
      </c>
      <c r="G69" s="55" t="s">
        <v>666</v>
      </c>
      <c r="H69" s="55" t="s">
        <v>3</v>
      </c>
      <c r="I69" s="55" t="s">
        <v>236</v>
      </c>
      <c r="J69" s="55" t="s">
        <v>53</v>
      </c>
      <c r="K69" s="55" t="s">
        <v>750</v>
      </c>
    </row>
    <row r="70" spans="1:11" x14ac:dyDescent="0.25">
      <c r="A70" s="55">
        <v>102</v>
      </c>
      <c r="B70" s="55" t="s">
        <v>50</v>
      </c>
      <c r="C70" s="55" t="s">
        <v>51</v>
      </c>
      <c r="D70" s="55" t="s">
        <v>52</v>
      </c>
      <c r="E70" s="55" t="s">
        <v>43</v>
      </c>
      <c r="F70" s="55" t="s">
        <v>246</v>
      </c>
      <c r="G70" s="55" t="s">
        <v>666</v>
      </c>
      <c r="H70" s="55" t="s">
        <v>3</v>
      </c>
      <c r="I70" s="55" t="s">
        <v>247</v>
      </c>
      <c r="J70" s="55" t="s">
        <v>125</v>
      </c>
      <c r="K70" s="55" t="s">
        <v>751</v>
      </c>
    </row>
    <row r="71" spans="1:11" x14ac:dyDescent="0.25">
      <c r="A71" s="55">
        <v>103</v>
      </c>
      <c r="B71" s="55" t="s">
        <v>249</v>
      </c>
      <c r="C71" s="55" t="s">
        <v>250</v>
      </c>
      <c r="D71" s="55" t="s">
        <v>251</v>
      </c>
      <c r="E71" s="55" t="s">
        <v>43</v>
      </c>
      <c r="F71" s="55" t="s">
        <v>252</v>
      </c>
      <c r="G71" s="55" t="s">
        <v>666</v>
      </c>
      <c r="H71" s="55" t="s">
        <v>3</v>
      </c>
      <c r="I71" s="55" t="s">
        <v>253</v>
      </c>
      <c r="J71" s="55" t="s">
        <v>125</v>
      </c>
      <c r="K71" s="55" t="s">
        <v>752</v>
      </c>
    </row>
    <row r="72" spans="1:11" x14ac:dyDescent="0.25">
      <c r="A72" s="55">
        <v>104</v>
      </c>
      <c r="B72" s="55" t="s">
        <v>262</v>
      </c>
      <c r="C72" s="55" t="s">
        <v>263</v>
      </c>
      <c r="D72" s="55" t="s">
        <v>264</v>
      </c>
      <c r="E72" s="55" t="s">
        <v>1</v>
      </c>
      <c r="F72" s="55" t="s">
        <v>265</v>
      </c>
      <c r="G72" s="55" t="s">
        <v>666</v>
      </c>
      <c r="H72" s="55" t="s">
        <v>3</v>
      </c>
      <c r="I72" s="55" t="s">
        <v>266</v>
      </c>
      <c r="J72" s="55" t="s">
        <v>53</v>
      </c>
      <c r="K72" s="55" t="s">
        <v>753</v>
      </c>
    </row>
    <row r="73" spans="1:11" x14ac:dyDescent="0.25">
      <c r="A73" s="55">
        <v>105</v>
      </c>
      <c r="B73" s="55" t="s">
        <v>268</v>
      </c>
      <c r="C73" s="55" t="s">
        <v>269</v>
      </c>
      <c r="D73" s="55" t="s">
        <v>66</v>
      </c>
      <c r="E73" s="55" t="s">
        <v>1</v>
      </c>
      <c r="F73" s="55" t="s">
        <v>270</v>
      </c>
      <c r="G73" s="55" t="s">
        <v>666</v>
      </c>
      <c r="H73" s="55" t="s">
        <v>3</v>
      </c>
      <c r="I73" s="55" t="s">
        <v>271</v>
      </c>
      <c r="J73" s="55" t="s">
        <v>53</v>
      </c>
      <c r="K73" s="55" t="s">
        <v>754</v>
      </c>
    </row>
    <row r="74" spans="1:11" x14ac:dyDescent="0.25">
      <c r="A74" s="55">
        <v>106</v>
      </c>
      <c r="B74" s="55" t="s">
        <v>273</v>
      </c>
      <c r="C74" s="55" t="s">
        <v>274</v>
      </c>
      <c r="D74" s="55" t="s">
        <v>0</v>
      </c>
      <c r="E74" s="55" t="s">
        <v>1</v>
      </c>
      <c r="F74" s="55" t="s">
        <v>275</v>
      </c>
      <c r="G74" s="55" t="s">
        <v>666</v>
      </c>
      <c r="H74" s="55" t="s">
        <v>3</v>
      </c>
      <c r="I74" s="55" t="s">
        <v>276</v>
      </c>
      <c r="J74" s="55" t="s">
        <v>53</v>
      </c>
      <c r="K74" s="55" t="s">
        <v>755</v>
      </c>
    </row>
    <row r="75" spans="1:11" x14ac:dyDescent="0.25">
      <c r="A75" s="55">
        <v>107</v>
      </c>
      <c r="B75" s="55" t="s">
        <v>278</v>
      </c>
      <c r="C75" s="55" t="s">
        <v>279</v>
      </c>
      <c r="D75" s="55" t="s">
        <v>66</v>
      </c>
      <c r="E75" s="55" t="s">
        <v>1</v>
      </c>
      <c r="F75" s="55" t="s">
        <v>280</v>
      </c>
      <c r="G75" s="55" t="s">
        <v>666</v>
      </c>
      <c r="H75" s="55" t="s">
        <v>3</v>
      </c>
      <c r="I75" s="55" t="s">
        <v>281</v>
      </c>
      <c r="J75" s="55" t="s">
        <v>53</v>
      </c>
      <c r="K75" s="55" t="s">
        <v>756</v>
      </c>
    </row>
    <row r="76" spans="1:11" x14ac:dyDescent="0.25">
      <c r="A76" s="55">
        <v>3</v>
      </c>
      <c r="B76" s="55" t="s">
        <v>262</v>
      </c>
      <c r="C76" s="55" t="s">
        <v>421</v>
      </c>
      <c r="D76" s="55" t="s">
        <v>0</v>
      </c>
      <c r="E76" s="55" t="s">
        <v>1</v>
      </c>
      <c r="F76" s="55" t="s">
        <v>837</v>
      </c>
      <c r="G76" s="55" t="s">
        <v>543</v>
      </c>
      <c r="H76" s="55" t="s">
        <v>781</v>
      </c>
      <c r="I76" s="55" t="s">
        <v>838</v>
      </c>
      <c r="J76" s="55" t="s">
        <v>839</v>
      </c>
      <c r="K76" s="55" t="s">
        <v>908</v>
      </c>
    </row>
    <row r="77" spans="1:11" x14ac:dyDescent="0.25">
      <c r="A77" s="55">
        <v>91</v>
      </c>
      <c r="B77" s="55" t="s">
        <v>174</v>
      </c>
      <c r="C77" s="55" t="s">
        <v>175</v>
      </c>
      <c r="D77" s="55" t="s">
        <v>0</v>
      </c>
      <c r="E77" s="55" t="s">
        <v>1</v>
      </c>
      <c r="F77" s="55" t="s">
        <v>472</v>
      </c>
      <c r="G77" s="55" t="s">
        <v>543</v>
      </c>
      <c r="H77" s="55" t="s">
        <v>473</v>
      </c>
      <c r="I77" s="55" t="s">
        <v>474</v>
      </c>
      <c r="J77" s="55" t="s">
        <v>475</v>
      </c>
      <c r="K77" s="55" t="s">
        <v>737</v>
      </c>
    </row>
    <row r="78" spans="1:11" x14ac:dyDescent="0.25">
      <c r="A78" s="55">
        <v>96</v>
      </c>
      <c r="B78" s="55" t="s">
        <v>54</v>
      </c>
      <c r="C78" s="55" t="s">
        <v>55</v>
      </c>
      <c r="D78" s="55" t="s">
        <v>0</v>
      </c>
      <c r="E78" s="55" t="s">
        <v>1</v>
      </c>
      <c r="F78" s="55" t="s">
        <v>480</v>
      </c>
      <c r="G78" s="55" t="s">
        <v>543</v>
      </c>
      <c r="H78" s="55" t="s">
        <v>473</v>
      </c>
      <c r="I78" s="55" t="s">
        <v>481</v>
      </c>
      <c r="J78" s="55" t="s">
        <v>475</v>
      </c>
      <c r="K78" s="55" t="s">
        <v>744</v>
      </c>
    </row>
    <row r="79" spans="1:11" x14ac:dyDescent="0.25">
      <c r="A79" s="55">
        <v>80</v>
      </c>
      <c r="B79" s="55" t="s">
        <v>869</v>
      </c>
      <c r="C79" s="55" t="s">
        <v>870</v>
      </c>
      <c r="D79" s="55" t="s">
        <v>871</v>
      </c>
      <c r="E79" s="55" t="s">
        <v>198</v>
      </c>
      <c r="F79" s="55" t="s">
        <v>872</v>
      </c>
      <c r="G79" s="55" t="s">
        <v>816</v>
      </c>
      <c r="H79" s="55" t="s">
        <v>8</v>
      </c>
      <c r="I79" s="55" t="s">
        <v>873</v>
      </c>
      <c r="J79" s="55" t="s">
        <v>9</v>
      </c>
      <c r="K79" s="55" t="s">
        <v>874</v>
      </c>
    </row>
    <row r="80" spans="1:11" x14ac:dyDescent="0.25">
      <c r="A80" s="55">
        <v>87</v>
      </c>
      <c r="B80" s="55" t="s">
        <v>909</v>
      </c>
      <c r="C80" s="55" t="s">
        <v>910</v>
      </c>
      <c r="D80" s="55" t="s">
        <v>911</v>
      </c>
      <c r="E80" s="55" t="s">
        <v>912</v>
      </c>
      <c r="F80" s="55" t="s">
        <v>913</v>
      </c>
      <c r="G80" s="55" t="s">
        <v>788</v>
      </c>
      <c r="H80" s="55" t="s">
        <v>8</v>
      </c>
      <c r="I80" s="55" t="s">
        <v>914</v>
      </c>
      <c r="J80" s="55" t="s">
        <v>9</v>
      </c>
      <c r="K80" s="55" t="s">
        <v>915</v>
      </c>
    </row>
    <row r="81" spans="1:11" x14ac:dyDescent="0.25">
      <c r="A81" s="55">
        <v>88</v>
      </c>
      <c r="B81" s="55" t="s">
        <v>909</v>
      </c>
      <c r="C81" s="55" t="s">
        <v>910</v>
      </c>
      <c r="D81" s="55" t="s">
        <v>911</v>
      </c>
      <c r="E81" s="55" t="s">
        <v>912</v>
      </c>
      <c r="F81" s="55" t="s">
        <v>916</v>
      </c>
      <c r="G81" s="55" t="s">
        <v>788</v>
      </c>
      <c r="H81" s="55" t="s">
        <v>8</v>
      </c>
      <c r="I81" s="55" t="s">
        <v>917</v>
      </c>
      <c r="J81" s="55" t="s">
        <v>9</v>
      </c>
      <c r="K81" s="55" t="s">
        <v>918</v>
      </c>
    </row>
    <row r="82" spans="1:11" x14ac:dyDescent="0.25">
      <c r="A82" s="55">
        <v>38</v>
      </c>
      <c r="B82" s="55" t="s">
        <v>15</v>
      </c>
      <c r="C82" s="55" t="s">
        <v>16</v>
      </c>
      <c r="D82" s="55" t="s">
        <v>17</v>
      </c>
      <c r="E82" s="55" t="s">
        <v>7</v>
      </c>
      <c r="F82" s="55" t="s">
        <v>18</v>
      </c>
      <c r="G82" s="55" t="s">
        <v>527</v>
      </c>
      <c r="H82" s="55" t="s">
        <v>5</v>
      </c>
      <c r="I82" s="55" t="s">
        <v>19</v>
      </c>
      <c r="J82" s="55" t="s">
        <v>6</v>
      </c>
      <c r="K82" s="55" t="s">
        <v>685</v>
      </c>
    </row>
    <row r="83" spans="1:11" x14ac:dyDescent="0.25">
      <c r="A83" s="55">
        <v>58</v>
      </c>
      <c r="B83" s="55" t="s">
        <v>443</v>
      </c>
      <c r="C83" s="55" t="s">
        <v>444</v>
      </c>
      <c r="D83" s="55" t="s">
        <v>0</v>
      </c>
      <c r="E83" s="55" t="s">
        <v>1</v>
      </c>
      <c r="F83" s="55" t="s">
        <v>445</v>
      </c>
      <c r="G83" s="55" t="s">
        <v>527</v>
      </c>
      <c r="H83" s="55" t="s">
        <v>5</v>
      </c>
      <c r="I83" s="55" t="s">
        <v>446</v>
      </c>
      <c r="J83" s="55" t="s">
        <v>6</v>
      </c>
      <c r="K83" s="55" t="s">
        <v>708</v>
      </c>
    </row>
    <row r="84" spans="1:11" x14ac:dyDescent="0.25">
      <c r="A84" s="55">
        <v>59</v>
      </c>
      <c r="B84" s="55" t="s">
        <v>448</v>
      </c>
      <c r="C84" s="55" t="s">
        <v>449</v>
      </c>
      <c r="D84" s="55" t="s">
        <v>205</v>
      </c>
      <c r="E84" s="55" t="s">
        <v>1</v>
      </c>
      <c r="F84" s="55" t="s">
        <v>450</v>
      </c>
      <c r="G84" s="55" t="s">
        <v>527</v>
      </c>
      <c r="H84" s="55" t="s">
        <v>5</v>
      </c>
      <c r="I84" s="55" t="s">
        <v>451</v>
      </c>
      <c r="J84" s="55" t="s">
        <v>6</v>
      </c>
      <c r="K84" s="55" t="s">
        <v>709</v>
      </c>
    </row>
    <row r="85" spans="1:11" x14ac:dyDescent="0.25">
      <c r="A85" s="55">
        <v>62</v>
      </c>
      <c r="B85" s="55" t="s">
        <v>20</v>
      </c>
      <c r="C85" s="55" t="s">
        <v>21</v>
      </c>
      <c r="D85" s="55" t="s">
        <v>0</v>
      </c>
      <c r="E85" s="55" t="s">
        <v>1</v>
      </c>
      <c r="F85" s="55" t="s">
        <v>22</v>
      </c>
      <c r="G85" s="55" t="s">
        <v>527</v>
      </c>
      <c r="H85" s="55" t="s">
        <v>5</v>
      </c>
      <c r="I85" s="55" t="s">
        <v>23</v>
      </c>
      <c r="J85" s="55" t="s">
        <v>6</v>
      </c>
      <c r="K85" s="55" t="s">
        <v>713</v>
      </c>
    </row>
    <row r="86" spans="1:11" x14ac:dyDescent="0.25">
      <c r="A86" s="55">
        <v>64</v>
      </c>
      <c r="B86" s="55" t="s">
        <v>34</v>
      </c>
      <c r="C86" s="55" t="s">
        <v>35</v>
      </c>
      <c r="D86" s="55" t="s">
        <v>36</v>
      </c>
      <c r="E86" s="55" t="s">
        <v>1</v>
      </c>
      <c r="F86" s="55" t="s">
        <v>37</v>
      </c>
      <c r="G86" s="55" t="s">
        <v>527</v>
      </c>
      <c r="H86" s="55" t="s">
        <v>5</v>
      </c>
      <c r="I86" s="55" t="s">
        <v>38</v>
      </c>
      <c r="J86" s="55" t="s">
        <v>6</v>
      </c>
      <c r="K86" s="55" t="s">
        <v>715</v>
      </c>
    </row>
    <row r="87" spans="1:11" x14ac:dyDescent="0.25">
      <c r="A87" s="55">
        <v>65</v>
      </c>
      <c r="B87" s="55" t="s">
        <v>40</v>
      </c>
      <c r="C87" s="55" t="s">
        <v>41</v>
      </c>
      <c r="D87" s="55" t="s">
        <v>42</v>
      </c>
      <c r="E87" s="55" t="s">
        <v>43</v>
      </c>
      <c r="F87" s="55" t="s">
        <v>44</v>
      </c>
      <c r="G87" s="55" t="s">
        <v>527</v>
      </c>
      <c r="H87" s="55" t="s">
        <v>5</v>
      </c>
      <c r="I87" s="55" t="s">
        <v>45</v>
      </c>
      <c r="J87" s="55" t="s">
        <v>6</v>
      </c>
      <c r="K87" s="55" t="s">
        <v>716</v>
      </c>
    </row>
    <row r="88" spans="1:11" x14ac:dyDescent="0.25">
      <c r="A88" s="55">
        <v>66</v>
      </c>
      <c r="B88" s="55" t="s">
        <v>791</v>
      </c>
      <c r="C88" s="55" t="s">
        <v>792</v>
      </c>
      <c r="D88" s="55" t="s">
        <v>793</v>
      </c>
      <c r="E88" s="55" t="s">
        <v>601</v>
      </c>
      <c r="F88" s="55" t="s">
        <v>794</v>
      </c>
      <c r="G88" s="55" t="s">
        <v>527</v>
      </c>
      <c r="H88" s="55" t="s">
        <v>8</v>
      </c>
      <c r="I88" s="55" t="s">
        <v>795</v>
      </c>
      <c r="J88" s="55" t="s">
        <v>778</v>
      </c>
      <c r="K88" s="55" t="s">
        <v>796</v>
      </c>
    </row>
    <row r="89" spans="1:11" x14ac:dyDescent="0.25">
      <c r="A89" s="55">
        <v>67</v>
      </c>
      <c r="B89" s="55" t="s">
        <v>54</v>
      </c>
      <c r="C89" s="55" t="s">
        <v>55</v>
      </c>
      <c r="D89" s="55" t="s">
        <v>0</v>
      </c>
      <c r="E89" s="55" t="s">
        <v>1</v>
      </c>
      <c r="F89" s="55" t="s">
        <v>56</v>
      </c>
      <c r="G89" s="55" t="s">
        <v>527</v>
      </c>
      <c r="H89" s="55" t="s">
        <v>5</v>
      </c>
      <c r="I89" s="55" t="s">
        <v>57</v>
      </c>
      <c r="J89" s="55" t="s">
        <v>6</v>
      </c>
      <c r="K89" s="55" t="s">
        <v>717</v>
      </c>
    </row>
    <row r="90" spans="1:11" x14ac:dyDescent="0.25">
      <c r="A90" s="55">
        <v>69</v>
      </c>
      <c r="B90" s="55" t="s">
        <v>467</v>
      </c>
      <c r="C90" s="55" t="s">
        <v>468</v>
      </c>
      <c r="D90" s="55" t="s">
        <v>0</v>
      </c>
      <c r="E90" s="55" t="s">
        <v>1</v>
      </c>
      <c r="F90" s="55" t="s">
        <v>469</v>
      </c>
      <c r="G90" s="55" t="s">
        <v>527</v>
      </c>
      <c r="H90" s="55" t="s">
        <v>5</v>
      </c>
      <c r="I90" s="55" t="s">
        <v>470</v>
      </c>
      <c r="J90" s="55" t="s">
        <v>6</v>
      </c>
      <c r="K90" s="55" t="s">
        <v>720</v>
      </c>
    </row>
    <row r="91" spans="1:11" x14ac:dyDescent="0.25">
      <c r="A91" s="55">
        <v>70</v>
      </c>
      <c r="B91" s="55" t="s">
        <v>79</v>
      </c>
      <c r="C91" s="55" t="s">
        <v>11</v>
      </c>
      <c r="D91" s="55" t="s">
        <v>80</v>
      </c>
      <c r="E91" s="55" t="s">
        <v>81</v>
      </c>
      <c r="F91" s="55" t="s">
        <v>82</v>
      </c>
      <c r="G91" s="55" t="s">
        <v>527</v>
      </c>
      <c r="H91" s="55" t="s">
        <v>5</v>
      </c>
      <c r="I91" s="55" t="s">
        <v>83</v>
      </c>
      <c r="J91" s="55" t="s">
        <v>6</v>
      </c>
      <c r="K91" s="55" t="s">
        <v>721</v>
      </c>
    </row>
    <row r="92" spans="1:11" x14ac:dyDescent="0.25">
      <c r="A92" s="55">
        <v>71</v>
      </c>
      <c r="B92" s="55" t="s">
        <v>88</v>
      </c>
      <c r="C92" s="55" t="s">
        <v>89</v>
      </c>
      <c r="D92" s="55" t="s">
        <v>90</v>
      </c>
      <c r="E92" s="55" t="s">
        <v>70</v>
      </c>
      <c r="F92" s="55" t="s">
        <v>91</v>
      </c>
      <c r="G92" s="55" t="s">
        <v>527</v>
      </c>
      <c r="H92" s="55" t="s">
        <v>5</v>
      </c>
      <c r="I92" s="55" t="s">
        <v>92</v>
      </c>
      <c r="J92" s="55" t="s">
        <v>6</v>
      </c>
      <c r="K92" s="55" t="s">
        <v>723</v>
      </c>
    </row>
    <row r="93" spans="1:11" x14ac:dyDescent="0.25">
      <c r="A93" s="55">
        <v>72</v>
      </c>
      <c r="B93" s="55" t="s">
        <v>50</v>
      </c>
      <c r="C93" s="55" t="s">
        <v>51</v>
      </c>
      <c r="D93" s="55" t="s">
        <v>52</v>
      </c>
      <c r="E93" s="55" t="s">
        <v>43</v>
      </c>
      <c r="F93" s="55" t="s">
        <v>94</v>
      </c>
      <c r="G93" s="55" t="s">
        <v>527</v>
      </c>
      <c r="H93" s="55" t="s">
        <v>5</v>
      </c>
      <c r="I93" s="55" t="s">
        <v>95</v>
      </c>
      <c r="J93" s="55" t="s">
        <v>6</v>
      </c>
      <c r="K93" s="55" t="s">
        <v>724</v>
      </c>
    </row>
    <row r="94" spans="1:11" x14ac:dyDescent="0.25">
      <c r="A94" s="55">
        <v>73</v>
      </c>
      <c r="B94" s="55" t="s">
        <v>49</v>
      </c>
      <c r="C94" s="55" t="s">
        <v>97</v>
      </c>
      <c r="D94" s="55" t="s">
        <v>66</v>
      </c>
      <c r="E94" s="55" t="s">
        <v>1</v>
      </c>
      <c r="F94" s="55" t="s">
        <v>98</v>
      </c>
      <c r="G94" s="55" t="s">
        <v>527</v>
      </c>
      <c r="H94" s="55" t="s">
        <v>5</v>
      </c>
      <c r="I94" s="55" t="s">
        <v>99</v>
      </c>
      <c r="J94" s="55" t="s">
        <v>6</v>
      </c>
      <c r="K94" s="55" t="s">
        <v>725</v>
      </c>
    </row>
    <row r="95" spans="1:11" x14ac:dyDescent="0.25">
      <c r="A95" s="55">
        <v>76</v>
      </c>
      <c r="B95" s="55" t="s">
        <v>127</v>
      </c>
      <c r="C95" s="55" t="s">
        <v>47</v>
      </c>
      <c r="D95" s="55" t="s">
        <v>0</v>
      </c>
      <c r="E95" s="55" t="s">
        <v>1</v>
      </c>
      <c r="F95" s="55" t="s">
        <v>128</v>
      </c>
      <c r="G95" s="55" t="s">
        <v>527</v>
      </c>
      <c r="H95" s="55" t="s">
        <v>8</v>
      </c>
      <c r="I95" s="55" t="s">
        <v>129</v>
      </c>
      <c r="J95" s="55" t="s">
        <v>9</v>
      </c>
      <c r="K95" s="55" t="s">
        <v>729</v>
      </c>
    </row>
    <row r="96" spans="1:11" x14ac:dyDescent="0.25">
      <c r="A96" s="55">
        <v>77</v>
      </c>
      <c r="B96" s="55" t="s">
        <v>641</v>
      </c>
      <c r="C96" s="55" t="s">
        <v>642</v>
      </c>
      <c r="D96" s="55" t="s">
        <v>106</v>
      </c>
      <c r="E96" s="55" t="s">
        <v>7</v>
      </c>
      <c r="F96" s="55" t="s">
        <v>643</v>
      </c>
      <c r="G96" s="55" t="s">
        <v>527</v>
      </c>
      <c r="H96" s="55" t="s">
        <v>8</v>
      </c>
      <c r="I96" s="55" t="s">
        <v>644</v>
      </c>
      <c r="J96" s="55" t="s">
        <v>9</v>
      </c>
      <c r="K96" s="55" t="s">
        <v>730</v>
      </c>
    </row>
    <row r="97" spans="1:11" x14ac:dyDescent="0.25">
      <c r="A97" s="55">
        <v>79</v>
      </c>
      <c r="B97" s="55" t="s">
        <v>811</v>
      </c>
      <c r="C97" s="55" t="s">
        <v>812</v>
      </c>
      <c r="D97" s="55" t="s">
        <v>813</v>
      </c>
      <c r="E97" s="55" t="s">
        <v>814</v>
      </c>
      <c r="F97" s="55" t="s">
        <v>815</v>
      </c>
      <c r="G97" s="55" t="s">
        <v>527</v>
      </c>
      <c r="H97" s="55" t="s">
        <v>8</v>
      </c>
      <c r="I97" s="55" t="s">
        <v>817</v>
      </c>
      <c r="J97" s="55" t="s">
        <v>9</v>
      </c>
      <c r="K97" s="55" t="s">
        <v>818</v>
      </c>
    </row>
    <row r="98" spans="1:11" x14ac:dyDescent="0.25">
      <c r="A98" s="55">
        <v>84</v>
      </c>
      <c r="B98" s="55" t="s">
        <v>819</v>
      </c>
      <c r="C98" s="55" t="s">
        <v>820</v>
      </c>
      <c r="D98" s="55" t="s">
        <v>821</v>
      </c>
      <c r="E98" s="55" t="s">
        <v>822</v>
      </c>
      <c r="F98" s="55" t="s">
        <v>823</v>
      </c>
      <c r="G98" s="55" t="s">
        <v>527</v>
      </c>
      <c r="H98" s="55" t="s">
        <v>8</v>
      </c>
      <c r="I98" s="55" t="s">
        <v>824</v>
      </c>
      <c r="J98" s="55" t="s">
        <v>9</v>
      </c>
      <c r="K98" s="55" t="s">
        <v>825</v>
      </c>
    </row>
    <row r="99" spans="1:11" x14ac:dyDescent="0.25">
      <c r="A99" s="55">
        <v>85</v>
      </c>
      <c r="B99" s="55" t="s">
        <v>875</v>
      </c>
      <c r="C99" s="55" t="s">
        <v>876</v>
      </c>
      <c r="D99" s="55" t="s">
        <v>877</v>
      </c>
      <c r="E99" s="55" t="s">
        <v>878</v>
      </c>
      <c r="F99" s="55" t="s">
        <v>879</v>
      </c>
      <c r="G99" s="55" t="s">
        <v>527</v>
      </c>
      <c r="H99" s="55" t="s">
        <v>8</v>
      </c>
      <c r="I99" s="55" t="s">
        <v>880</v>
      </c>
      <c r="J99" s="55" t="s">
        <v>9</v>
      </c>
      <c r="K99" s="55" t="s">
        <v>881</v>
      </c>
    </row>
    <row r="100" spans="1:11" x14ac:dyDescent="0.25">
      <c r="A100" s="55">
        <v>86</v>
      </c>
      <c r="B100" s="55" t="s">
        <v>797</v>
      </c>
      <c r="C100" s="55" t="s">
        <v>798</v>
      </c>
      <c r="D100" s="55" t="s">
        <v>799</v>
      </c>
      <c r="E100" s="55" t="s">
        <v>1</v>
      </c>
      <c r="F100" s="55" t="s">
        <v>800</v>
      </c>
      <c r="G100" s="55" t="s">
        <v>527</v>
      </c>
      <c r="H100" s="55" t="s">
        <v>8</v>
      </c>
      <c r="I100" s="55" t="s">
        <v>801</v>
      </c>
      <c r="J100" s="55" t="s">
        <v>9</v>
      </c>
      <c r="K100" s="55" t="s">
        <v>802</v>
      </c>
    </row>
    <row r="101" spans="1:11" x14ac:dyDescent="0.25">
      <c r="A101" s="55">
        <v>89</v>
      </c>
      <c r="B101" s="55" t="s">
        <v>882</v>
      </c>
      <c r="C101" s="55" t="s">
        <v>97</v>
      </c>
      <c r="D101" s="55" t="s">
        <v>173</v>
      </c>
      <c r="E101" s="55" t="s">
        <v>43</v>
      </c>
      <c r="F101" s="55" t="s">
        <v>883</v>
      </c>
      <c r="G101" s="55" t="s">
        <v>527</v>
      </c>
      <c r="H101" s="55" t="s">
        <v>8</v>
      </c>
      <c r="I101" s="55" t="s">
        <v>884</v>
      </c>
      <c r="J101" s="55" t="s">
        <v>9</v>
      </c>
      <c r="K101" s="55" t="s">
        <v>885</v>
      </c>
    </row>
    <row r="102" spans="1:11" x14ac:dyDescent="0.25">
      <c r="A102" s="55">
        <v>90</v>
      </c>
      <c r="B102" s="55" t="s">
        <v>174</v>
      </c>
      <c r="C102" s="55" t="s">
        <v>175</v>
      </c>
      <c r="D102" s="55" t="s">
        <v>0</v>
      </c>
      <c r="E102" s="55" t="s">
        <v>1</v>
      </c>
      <c r="F102" s="55" t="s">
        <v>176</v>
      </c>
      <c r="G102" s="55" t="s">
        <v>527</v>
      </c>
      <c r="H102" s="55" t="s">
        <v>8</v>
      </c>
      <c r="I102" s="55" t="s">
        <v>177</v>
      </c>
      <c r="J102" s="55" t="s">
        <v>9</v>
      </c>
      <c r="K102" s="55" t="s">
        <v>736</v>
      </c>
    </row>
    <row r="103" spans="1:11" x14ac:dyDescent="0.25">
      <c r="A103" s="55">
        <v>92</v>
      </c>
      <c r="B103" s="55" t="s">
        <v>179</v>
      </c>
      <c r="C103" s="55" t="s">
        <v>180</v>
      </c>
      <c r="D103" s="55" t="s">
        <v>181</v>
      </c>
      <c r="E103" s="55" t="s">
        <v>43</v>
      </c>
      <c r="F103" s="55" t="s">
        <v>182</v>
      </c>
      <c r="G103" s="55" t="s">
        <v>527</v>
      </c>
      <c r="H103" s="55" t="s">
        <v>8</v>
      </c>
      <c r="I103" s="55" t="s">
        <v>183</v>
      </c>
      <c r="J103" s="55" t="s">
        <v>9</v>
      </c>
      <c r="K103" s="55" t="s">
        <v>738</v>
      </c>
    </row>
    <row r="104" spans="1:11" x14ac:dyDescent="0.25">
      <c r="A104" s="55">
        <v>94</v>
      </c>
      <c r="B104" s="55" t="s">
        <v>196</v>
      </c>
      <c r="C104" s="55" t="s">
        <v>104</v>
      </c>
      <c r="D104" s="55" t="s">
        <v>197</v>
      </c>
      <c r="E104" s="55" t="s">
        <v>198</v>
      </c>
      <c r="F104" s="55" t="s">
        <v>199</v>
      </c>
      <c r="G104" s="55" t="s">
        <v>527</v>
      </c>
      <c r="H104" s="55" t="s">
        <v>8</v>
      </c>
      <c r="I104" s="55" t="s">
        <v>200</v>
      </c>
      <c r="J104" s="55" t="s">
        <v>9</v>
      </c>
      <c r="K104" s="55" t="s">
        <v>742</v>
      </c>
    </row>
    <row r="105" spans="1:11" x14ac:dyDescent="0.25">
      <c r="A105" s="55">
        <v>1</v>
      </c>
      <c r="B105" s="55" t="s">
        <v>902</v>
      </c>
      <c r="C105" s="55" t="s">
        <v>903</v>
      </c>
      <c r="D105" s="55" t="s">
        <v>17</v>
      </c>
      <c r="E105" s="55" t="s">
        <v>7</v>
      </c>
      <c r="F105" s="55" t="s">
        <v>904</v>
      </c>
      <c r="G105" s="55" t="s">
        <v>760</v>
      </c>
      <c r="H105" s="55" t="s">
        <v>8</v>
      </c>
      <c r="I105" s="55" t="s">
        <v>905</v>
      </c>
      <c r="J105" s="55" t="s">
        <v>9</v>
      </c>
      <c r="K105" s="55" t="s">
        <v>906</v>
      </c>
    </row>
    <row r="106" spans="1:11" x14ac:dyDescent="0.25">
      <c r="A106" s="55">
        <v>9</v>
      </c>
      <c r="B106" s="55" t="s">
        <v>803</v>
      </c>
      <c r="C106" s="55" t="s">
        <v>804</v>
      </c>
      <c r="D106" s="55" t="s">
        <v>17</v>
      </c>
      <c r="E106" s="55" t="s">
        <v>7</v>
      </c>
      <c r="F106" s="55" t="s">
        <v>805</v>
      </c>
      <c r="G106" s="55" t="s">
        <v>760</v>
      </c>
      <c r="H106" s="55" t="s">
        <v>5</v>
      </c>
      <c r="I106" s="55" t="s">
        <v>806</v>
      </c>
      <c r="J106" s="55" t="s">
        <v>6</v>
      </c>
      <c r="K106" s="55" t="s">
        <v>807</v>
      </c>
    </row>
    <row r="107" spans="1:11" x14ac:dyDescent="0.25">
      <c r="A107" s="55">
        <v>10</v>
      </c>
      <c r="B107" s="55" t="s">
        <v>766</v>
      </c>
      <c r="C107" s="55" t="s">
        <v>767</v>
      </c>
      <c r="D107" s="55" t="s">
        <v>577</v>
      </c>
      <c r="E107" s="55" t="s">
        <v>7</v>
      </c>
      <c r="F107" s="55" t="s">
        <v>768</v>
      </c>
      <c r="G107" s="55" t="s">
        <v>760</v>
      </c>
      <c r="H107" s="55" t="s">
        <v>8</v>
      </c>
      <c r="I107" s="55" t="s">
        <v>769</v>
      </c>
      <c r="J107" s="55" t="s">
        <v>9</v>
      </c>
      <c r="K107" s="55" t="s">
        <v>770</v>
      </c>
    </row>
    <row r="108" spans="1:11" x14ac:dyDescent="0.25">
      <c r="A108" s="55">
        <v>11</v>
      </c>
      <c r="B108" s="55" t="s">
        <v>544</v>
      </c>
      <c r="C108" s="55" t="s">
        <v>545</v>
      </c>
      <c r="D108" s="55" t="s">
        <v>546</v>
      </c>
      <c r="E108" s="55" t="s">
        <v>1</v>
      </c>
      <c r="F108" s="55" t="s">
        <v>547</v>
      </c>
      <c r="G108" s="55" t="s">
        <v>760</v>
      </c>
      <c r="H108" s="55" t="s">
        <v>8</v>
      </c>
      <c r="I108" s="55" t="s">
        <v>548</v>
      </c>
      <c r="J108" s="55" t="s">
        <v>9</v>
      </c>
      <c r="K108" s="55" t="s">
        <v>783</v>
      </c>
    </row>
  </sheetData>
  <sortState ref="A2:K108">
    <sortCondition ref="G2:G108"/>
  </sortState>
  <pageMargins bottom="0.75" footer="0.3" header="0.3" left="0.7" right="0.7" top="0.75"/>
</worksheet>
</file>

<file path=xl/worksheets/sheet4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106"/>
  <sheetViews>
    <sheetView workbookViewId="0">
      <selection activeCell="A2" sqref="A2"/>
    </sheetView>
  </sheetViews>
  <sheetFormatPr defaultRowHeight="15" x14ac:dyDescent="0.25"/>
  <cols>
    <col min="1" max="1" bestFit="true" customWidth="true" width="4.0" collapsed="true"/>
    <col min="2" max="2" bestFit="true" customWidth="true" width="14.28515625" collapsed="true"/>
    <col min="3" max="3" bestFit="true" customWidth="true" width="10.5703125" collapsed="true"/>
    <col min="4" max="4" bestFit="true" customWidth="true" width="14.28515625" collapsed="true"/>
    <col min="5" max="5" bestFit="true" customWidth="true" width="5.5703125" collapsed="true"/>
    <col min="6" max="6" bestFit="true" customWidth="true" width="18.85546875" collapsed="true"/>
    <col min="7" max="7" bestFit="true" customWidth="true" width="18.5703125" collapsed="true"/>
    <col min="8" max="8" bestFit="true" customWidth="true" width="14.140625" collapsed="true"/>
    <col min="9" max="9" bestFit="true" customWidth="true" width="14.42578125" collapsed="true"/>
    <col min="10" max="10" bestFit="true" customWidth="true" width="19.28515625" collapsed="true"/>
    <col min="11" max="11" bestFit="true" customWidth="true" width="25.28515625" collapsed="true"/>
  </cols>
  <sheetData>
    <row r="1" spans="1:11" x14ac:dyDescent="0.25">
      <c r="A1" s="3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70</v>
      </c>
      <c r="B2" s="54" t="s">
        <v>901</v>
      </c>
      <c r="C2" s="54" t="s">
        <v>897</v>
      </c>
      <c r="D2" s="54" t="s">
        <v>0</v>
      </c>
      <c r="E2" s="54" t="s">
        <v>1</v>
      </c>
      <c r="F2" s="54" t="s">
        <v>898</v>
      </c>
      <c r="G2" s="54" t="s">
        <v>2</v>
      </c>
      <c r="H2" s="54" t="s">
        <v>3</v>
      </c>
      <c r="I2" s="54" t="s">
        <v>899</v>
      </c>
      <c r="J2" s="54" t="s">
        <v>2</v>
      </c>
      <c r="K2" s="54" t="s">
        <v>900</v>
      </c>
    </row>
    <row r="3" spans="1:11" x14ac:dyDescent="0.25">
      <c r="A3">
        <v>1</v>
      </c>
      <c r="B3" s="54" t="s">
        <v>262</v>
      </c>
      <c r="C3" s="54" t="s">
        <v>421</v>
      </c>
      <c r="D3" s="54" t="s">
        <v>0</v>
      </c>
      <c r="E3" s="54" t="s">
        <v>1</v>
      </c>
      <c r="F3" s="54" t="s">
        <v>855</v>
      </c>
      <c r="G3" s="54" t="s">
        <v>516</v>
      </c>
      <c r="H3" s="54" t="s">
        <v>828</v>
      </c>
      <c r="I3" s="54" t="s">
        <v>856</v>
      </c>
      <c r="J3" s="54" t="s">
        <v>827</v>
      </c>
      <c r="K3" s="54" t="s">
        <v>895</v>
      </c>
    </row>
    <row r="4" spans="1:11" x14ac:dyDescent="0.25">
      <c r="A4" s="54">
        <v>2</v>
      </c>
      <c r="B4" s="54" t="s">
        <v>361</v>
      </c>
      <c r="C4" s="54" t="s">
        <v>362</v>
      </c>
      <c r="D4" s="54" t="s">
        <v>0</v>
      </c>
      <c r="E4" s="54" t="s">
        <v>1</v>
      </c>
      <c r="F4" s="54" t="s">
        <v>886</v>
      </c>
      <c r="G4" s="54" t="s">
        <v>516</v>
      </c>
      <c r="H4" s="54" t="s">
        <v>3</v>
      </c>
      <c r="I4" s="54" t="s">
        <v>861</v>
      </c>
      <c r="J4" s="54" t="s">
        <v>516</v>
      </c>
      <c r="K4" s="54" t="s">
        <v>896</v>
      </c>
    </row>
    <row r="5" spans="1:11" x14ac:dyDescent="0.25">
      <c r="A5" s="54">
        <v>4</v>
      </c>
      <c r="B5" s="54" t="s">
        <v>863</v>
      </c>
      <c r="C5" s="54" t="s">
        <v>864</v>
      </c>
      <c r="D5" s="54" t="s">
        <v>865</v>
      </c>
      <c r="E5" s="54" t="s">
        <v>70</v>
      </c>
      <c r="F5" s="54" t="s">
        <v>866</v>
      </c>
      <c r="G5" s="54" t="s">
        <v>666</v>
      </c>
      <c r="H5" s="54" t="s">
        <v>287</v>
      </c>
      <c r="I5" s="54" t="s">
        <v>867</v>
      </c>
      <c r="J5" s="54" t="s">
        <v>289</v>
      </c>
      <c r="K5" s="54" t="s">
        <v>868</v>
      </c>
    </row>
    <row r="6" spans="1:11" x14ac:dyDescent="0.25">
      <c r="A6" s="54">
        <v>5</v>
      </c>
      <c r="B6" s="54" t="s">
        <v>830</v>
      </c>
      <c r="C6" s="54" t="s">
        <v>624</v>
      </c>
      <c r="D6" s="54" t="s">
        <v>625</v>
      </c>
      <c r="E6" s="54" t="s">
        <v>48</v>
      </c>
      <c r="F6" s="54" t="s">
        <v>626</v>
      </c>
      <c r="G6" s="54" t="s">
        <v>666</v>
      </c>
      <c r="H6" s="54" t="s">
        <v>294</v>
      </c>
      <c r="I6" s="54" t="s">
        <v>627</v>
      </c>
      <c r="J6" s="54" t="s">
        <v>289</v>
      </c>
      <c r="K6" s="54" t="s">
        <v>831</v>
      </c>
    </row>
    <row r="7" spans="1:11" x14ac:dyDescent="0.25">
      <c r="A7" s="54">
        <v>6</v>
      </c>
      <c r="B7" s="54" t="s">
        <v>832</v>
      </c>
      <c r="C7" s="54" t="s">
        <v>833</v>
      </c>
      <c r="D7" s="54" t="s">
        <v>173</v>
      </c>
      <c r="E7" s="54" t="s">
        <v>43</v>
      </c>
      <c r="F7" s="54" t="s">
        <v>834</v>
      </c>
      <c r="G7" s="54" t="s">
        <v>666</v>
      </c>
      <c r="H7" s="54" t="s">
        <v>294</v>
      </c>
      <c r="I7" s="54" t="s">
        <v>835</v>
      </c>
      <c r="J7" s="54" t="s">
        <v>289</v>
      </c>
      <c r="K7" s="54" t="s">
        <v>836</v>
      </c>
    </row>
    <row r="8" spans="1:11" x14ac:dyDescent="0.25">
      <c r="A8" s="54">
        <v>8</v>
      </c>
      <c r="B8" s="54" t="s">
        <v>845</v>
      </c>
      <c r="C8" s="54" t="s">
        <v>846</v>
      </c>
      <c r="D8" s="54" t="s">
        <v>27</v>
      </c>
      <c r="E8" s="54" t="s">
        <v>28</v>
      </c>
      <c r="F8" s="54" t="s">
        <v>847</v>
      </c>
      <c r="G8" s="54" t="s">
        <v>666</v>
      </c>
      <c r="H8" s="54" t="s">
        <v>294</v>
      </c>
      <c r="I8" s="54" t="s">
        <v>848</v>
      </c>
      <c r="J8" s="54" t="s">
        <v>289</v>
      </c>
      <c r="K8" s="54" t="s">
        <v>849</v>
      </c>
    </row>
    <row r="9" spans="1:11" x14ac:dyDescent="0.25">
      <c r="A9" s="54">
        <v>12</v>
      </c>
      <c r="B9" s="54" t="s">
        <v>453</v>
      </c>
      <c r="C9" s="54" t="s">
        <v>454</v>
      </c>
      <c r="D9" s="54" t="s">
        <v>455</v>
      </c>
      <c r="E9" s="54" t="s">
        <v>456</v>
      </c>
      <c r="F9" s="54" t="s">
        <v>457</v>
      </c>
      <c r="G9" s="54" t="s">
        <v>666</v>
      </c>
      <c r="H9" s="54" t="s">
        <v>30</v>
      </c>
      <c r="I9" s="54" t="s">
        <v>458</v>
      </c>
      <c r="J9" s="54" t="s">
        <v>32</v>
      </c>
      <c r="K9" s="54" t="s">
        <v>763</v>
      </c>
    </row>
    <row r="10" spans="1:11" x14ac:dyDescent="0.25">
      <c r="A10" s="54">
        <v>13</v>
      </c>
      <c r="B10" s="54" t="s">
        <v>530</v>
      </c>
      <c r="C10" s="54" t="s">
        <v>531</v>
      </c>
      <c r="D10" s="54" t="s">
        <v>0</v>
      </c>
      <c r="E10" s="54" t="s">
        <v>1</v>
      </c>
      <c r="F10" s="54" t="s">
        <v>532</v>
      </c>
      <c r="G10" s="54" t="s">
        <v>666</v>
      </c>
      <c r="H10" s="54" t="s">
        <v>294</v>
      </c>
      <c r="I10" s="54" t="s">
        <v>533</v>
      </c>
      <c r="J10" s="54" t="s">
        <v>516</v>
      </c>
      <c r="K10" s="54" t="s">
        <v>764</v>
      </c>
    </row>
    <row r="11" spans="1:11" x14ac:dyDescent="0.25">
      <c r="A11" s="54">
        <v>14</v>
      </c>
      <c r="B11" s="54" t="s">
        <v>116</v>
      </c>
      <c r="C11" s="54" t="s">
        <v>117</v>
      </c>
      <c r="D11" s="54" t="s">
        <v>648</v>
      </c>
      <c r="E11" s="54" t="s">
        <v>1</v>
      </c>
      <c r="F11" s="54" t="s">
        <v>118</v>
      </c>
      <c r="G11" s="54" t="s">
        <v>666</v>
      </c>
      <c r="H11" s="54" t="s">
        <v>3</v>
      </c>
      <c r="I11" s="54" t="s">
        <v>119</v>
      </c>
      <c r="J11" s="54" t="s">
        <v>53</v>
      </c>
      <c r="K11" s="54" t="s">
        <v>649</v>
      </c>
    </row>
    <row r="12" spans="1:11" x14ac:dyDescent="0.25">
      <c r="A12" s="54">
        <v>15</v>
      </c>
      <c r="B12" s="54" t="s">
        <v>651</v>
      </c>
      <c r="C12" s="54" t="s">
        <v>652</v>
      </c>
      <c r="D12" s="54" t="s">
        <v>653</v>
      </c>
      <c r="E12" s="54" t="s">
        <v>1</v>
      </c>
      <c r="F12" s="54" t="s">
        <v>654</v>
      </c>
      <c r="G12" s="54" t="s">
        <v>666</v>
      </c>
      <c r="H12" s="54" t="s">
        <v>294</v>
      </c>
      <c r="I12" s="54" t="s">
        <v>655</v>
      </c>
      <c r="J12" s="54" t="s">
        <v>289</v>
      </c>
      <c r="K12" s="54" t="s">
        <v>656</v>
      </c>
    </row>
    <row r="13" spans="1:11" x14ac:dyDescent="0.25">
      <c r="A13" s="54">
        <v>16</v>
      </c>
      <c r="B13" s="54" t="s">
        <v>382</v>
      </c>
      <c r="C13" s="54" t="s">
        <v>383</v>
      </c>
      <c r="D13" s="54" t="s">
        <v>351</v>
      </c>
      <c r="E13" s="54" t="s">
        <v>48</v>
      </c>
      <c r="F13" s="54" t="s">
        <v>384</v>
      </c>
      <c r="G13" s="54" t="s">
        <v>666</v>
      </c>
      <c r="H13" s="54" t="s">
        <v>287</v>
      </c>
      <c r="I13" s="54" t="s">
        <v>385</v>
      </c>
      <c r="J13" s="54" t="s">
        <v>289</v>
      </c>
      <c r="K13" s="54" t="s">
        <v>657</v>
      </c>
    </row>
    <row r="14" spans="1:11" x14ac:dyDescent="0.25">
      <c r="A14" s="54">
        <v>17</v>
      </c>
      <c r="B14" s="54" t="s">
        <v>407</v>
      </c>
      <c r="C14" s="54" t="s">
        <v>408</v>
      </c>
      <c r="D14" s="54" t="s">
        <v>618</v>
      </c>
      <c r="E14" s="54" t="s">
        <v>619</v>
      </c>
      <c r="F14" s="54" t="s">
        <v>620</v>
      </c>
      <c r="G14" s="54" t="s">
        <v>666</v>
      </c>
      <c r="H14" s="54" t="s">
        <v>294</v>
      </c>
      <c r="I14" s="54" t="s">
        <v>621</v>
      </c>
      <c r="J14" s="54" t="s">
        <v>289</v>
      </c>
      <c r="K14" s="54" t="s">
        <v>658</v>
      </c>
    </row>
    <row r="15" spans="1:11" x14ac:dyDescent="0.25">
      <c r="A15" s="54">
        <v>18</v>
      </c>
      <c r="B15" s="54" t="s">
        <v>425</v>
      </c>
      <c r="C15" s="54" t="s">
        <v>426</v>
      </c>
      <c r="D15" s="54" t="s">
        <v>427</v>
      </c>
      <c r="E15" s="54" t="s">
        <v>28</v>
      </c>
      <c r="F15" s="54" t="s">
        <v>428</v>
      </c>
      <c r="G15" s="54" t="s">
        <v>666</v>
      </c>
      <c r="H15" s="54" t="s">
        <v>287</v>
      </c>
      <c r="I15" s="54" t="s">
        <v>429</v>
      </c>
      <c r="J15" s="54" t="s">
        <v>289</v>
      </c>
      <c r="K15" s="54" t="s">
        <v>659</v>
      </c>
    </row>
    <row r="16" spans="1:11" x14ac:dyDescent="0.25">
      <c r="A16" s="54">
        <v>19</v>
      </c>
      <c r="B16" s="54" t="s">
        <v>102</v>
      </c>
      <c r="C16" s="54" t="s">
        <v>141</v>
      </c>
      <c r="D16" s="54" t="s">
        <v>42</v>
      </c>
      <c r="E16" s="54" t="s">
        <v>43</v>
      </c>
      <c r="F16" s="54" t="s">
        <v>142</v>
      </c>
      <c r="G16" s="54" t="s">
        <v>666</v>
      </c>
      <c r="H16" s="54" t="s">
        <v>3</v>
      </c>
      <c r="I16" s="54" t="s">
        <v>143</v>
      </c>
      <c r="J16" s="54" t="s">
        <v>53</v>
      </c>
      <c r="K16" s="54" t="s">
        <v>662</v>
      </c>
    </row>
    <row r="17" spans="1:11" x14ac:dyDescent="0.25">
      <c r="A17" s="54">
        <v>20</v>
      </c>
      <c r="B17" s="54" t="s">
        <v>608</v>
      </c>
      <c r="C17" s="54" t="s">
        <v>378</v>
      </c>
      <c r="D17" s="54" t="s">
        <v>27</v>
      </c>
      <c r="E17" s="54" t="s">
        <v>28</v>
      </c>
      <c r="F17" s="54" t="s">
        <v>609</v>
      </c>
      <c r="G17" s="54" t="s">
        <v>666</v>
      </c>
      <c r="H17" s="54" t="s">
        <v>294</v>
      </c>
      <c r="I17" s="54" t="s">
        <v>610</v>
      </c>
      <c r="J17" s="54" t="s">
        <v>289</v>
      </c>
      <c r="K17" s="54" t="s">
        <v>663</v>
      </c>
    </row>
    <row r="18" spans="1:11" x14ac:dyDescent="0.25">
      <c r="A18" s="54">
        <v>21</v>
      </c>
      <c r="B18" s="54"/>
      <c r="C18" s="54"/>
      <c r="D18" s="54"/>
      <c r="E18" s="54"/>
      <c r="F18" s="54" t="s">
        <v>572</v>
      </c>
      <c r="G18" s="54" t="s">
        <v>666</v>
      </c>
      <c r="H18" s="54" t="s">
        <v>287</v>
      </c>
      <c r="I18" s="54" t="s">
        <v>573</v>
      </c>
      <c r="J18" s="54" t="s">
        <v>289</v>
      </c>
      <c r="K18" s="54" t="s">
        <v>665</v>
      </c>
    </row>
    <row r="19" spans="1:11" x14ac:dyDescent="0.25">
      <c r="A19" s="54">
        <v>22</v>
      </c>
      <c r="B19" s="54" t="s">
        <v>575</v>
      </c>
      <c r="C19" s="54" t="s">
        <v>576</v>
      </c>
      <c r="D19" s="54" t="s">
        <v>577</v>
      </c>
      <c r="E19" s="54" t="s">
        <v>7</v>
      </c>
      <c r="F19" s="54" t="s">
        <v>578</v>
      </c>
      <c r="G19" s="54" t="s">
        <v>666</v>
      </c>
      <c r="H19" s="54" t="s">
        <v>287</v>
      </c>
      <c r="I19" s="54" t="s">
        <v>579</v>
      </c>
      <c r="J19" s="54" t="s">
        <v>289</v>
      </c>
      <c r="K19" s="54" t="s">
        <v>667</v>
      </c>
    </row>
    <row r="20" spans="1:11" x14ac:dyDescent="0.25">
      <c r="A20" s="54">
        <v>23</v>
      </c>
      <c r="B20" s="54" t="s">
        <v>535</v>
      </c>
      <c r="C20" s="54" t="s">
        <v>536</v>
      </c>
      <c r="D20" s="54" t="s">
        <v>205</v>
      </c>
      <c r="E20" s="54" t="s">
        <v>1</v>
      </c>
      <c r="F20" s="54" t="s">
        <v>537</v>
      </c>
      <c r="G20" s="54" t="s">
        <v>666</v>
      </c>
      <c r="H20" s="54" t="s">
        <v>3</v>
      </c>
      <c r="I20" s="54" t="s">
        <v>538</v>
      </c>
      <c r="J20" s="54" t="s">
        <v>53</v>
      </c>
      <c r="K20" s="54" t="s">
        <v>668</v>
      </c>
    </row>
    <row r="21" spans="1:11" x14ac:dyDescent="0.25">
      <c r="A21" s="54">
        <v>24</v>
      </c>
      <c r="B21" s="54" t="s">
        <v>590</v>
      </c>
      <c r="C21" s="54" t="s">
        <v>591</v>
      </c>
      <c r="D21" s="54" t="s">
        <v>592</v>
      </c>
      <c r="E21" s="54" t="s">
        <v>43</v>
      </c>
      <c r="F21" s="54" t="s">
        <v>593</v>
      </c>
      <c r="G21" s="54" t="s">
        <v>666</v>
      </c>
      <c r="H21" s="54" t="s">
        <v>30</v>
      </c>
      <c r="I21" s="54" t="s">
        <v>594</v>
      </c>
      <c r="J21" s="54" t="s">
        <v>32</v>
      </c>
      <c r="K21" s="54" t="s">
        <v>669</v>
      </c>
    </row>
    <row r="22" spans="1:11" x14ac:dyDescent="0.25">
      <c r="A22" s="54">
        <v>25</v>
      </c>
      <c r="B22" s="54" t="s">
        <v>257</v>
      </c>
      <c r="C22" s="54" t="s">
        <v>258</v>
      </c>
      <c r="D22" s="54" t="s">
        <v>36</v>
      </c>
      <c r="E22" s="54" t="s">
        <v>1</v>
      </c>
      <c r="F22" s="54" t="s">
        <v>259</v>
      </c>
      <c r="G22" s="54" t="s">
        <v>666</v>
      </c>
      <c r="H22" s="54" t="s">
        <v>3</v>
      </c>
      <c r="I22" s="54" t="s">
        <v>260</v>
      </c>
      <c r="J22" s="54" t="s">
        <v>53</v>
      </c>
      <c r="K22" s="54" t="s">
        <v>670</v>
      </c>
    </row>
    <row r="23" spans="1:11" x14ac:dyDescent="0.25">
      <c r="A23" s="54">
        <v>26</v>
      </c>
      <c r="B23" s="54" t="s">
        <v>407</v>
      </c>
      <c r="C23" s="54" t="s">
        <v>408</v>
      </c>
      <c r="D23" s="54" t="s">
        <v>618</v>
      </c>
      <c r="E23" s="54" t="s">
        <v>619</v>
      </c>
      <c r="F23" s="54" t="s">
        <v>409</v>
      </c>
      <c r="G23" s="54" t="s">
        <v>666</v>
      </c>
      <c r="H23" s="54" t="s">
        <v>294</v>
      </c>
      <c r="I23" s="54" t="s">
        <v>410</v>
      </c>
      <c r="J23" s="54" t="s">
        <v>289</v>
      </c>
      <c r="K23" s="54" t="s">
        <v>671</v>
      </c>
    </row>
    <row r="24" spans="1:11" x14ac:dyDescent="0.25">
      <c r="A24" s="54">
        <v>27</v>
      </c>
      <c r="B24" s="54" t="s">
        <v>407</v>
      </c>
      <c r="C24" s="54" t="s">
        <v>408</v>
      </c>
      <c r="D24" s="54" t="s">
        <v>618</v>
      </c>
      <c r="E24" s="54" t="s">
        <v>619</v>
      </c>
      <c r="F24" s="54" t="s">
        <v>563</v>
      </c>
      <c r="G24" s="54" t="s">
        <v>666</v>
      </c>
      <c r="H24" s="54" t="s">
        <v>294</v>
      </c>
      <c r="I24" s="54" t="s">
        <v>564</v>
      </c>
      <c r="J24" s="54" t="s">
        <v>289</v>
      </c>
      <c r="K24" s="54" t="s">
        <v>672</v>
      </c>
    </row>
    <row r="25" spans="1:11" x14ac:dyDescent="0.25">
      <c r="A25" s="54">
        <v>28</v>
      </c>
      <c r="B25" s="54" t="s">
        <v>566</v>
      </c>
      <c r="C25" s="54" t="s">
        <v>556</v>
      </c>
      <c r="D25" s="54" t="s">
        <v>0</v>
      </c>
      <c r="E25" s="54" t="s">
        <v>1</v>
      </c>
      <c r="F25" s="54" t="s">
        <v>557</v>
      </c>
      <c r="G25" s="54" t="s">
        <v>666</v>
      </c>
      <c r="H25" s="54" t="s">
        <v>287</v>
      </c>
      <c r="I25" s="54" t="s">
        <v>558</v>
      </c>
      <c r="J25" s="54" t="s">
        <v>289</v>
      </c>
      <c r="K25" s="54" t="s">
        <v>673</v>
      </c>
    </row>
    <row r="26" spans="1:11" x14ac:dyDescent="0.25">
      <c r="A26" s="54">
        <v>29</v>
      </c>
      <c r="B26" s="54" t="s">
        <v>161</v>
      </c>
      <c r="C26" s="54" t="s">
        <v>162</v>
      </c>
      <c r="D26" s="54" t="s">
        <v>394</v>
      </c>
      <c r="E26" s="54" t="s">
        <v>1</v>
      </c>
      <c r="F26" s="54" t="s">
        <v>163</v>
      </c>
      <c r="G26" s="54" t="s">
        <v>666</v>
      </c>
      <c r="H26" s="54" t="s">
        <v>30</v>
      </c>
      <c r="I26" s="54" t="s">
        <v>164</v>
      </c>
      <c r="J26" s="54" t="s">
        <v>32</v>
      </c>
      <c r="K26" s="54" t="s">
        <v>675</v>
      </c>
    </row>
    <row r="27" spans="1:11" x14ac:dyDescent="0.25">
      <c r="A27" s="54">
        <v>30</v>
      </c>
      <c r="B27" s="54" t="s">
        <v>322</v>
      </c>
      <c r="C27" s="54" t="s">
        <v>323</v>
      </c>
      <c r="D27" s="54" t="s">
        <v>66</v>
      </c>
      <c r="E27" s="54" t="s">
        <v>1</v>
      </c>
      <c r="F27" s="54" t="s">
        <v>324</v>
      </c>
      <c r="G27" s="54" t="s">
        <v>666</v>
      </c>
      <c r="H27" s="54" t="s">
        <v>287</v>
      </c>
      <c r="I27" s="54" t="s">
        <v>325</v>
      </c>
      <c r="J27" s="54" t="s">
        <v>289</v>
      </c>
      <c r="K27" s="54" t="s">
        <v>676</v>
      </c>
    </row>
    <row r="28" spans="1:11" x14ac:dyDescent="0.25">
      <c r="A28" s="54">
        <v>31</v>
      </c>
      <c r="B28" s="54"/>
      <c r="C28" s="54"/>
      <c r="D28" s="54"/>
      <c r="E28" s="54"/>
      <c r="F28" s="54" t="s">
        <v>540</v>
      </c>
      <c r="G28" s="54" t="s">
        <v>666</v>
      </c>
      <c r="H28" s="54" t="s">
        <v>294</v>
      </c>
      <c r="I28" s="54" t="s">
        <v>541</v>
      </c>
      <c r="J28" s="54" t="s">
        <v>289</v>
      </c>
      <c r="K28" s="54" t="s">
        <v>677</v>
      </c>
    </row>
    <row r="29" spans="1:11" x14ac:dyDescent="0.25">
      <c r="A29" s="54">
        <v>32</v>
      </c>
      <c r="B29" s="54" t="s">
        <v>283</v>
      </c>
      <c r="C29" s="54" t="s">
        <v>284</v>
      </c>
      <c r="D29" s="54" t="s">
        <v>285</v>
      </c>
      <c r="E29" s="54" t="s">
        <v>7</v>
      </c>
      <c r="F29" s="54" t="s">
        <v>286</v>
      </c>
      <c r="G29" s="54" t="s">
        <v>666</v>
      </c>
      <c r="H29" s="54" t="s">
        <v>287</v>
      </c>
      <c r="I29" s="54" t="s">
        <v>288</v>
      </c>
      <c r="J29" s="54" t="s">
        <v>289</v>
      </c>
      <c r="K29" s="54" t="s">
        <v>678</v>
      </c>
    </row>
    <row r="30" spans="1:11" x14ac:dyDescent="0.25">
      <c r="A30" s="54">
        <v>33</v>
      </c>
      <c r="B30" s="54" t="s">
        <v>291</v>
      </c>
      <c r="C30" s="54" t="s">
        <v>292</v>
      </c>
      <c r="D30" s="54" t="s">
        <v>0</v>
      </c>
      <c r="E30" s="54" t="s">
        <v>1</v>
      </c>
      <c r="F30" s="54" t="s">
        <v>293</v>
      </c>
      <c r="G30" s="54" t="s">
        <v>666</v>
      </c>
      <c r="H30" s="54" t="s">
        <v>294</v>
      </c>
      <c r="I30" s="54" t="s">
        <v>295</v>
      </c>
      <c r="J30" s="54" t="s">
        <v>289</v>
      </c>
      <c r="K30" s="54" t="s">
        <v>679</v>
      </c>
    </row>
    <row r="31" spans="1:11" x14ac:dyDescent="0.25">
      <c r="A31" s="54">
        <v>34</v>
      </c>
      <c r="B31" s="54" t="s">
        <v>297</v>
      </c>
      <c r="C31" s="54" t="s">
        <v>255</v>
      </c>
      <c r="D31" s="54" t="s">
        <v>0</v>
      </c>
      <c r="E31" s="54" t="s">
        <v>1</v>
      </c>
      <c r="F31" s="54" t="s">
        <v>298</v>
      </c>
      <c r="G31" s="54" t="s">
        <v>666</v>
      </c>
      <c r="H31" s="54" t="s">
        <v>294</v>
      </c>
      <c r="I31" s="54" t="s">
        <v>299</v>
      </c>
      <c r="J31" s="54" t="s">
        <v>289</v>
      </c>
      <c r="K31" s="54" t="s">
        <v>680</v>
      </c>
    </row>
    <row r="32" spans="1:11" x14ac:dyDescent="0.25">
      <c r="A32" s="54">
        <v>35</v>
      </c>
      <c r="B32" s="54" t="s">
        <v>311</v>
      </c>
      <c r="C32" s="54" t="s">
        <v>312</v>
      </c>
      <c r="D32" s="54" t="s">
        <v>313</v>
      </c>
      <c r="E32" s="54" t="s">
        <v>43</v>
      </c>
      <c r="F32" s="54" t="s">
        <v>314</v>
      </c>
      <c r="G32" s="54" t="s">
        <v>666</v>
      </c>
      <c r="H32" s="54" t="s">
        <v>294</v>
      </c>
      <c r="I32" s="54" t="s">
        <v>315</v>
      </c>
      <c r="J32" s="54" t="s">
        <v>289</v>
      </c>
      <c r="K32" s="54" t="s">
        <v>683</v>
      </c>
    </row>
    <row r="33" spans="1:11" x14ac:dyDescent="0.25">
      <c r="A33" s="54">
        <v>36</v>
      </c>
      <c r="B33" s="54" t="s">
        <v>317</v>
      </c>
      <c r="C33" s="54" t="s">
        <v>279</v>
      </c>
      <c r="D33" s="54" t="s">
        <v>318</v>
      </c>
      <c r="E33" s="54" t="s">
        <v>28</v>
      </c>
      <c r="F33" s="54" t="s">
        <v>319</v>
      </c>
      <c r="G33" s="54" t="s">
        <v>666</v>
      </c>
      <c r="H33" s="54" t="s">
        <v>287</v>
      </c>
      <c r="I33" s="54" t="s">
        <v>320</v>
      </c>
      <c r="J33" s="54" t="s">
        <v>289</v>
      </c>
      <c r="K33" s="54" t="s">
        <v>758</v>
      </c>
    </row>
    <row r="34" spans="1:11" x14ac:dyDescent="0.25">
      <c r="A34" s="54">
        <v>37</v>
      </c>
      <c r="B34" s="54" t="s">
        <v>327</v>
      </c>
      <c r="C34" s="54" t="s">
        <v>328</v>
      </c>
      <c r="D34" s="54" t="s">
        <v>112</v>
      </c>
      <c r="E34" s="54" t="s">
        <v>43</v>
      </c>
      <c r="F34" s="54" t="s">
        <v>329</v>
      </c>
      <c r="G34" s="54" t="s">
        <v>666</v>
      </c>
      <c r="H34" s="54" t="s">
        <v>287</v>
      </c>
      <c r="I34" s="54" t="s">
        <v>330</v>
      </c>
      <c r="J34" s="54" t="s">
        <v>289</v>
      </c>
      <c r="K34" s="54" t="s">
        <v>684</v>
      </c>
    </row>
    <row r="35" spans="1:11" x14ac:dyDescent="0.25">
      <c r="A35" s="54">
        <v>39</v>
      </c>
      <c r="B35" s="54" t="s">
        <v>333</v>
      </c>
      <c r="C35" s="54" t="s">
        <v>334</v>
      </c>
      <c r="D35" s="54" t="s">
        <v>335</v>
      </c>
      <c r="E35" s="54" t="s">
        <v>48</v>
      </c>
      <c r="F35" s="54" t="s">
        <v>336</v>
      </c>
      <c r="G35" s="54" t="s">
        <v>666</v>
      </c>
      <c r="H35" s="54" t="s">
        <v>287</v>
      </c>
      <c r="I35" s="54" t="s">
        <v>337</v>
      </c>
      <c r="J35" s="54" t="s">
        <v>289</v>
      </c>
      <c r="K35" s="54" t="s">
        <v>686</v>
      </c>
    </row>
    <row r="36" spans="1:11" x14ac:dyDescent="0.25">
      <c r="A36" s="54">
        <v>40</v>
      </c>
      <c r="B36" s="54" t="s">
        <v>345</v>
      </c>
      <c r="C36" s="54" t="s">
        <v>346</v>
      </c>
      <c r="D36" s="54" t="s">
        <v>17</v>
      </c>
      <c r="E36" s="54" t="s">
        <v>7</v>
      </c>
      <c r="F36" s="54" t="s">
        <v>347</v>
      </c>
      <c r="G36" s="54" t="s">
        <v>666</v>
      </c>
      <c r="H36" s="54" t="s">
        <v>287</v>
      </c>
      <c r="I36" s="54" t="s">
        <v>348</v>
      </c>
      <c r="J36" s="54" t="s">
        <v>289</v>
      </c>
      <c r="K36" s="54" t="s">
        <v>688</v>
      </c>
    </row>
    <row r="37" spans="1:11" x14ac:dyDescent="0.25">
      <c r="A37" s="54">
        <v>41</v>
      </c>
      <c r="B37" s="54" t="s">
        <v>350</v>
      </c>
      <c r="C37" s="54" t="s">
        <v>340</v>
      </c>
      <c r="D37" s="54" t="s">
        <v>351</v>
      </c>
      <c r="E37" s="54" t="s">
        <v>48</v>
      </c>
      <c r="F37" s="54" t="s">
        <v>352</v>
      </c>
      <c r="G37" s="54" t="s">
        <v>666</v>
      </c>
      <c r="H37" s="54" t="s">
        <v>287</v>
      </c>
      <c r="I37" s="54" t="s">
        <v>353</v>
      </c>
      <c r="J37" s="54" t="s">
        <v>289</v>
      </c>
      <c r="K37" s="54" t="s">
        <v>689</v>
      </c>
    </row>
    <row r="38" spans="1:11" x14ac:dyDescent="0.25">
      <c r="A38" s="54">
        <v>42</v>
      </c>
      <c r="B38" s="54" t="s">
        <v>355</v>
      </c>
      <c r="C38" s="54" t="s">
        <v>356</v>
      </c>
      <c r="D38" s="54" t="s">
        <v>0</v>
      </c>
      <c r="E38" s="54" t="s">
        <v>1</v>
      </c>
      <c r="F38" s="54" t="s">
        <v>357</v>
      </c>
      <c r="G38" s="54" t="s">
        <v>666</v>
      </c>
      <c r="H38" s="54" t="s">
        <v>294</v>
      </c>
      <c r="I38" s="54" t="s">
        <v>358</v>
      </c>
      <c r="J38" s="54" t="s">
        <v>289</v>
      </c>
      <c r="K38" s="54" t="s">
        <v>690</v>
      </c>
    </row>
    <row r="39" spans="1:11" x14ac:dyDescent="0.25">
      <c r="A39" s="54">
        <v>43</v>
      </c>
      <c r="B39" s="54" t="s">
        <v>238</v>
      </c>
      <c r="C39" s="54" t="s">
        <v>239</v>
      </c>
      <c r="D39" s="54" t="s">
        <v>0</v>
      </c>
      <c r="E39" s="54" t="s">
        <v>1</v>
      </c>
      <c r="F39" s="54" t="s">
        <v>240</v>
      </c>
      <c r="G39" s="54" t="s">
        <v>666</v>
      </c>
      <c r="H39" s="54" t="s">
        <v>3</v>
      </c>
      <c r="I39" s="54" t="s">
        <v>241</v>
      </c>
      <c r="J39" s="54" t="s">
        <v>53</v>
      </c>
      <c r="K39" s="54" t="s">
        <v>691</v>
      </c>
    </row>
    <row r="40" spans="1:11" x14ac:dyDescent="0.25">
      <c r="A40" s="54">
        <v>44</v>
      </c>
      <c r="B40" s="54" t="s">
        <v>366</v>
      </c>
      <c r="C40" s="54" t="s">
        <v>367</v>
      </c>
      <c r="D40" s="54" t="s">
        <v>368</v>
      </c>
      <c r="E40" s="54" t="s">
        <v>43</v>
      </c>
      <c r="F40" s="54" t="s">
        <v>369</v>
      </c>
      <c r="G40" s="54" t="s">
        <v>666</v>
      </c>
      <c r="H40" s="54" t="s">
        <v>294</v>
      </c>
      <c r="I40" s="54" t="s">
        <v>370</v>
      </c>
      <c r="J40" s="54" t="s">
        <v>289</v>
      </c>
      <c r="K40" s="54" t="s">
        <v>693</v>
      </c>
    </row>
    <row r="41" spans="1:11" x14ac:dyDescent="0.25">
      <c r="A41" s="54">
        <v>45</v>
      </c>
      <c r="B41" s="54" t="s">
        <v>372</v>
      </c>
      <c r="C41" s="54" t="s">
        <v>373</v>
      </c>
      <c r="D41" s="54" t="s">
        <v>42</v>
      </c>
      <c r="E41" s="54" t="s">
        <v>43</v>
      </c>
      <c r="F41" s="54" t="s">
        <v>374</v>
      </c>
      <c r="G41" s="54" t="s">
        <v>666</v>
      </c>
      <c r="H41" s="54" t="s">
        <v>294</v>
      </c>
      <c r="I41" s="54" t="s">
        <v>375</v>
      </c>
      <c r="J41" s="54" t="s">
        <v>289</v>
      </c>
      <c r="K41" s="54" t="s">
        <v>694</v>
      </c>
    </row>
    <row r="42" spans="1:11" x14ac:dyDescent="0.25">
      <c r="A42" s="54">
        <v>46</v>
      </c>
      <c r="B42" s="54" t="s">
        <v>377</v>
      </c>
      <c r="C42" s="54" t="s">
        <v>378</v>
      </c>
      <c r="D42" s="54" t="s">
        <v>256</v>
      </c>
      <c r="E42" s="54" t="s">
        <v>1</v>
      </c>
      <c r="F42" s="54" t="s">
        <v>379</v>
      </c>
      <c r="G42" s="54" t="s">
        <v>666</v>
      </c>
      <c r="H42" s="54" t="s">
        <v>294</v>
      </c>
      <c r="I42" s="54" t="s">
        <v>380</v>
      </c>
      <c r="J42" s="54" t="s">
        <v>289</v>
      </c>
      <c r="K42" s="54" t="s">
        <v>695</v>
      </c>
    </row>
    <row r="43" spans="1:11" x14ac:dyDescent="0.25">
      <c r="A43" s="54">
        <v>47</v>
      </c>
      <c r="B43" s="54" t="s">
        <v>387</v>
      </c>
      <c r="C43" s="54" t="s">
        <v>279</v>
      </c>
      <c r="D43" s="54" t="s">
        <v>351</v>
      </c>
      <c r="E43" s="54" t="s">
        <v>48</v>
      </c>
      <c r="F43" s="54" t="s">
        <v>388</v>
      </c>
      <c r="G43" s="54" t="s">
        <v>666</v>
      </c>
      <c r="H43" s="54" t="s">
        <v>287</v>
      </c>
      <c r="I43" s="54" t="s">
        <v>389</v>
      </c>
      <c r="J43" s="54" t="s">
        <v>289</v>
      </c>
      <c r="K43" s="54" t="s">
        <v>696</v>
      </c>
    </row>
    <row r="44" spans="1:11" x14ac:dyDescent="0.25">
      <c r="A44" s="54">
        <v>48</v>
      </c>
      <c r="B44" s="54" t="s">
        <v>49</v>
      </c>
      <c r="C44" s="54" t="s">
        <v>97</v>
      </c>
      <c r="D44" s="54" t="s">
        <v>66</v>
      </c>
      <c r="E44" s="54" t="s">
        <v>1</v>
      </c>
      <c r="F44" s="54" t="s">
        <v>391</v>
      </c>
      <c r="G44" s="54" t="s">
        <v>666</v>
      </c>
      <c r="H44" s="54" t="s">
        <v>294</v>
      </c>
      <c r="I44" s="54" t="s">
        <v>392</v>
      </c>
      <c r="J44" s="54" t="s">
        <v>289</v>
      </c>
      <c r="K44" s="54" t="s">
        <v>697</v>
      </c>
    </row>
    <row r="45" spans="1:11" x14ac:dyDescent="0.25">
      <c r="A45" s="54">
        <v>49</v>
      </c>
      <c r="B45" s="54" t="s">
        <v>137</v>
      </c>
      <c r="C45" s="54" t="s">
        <v>138</v>
      </c>
      <c r="D45" s="54" t="s">
        <v>0</v>
      </c>
      <c r="E45" s="54" t="s">
        <v>1</v>
      </c>
      <c r="F45" s="54" t="s">
        <v>139</v>
      </c>
      <c r="G45" s="54" t="s">
        <v>666</v>
      </c>
      <c r="H45" s="54" t="s">
        <v>3</v>
      </c>
      <c r="I45" s="54" t="s">
        <v>140</v>
      </c>
      <c r="J45" s="54" t="s">
        <v>53</v>
      </c>
      <c r="K45" s="54" t="s">
        <v>699</v>
      </c>
    </row>
    <row r="46" spans="1:11" x14ac:dyDescent="0.25">
      <c r="A46" s="54">
        <v>50</v>
      </c>
      <c r="B46" s="54" t="s">
        <v>262</v>
      </c>
      <c r="C46" s="54" t="s">
        <v>399</v>
      </c>
      <c r="D46" s="54" t="s">
        <v>0</v>
      </c>
      <c r="E46" s="54" t="s">
        <v>1</v>
      </c>
      <c r="F46" s="54" t="s">
        <v>400</v>
      </c>
      <c r="G46" s="54" t="s">
        <v>666</v>
      </c>
      <c r="H46" s="54" t="s">
        <v>294</v>
      </c>
      <c r="I46" s="54" t="s">
        <v>401</v>
      </c>
      <c r="J46" s="54" t="s">
        <v>289</v>
      </c>
      <c r="K46" s="54" t="s">
        <v>700</v>
      </c>
    </row>
    <row r="47" spans="1:11" x14ac:dyDescent="0.25">
      <c r="A47" s="54">
        <v>51</v>
      </c>
      <c r="B47" s="54" t="s">
        <v>403</v>
      </c>
      <c r="C47" s="54" t="s">
        <v>60</v>
      </c>
      <c r="D47" s="54" t="s">
        <v>27</v>
      </c>
      <c r="E47" s="54" t="s">
        <v>28</v>
      </c>
      <c r="F47" s="54" t="s">
        <v>404</v>
      </c>
      <c r="G47" s="54" t="s">
        <v>666</v>
      </c>
      <c r="H47" s="54" t="s">
        <v>287</v>
      </c>
      <c r="I47" s="54" t="s">
        <v>405</v>
      </c>
      <c r="J47" s="54" t="s">
        <v>289</v>
      </c>
      <c r="K47" s="54" t="s">
        <v>701</v>
      </c>
    </row>
    <row r="48" spans="1:11" x14ac:dyDescent="0.25">
      <c r="A48" s="54">
        <v>52</v>
      </c>
      <c r="B48" s="54" t="s">
        <v>407</v>
      </c>
      <c r="C48" s="54" t="s">
        <v>408</v>
      </c>
      <c r="D48" s="54" t="s">
        <v>618</v>
      </c>
      <c r="E48" s="54" t="s">
        <v>619</v>
      </c>
      <c r="F48" s="54" t="s">
        <v>412</v>
      </c>
      <c r="G48" s="54" t="s">
        <v>666</v>
      </c>
      <c r="H48" s="54" t="s">
        <v>294</v>
      </c>
      <c r="I48" s="54" t="s">
        <v>413</v>
      </c>
      <c r="J48" s="54" t="s">
        <v>289</v>
      </c>
      <c r="K48" s="54" t="s">
        <v>702</v>
      </c>
    </row>
    <row r="49" spans="1:11" x14ac:dyDescent="0.25">
      <c r="A49" s="54">
        <v>53</v>
      </c>
      <c r="B49" s="54" t="s">
        <v>415</v>
      </c>
      <c r="C49" s="54" t="s">
        <v>416</v>
      </c>
      <c r="D49" s="54" t="s">
        <v>417</v>
      </c>
      <c r="E49" s="54" t="s">
        <v>28</v>
      </c>
      <c r="F49" s="54" t="s">
        <v>418</v>
      </c>
      <c r="G49" s="54" t="s">
        <v>666</v>
      </c>
      <c r="H49" s="54" t="s">
        <v>287</v>
      </c>
      <c r="I49" s="54" t="s">
        <v>419</v>
      </c>
      <c r="J49" s="54" t="s">
        <v>289</v>
      </c>
      <c r="K49" s="54" t="s">
        <v>703</v>
      </c>
    </row>
    <row r="50" spans="1:11" x14ac:dyDescent="0.25">
      <c r="A50" s="54">
        <v>54</v>
      </c>
      <c r="B50" s="54" t="s">
        <v>431</v>
      </c>
      <c r="C50" s="54" t="s">
        <v>172</v>
      </c>
      <c r="D50" s="54" t="s">
        <v>432</v>
      </c>
      <c r="E50" s="54" t="s">
        <v>28</v>
      </c>
      <c r="F50" s="54" t="s">
        <v>433</v>
      </c>
      <c r="G50" s="54" t="s">
        <v>666</v>
      </c>
      <c r="H50" s="54" t="s">
        <v>294</v>
      </c>
      <c r="I50" s="54" t="s">
        <v>434</v>
      </c>
      <c r="J50" s="54" t="s">
        <v>289</v>
      </c>
      <c r="K50" s="54" t="s">
        <v>704</v>
      </c>
    </row>
    <row r="51" spans="1:11" x14ac:dyDescent="0.25">
      <c r="A51" s="54">
        <v>55</v>
      </c>
      <c r="B51" s="54" t="s">
        <v>15</v>
      </c>
      <c r="C51" s="54" t="s">
        <v>16</v>
      </c>
      <c r="D51" s="54" t="s">
        <v>17</v>
      </c>
      <c r="E51" s="54" t="s">
        <v>7</v>
      </c>
      <c r="F51" s="54" t="s">
        <v>77</v>
      </c>
      <c r="G51" s="54" t="s">
        <v>666</v>
      </c>
      <c r="H51" s="54" t="s">
        <v>30</v>
      </c>
      <c r="I51" s="54" t="s">
        <v>78</v>
      </c>
      <c r="J51" s="54" t="s">
        <v>32</v>
      </c>
      <c r="K51" s="54" t="s">
        <v>705</v>
      </c>
    </row>
    <row r="52" spans="1:11" x14ac:dyDescent="0.25">
      <c r="A52" s="54">
        <v>56</v>
      </c>
      <c r="B52" s="54" t="s">
        <v>407</v>
      </c>
      <c r="C52" s="54" t="s">
        <v>408</v>
      </c>
      <c r="D52" s="54" t="s">
        <v>618</v>
      </c>
      <c r="E52" s="54" t="s">
        <v>619</v>
      </c>
      <c r="F52" s="54" t="s">
        <v>437</v>
      </c>
      <c r="G52" s="54" t="s">
        <v>666</v>
      </c>
      <c r="H52" s="54" t="s">
        <v>30</v>
      </c>
      <c r="I52" s="54" t="s">
        <v>438</v>
      </c>
      <c r="J52" s="54" t="s">
        <v>32</v>
      </c>
      <c r="K52" s="54" t="s">
        <v>706</v>
      </c>
    </row>
    <row r="53" spans="1:11" x14ac:dyDescent="0.25">
      <c r="A53" s="54">
        <v>57</v>
      </c>
      <c r="B53" s="54" t="s">
        <v>407</v>
      </c>
      <c r="C53" s="54" t="s">
        <v>408</v>
      </c>
      <c r="D53" s="54" t="s">
        <v>618</v>
      </c>
      <c r="E53" s="54" t="s">
        <v>619</v>
      </c>
      <c r="F53" s="54" t="s">
        <v>440</v>
      </c>
      <c r="G53" s="54" t="s">
        <v>666</v>
      </c>
      <c r="H53" s="54" t="s">
        <v>30</v>
      </c>
      <c r="I53" s="54" t="s">
        <v>441</v>
      </c>
      <c r="J53" s="54" t="s">
        <v>32</v>
      </c>
      <c r="K53" s="54" t="s">
        <v>707</v>
      </c>
    </row>
    <row r="54" spans="1:11" x14ac:dyDescent="0.25">
      <c r="A54" s="54">
        <v>60</v>
      </c>
      <c r="B54" s="54" t="s">
        <v>460</v>
      </c>
      <c r="C54" s="54" t="s">
        <v>461</v>
      </c>
      <c r="D54" s="54" t="s">
        <v>462</v>
      </c>
      <c r="E54" s="54" t="s">
        <v>1</v>
      </c>
      <c r="F54" s="54" t="s">
        <v>463</v>
      </c>
      <c r="G54" s="54" t="s">
        <v>666</v>
      </c>
      <c r="H54" s="54" t="s">
        <v>30</v>
      </c>
      <c r="I54" s="54" t="s">
        <v>464</v>
      </c>
      <c r="J54" s="54" t="s">
        <v>32</v>
      </c>
      <c r="K54" s="54" t="s">
        <v>711</v>
      </c>
    </row>
    <row r="55" spans="1:11" x14ac:dyDescent="0.25">
      <c r="A55" s="54">
        <v>61</v>
      </c>
      <c r="B55" s="54" t="s">
        <v>165</v>
      </c>
      <c r="C55" s="54" t="s">
        <v>166</v>
      </c>
      <c r="D55" s="54" t="s">
        <v>27</v>
      </c>
      <c r="E55" s="54" t="s">
        <v>28</v>
      </c>
      <c r="F55" s="54" t="s">
        <v>167</v>
      </c>
      <c r="G55" s="54" t="s">
        <v>666</v>
      </c>
      <c r="H55" s="54" t="s">
        <v>30</v>
      </c>
      <c r="I55" s="54" t="s">
        <v>168</v>
      </c>
      <c r="J55" s="54" t="s">
        <v>32</v>
      </c>
      <c r="K55" s="54" t="s">
        <v>712</v>
      </c>
    </row>
    <row r="56" spans="1:11" x14ac:dyDescent="0.25">
      <c r="A56" s="54">
        <v>63</v>
      </c>
      <c r="B56" s="54" t="s">
        <v>25</v>
      </c>
      <c r="C56" s="54" t="s">
        <v>26</v>
      </c>
      <c r="D56" s="54" t="s">
        <v>27</v>
      </c>
      <c r="E56" s="54" t="s">
        <v>28</v>
      </c>
      <c r="F56" s="54" t="s">
        <v>29</v>
      </c>
      <c r="G56" s="54" t="s">
        <v>666</v>
      </c>
      <c r="H56" s="54" t="s">
        <v>30</v>
      </c>
      <c r="I56" s="54" t="s">
        <v>31</v>
      </c>
      <c r="J56" s="54" t="s">
        <v>32</v>
      </c>
      <c r="K56" s="54" t="s">
        <v>714</v>
      </c>
    </row>
    <row r="57" spans="1:11" x14ac:dyDescent="0.25">
      <c r="A57" s="54">
        <v>68</v>
      </c>
      <c r="B57" s="54" t="s">
        <v>71</v>
      </c>
      <c r="C57" s="54" t="s">
        <v>72</v>
      </c>
      <c r="D57" s="54" t="s">
        <v>73</v>
      </c>
      <c r="E57" s="54" t="s">
        <v>28</v>
      </c>
      <c r="F57" s="54" t="s">
        <v>74</v>
      </c>
      <c r="G57" s="54" t="s">
        <v>666</v>
      </c>
      <c r="H57" s="54" t="s">
        <v>30</v>
      </c>
      <c r="I57" s="54" t="s">
        <v>75</v>
      </c>
      <c r="J57" s="54" t="s">
        <v>32</v>
      </c>
      <c r="K57" s="54" t="s">
        <v>719</v>
      </c>
    </row>
    <row r="58" spans="1:11" x14ac:dyDescent="0.25">
      <c r="A58" s="54">
        <v>74</v>
      </c>
      <c r="B58" s="54" t="s">
        <v>110</v>
      </c>
      <c r="C58" s="54" t="s">
        <v>111</v>
      </c>
      <c r="D58" s="54" t="s">
        <v>112</v>
      </c>
      <c r="E58" s="54" t="s">
        <v>43</v>
      </c>
      <c r="F58" s="54" t="s">
        <v>113</v>
      </c>
      <c r="G58" s="54" t="s">
        <v>666</v>
      </c>
      <c r="H58" s="54" t="s">
        <v>3</v>
      </c>
      <c r="I58" s="54" t="s">
        <v>114</v>
      </c>
      <c r="J58" s="54" t="s">
        <v>53</v>
      </c>
      <c r="K58" s="54" t="s">
        <v>727</v>
      </c>
    </row>
    <row r="59" spans="1:11" x14ac:dyDescent="0.25">
      <c r="A59" s="54">
        <v>75</v>
      </c>
      <c r="B59" s="54" t="s">
        <v>120</v>
      </c>
      <c r="C59" s="54" t="s">
        <v>121</v>
      </c>
      <c r="D59" s="54" t="s">
        <v>122</v>
      </c>
      <c r="E59" s="54" t="s">
        <v>43</v>
      </c>
      <c r="F59" s="54" t="s">
        <v>123</v>
      </c>
      <c r="G59" s="54" t="s">
        <v>666</v>
      </c>
      <c r="H59" s="54" t="s">
        <v>3</v>
      </c>
      <c r="I59" s="54" t="s">
        <v>124</v>
      </c>
      <c r="J59" s="54" t="s">
        <v>125</v>
      </c>
      <c r="K59" s="54" t="s">
        <v>728</v>
      </c>
    </row>
    <row r="60" spans="1:11" x14ac:dyDescent="0.25">
      <c r="A60" s="54">
        <v>78</v>
      </c>
      <c r="B60" s="54" t="s">
        <v>131</v>
      </c>
      <c r="C60" s="54" t="s">
        <v>132</v>
      </c>
      <c r="D60" s="54" t="s">
        <v>133</v>
      </c>
      <c r="E60" s="54" t="s">
        <v>28</v>
      </c>
      <c r="F60" s="54" t="s">
        <v>134</v>
      </c>
      <c r="G60" s="54" t="s">
        <v>666</v>
      </c>
      <c r="H60" s="54" t="s">
        <v>30</v>
      </c>
      <c r="I60" s="54" t="s">
        <v>135</v>
      </c>
      <c r="J60" s="54" t="s">
        <v>32</v>
      </c>
      <c r="K60" s="54" t="s">
        <v>731</v>
      </c>
    </row>
    <row r="61" spans="1:11" x14ac:dyDescent="0.25">
      <c r="A61" s="54">
        <v>81</v>
      </c>
      <c r="B61" s="54" t="s">
        <v>145</v>
      </c>
      <c r="C61" s="54" t="s">
        <v>146</v>
      </c>
      <c r="D61" s="54" t="s">
        <v>0</v>
      </c>
      <c r="E61" s="54" t="s">
        <v>1</v>
      </c>
      <c r="F61" s="54" t="s">
        <v>147</v>
      </c>
      <c r="G61" s="54" t="s">
        <v>666</v>
      </c>
      <c r="H61" s="54" t="s">
        <v>3</v>
      </c>
      <c r="I61" s="54" t="s">
        <v>148</v>
      </c>
      <c r="J61" s="54" t="s">
        <v>53</v>
      </c>
      <c r="K61" s="54" t="s">
        <v>732</v>
      </c>
    </row>
    <row r="62" spans="1:11" x14ac:dyDescent="0.25">
      <c r="A62" s="54">
        <v>82</v>
      </c>
      <c r="B62" s="54" t="s">
        <v>150</v>
      </c>
      <c r="C62" s="54" t="s">
        <v>151</v>
      </c>
      <c r="D62" s="54" t="s">
        <v>152</v>
      </c>
      <c r="E62" s="54" t="s">
        <v>28</v>
      </c>
      <c r="F62" s="54" t="s">
        <v>153</v>
      </c>
      <c r="G62" s="54" t="s">
        <v>666</v>
      </c>
      <c r="H62" s="54" t="s">
        <v>30</v>
      </c>
      <c r="I62" s="54" t="s">
        <v>154</v>
      </c>
      <c r="J62" s="54" t="s">
        <v>32</v>
      </c>
      <c r="K62" s="54" t="s">
        <v>733</v>
      </c>
    </row>
    <row r="63" spans="1:11" x14ac:dyDescent="0.25">
      <c r="A63" s="54">
        <v>83</v>
      </c>
      <c r="B63" s="54" t="s">
        <v>54</v>
      </c>
      <c r="C63" s="54" t="s">
        <v>55</v>
      </c>
      <c r="D63" s="54" t="s">
        <v>0</v>
      </c>
      <c r="E63" s="54" t="s">
        <v>1</v>
      </c>
      <c r="F63" s="54" t="s">
        <v>156</v>
      </c>
      <c r="G63" s="54" t="s">
        <v>666</v>
      </c>
      <c r="H63" s="54" t="s">
        <v>157</v>
      </c>
      <c r="I63" s="54" t="s">
        <v>158</v>
      </c>
      <c r="J63" s="54" t="s">
        <v>159</v>
      </c>
      <c r="K63" s="54" t="s">
        <v>734</v>
      </c>
    </row>
    <row r="64" spans="1:11" x14ac:dyDescent="0.25">
      <c r="A64" s="54">
        <v>92</v>
      </c>
      <c r="B64" s="54" t="s">
        <v>467</v>
      </c>
      <c r="C64" s="54" t="s">
        <v>468</v>
      </c>
      <c r="D64" s="54" t="s">
        <v>0</v>
      </c>
      <c r="E64" s="54" t="s">
        <v>1</v>
      </c>
      <c r="F64" s="54" t="s">
        <v>477</v>
      </c>
      <c r="G64" s="54" t="s">
        <v>666</v>
      </c>
      <c r="H64" s="54" t="s">
        <v>30</v>
      </c>
      <c r="I64" s="54" t="s">
        <v>478</v>
      </c>
      <c r="J64" s="54" t="s">
        <v>32</v>
      </c>
      <c r="K64" s="54" t="s">
        <v>740</v>
      </c>
    </row>
    <row r="65" spans="1:11" x14ac:dyDescent="0.25">
      <c r="A65" s="54">
        <v>94</v>
      </c>
      <c r="B65" s="54" t="s">
        <v>101</v>
      </c>
      <c r="C65" s="54" t="s">
        <v>102</v>
      </c>
      <c r="D65" s="54" t="s">
        <v>103</v>
      </c>
      <c r="E65" s="54" t="s">
        <v>43</v>
      </c>
      <c r="F65" s="54" t="s">
        <v>202</v>
      </c>
      <c r="G65" s="54" t="s">
        <v>666</v>
      </c>
      <c r="H65" s="54" t="s">
        <v>30</v>
      </c>
      <c r="I65" s="54" t="s">
        <v>203</v>
      </c>
      <c r="J65" s="54" t="s">
        <v>32</v>
      </c>
      <c r="K65" s="54" t="s">
        <v>743</v>
      </c>
    </row>
    <row r="66" spans="1:11" x14ac:dyDescent="0.25">
      <c r="A66" s="54">
        <v>96</v>
      </c>
      <c r="B66" s="54" t="s">
        <v>206</v>
      </c>
      <c r="C66" s="54" t="s">
        <v>207</v>
      </c>
      <c r="D66" s="54" t="s">
        <v>173</v>
      </c>
      <c r="E66" s="54" t="s">
        <v>43</v>
      </c>
      <c r="F66" s="54" t="s">
        <v>208</v>
      </c>
      <c r="G66" s="54" t="s">
        <v>666</v>
      </c>
      <c r="H66" s="54" t="s">
        <v>3</v>
      </c>
      <c r="I66" s="54" t="s">
        <v>209</v>
      </c>
      <c r="J66" s="54" t="s">
        <v>53</v>
      </c>
      <c r="K66" s="54" t="s">
        <v>745</v>
      </c>
    </row>
    <row r="67" spans="1:11" x14ac:dyDescent="0.25">
      <c r="A67" s="54">
        <v>97</v>
      </c>
      <c r="B67" s="54" t="s">
        <v>50</v>
      </c>
      <c r="C67" s="54" t="s">
        <v>51</v>
      </c>
      <c r="D67" s="54" t="s">
        <v>52</v>
      </c>
      <c r="E67" s="54" t="s">
        <v>43</v>
      </c>
      <c r="F67" s="54" t="s">
        <v>221</v>
      </c>
      <c r="G67" s="54" t="s">
        <v>666</v>
      </c>
      <c r="H67" s="54" t="s">
        <v>3</v>
      </c>
      <c r="I67" s="54" t="s">
        <v>222</v>
      </c>
      <c r="J67" s="54" t="s">
        <v>53</v>
      </c>
      <c r="K67" s="54" t="s">
        <v>747</v>
      </c>
    </row>
    <row r="68" spans="1:11" x14ac:dyDescent="0.25">
      <c r="A68" s="54">
        <v>98</v>
      </c>
      <c r="B68" s="54" t="s">
        <v>54</v>
      </c>
      <c r="C68" s="54" t="s">
        <v>55</v>
      </c>
      <c r="D68" s="54" t="s">
        <v>0</v>
      </c>
      <c r="E68" s="54" t="s">
        <v>1</v>
      </c>
      <c r="F68" s="54" t="s">
        <v>229</v>
      </c>
      <c r="G68" s="54" t="s">
        <v>666</v>
      </c>
      <c r="H68" s="54" t="s">
        <v>3</v>
      </c>
      <c r="I68" s="54" t="s">
        <v>230</v>
      </c>
      <c r="J68" s="54" t="s">
        <v>53</v>
      </c>
      <c r="K68" s="54" t="s">
        <v>749</v>
      </c>
    </row>
    <row r="69" spans="1:11" x14ac:dyDescent="0.25">
      <c r="A69" s="54">
        <v>99</v>
      </c>
      <c r="B69" s="54" t="s">
        <v>232</v>
      </c>
      <c r="C69" s="54" t="s">
        <v>233</v>
      </c>
      <c r="D69" s="54" t="s">
        <v>234</v>
      </c>
      <c r="E69" s="54" t="s">
        <v>1</v>
      </c>
      <c r="F69" s="54" t="s">
        <v>235</v>
      </c>
      <c r="G69" s="54" t="s">
        <v>666</v>
      </c>
      <c r="H69" s="54" t="s">
        <v>3</v>
      </c>
      <c r="I69" s="54" t="s">
        <v>236</v>
      </c>
      <c r="J69" s="54" t="s">
        <v>53</v>
      </c>
      <c r="K69" s="54" t="s">
        <v>750</v>
      </c>
    </row>
    <row r="70" spans="1:11" x14ac:dyDescent="0.25">
      <c r="A70" s="54">
        <v>100</v>
      </c>
      <c r="B70" s="54" t="s">
        <v>50</v>
      </c>
      <c r="C70" s="54" t="s">
        <v>51</v>
      </c>
      <c r="D70" s="54" t="s">
        <v>52</v>
      </c>
      <c r="E70" s="54" t="s">
        <v>43</v>
      </c>
      <c r="F70" s="54" t="s">
        <v>246</v>
      </c>
      <c r="G70" s="54" t="s">
        <v>666</v>
      </c>
      <c r="H70" s="54" t="s">
        <v>3</v>
      </c>
      <c r="I70" s="54" t="s">
        <v>247</v>
      </c>
      <c r="J70" s="54" t="s">
        <v>125</v>
      </c>
      <c r="K70" s="54" t="s">
        <v>751</v>
      </c>
    </row>
    <row r="71" spans="1:11" x14ac:dyDescent="0.25">
      <c r="A71" s="54">
        <v>101</v>
      </c>
      <c r="B71" s="54" t="s">
        <v>249</v>
      </c>
      <c r="C71" s="54" t="s">
        <v>250</v>
      </c>
      <c r="D71" s="54" t="s">
        <v>251</v>
      </c>
      <c r="E71" s="54" t="s">
        <v>43</v>
      </c>
      <c r="F71" s="54" t="s">
        <v>252</v>
      </c>
      <c r="G71" s="54" t="s">
        <v>666</v>
      </c>
      <c r="H71" s="54" t="s">
        <v>3</v>
      </c>
      <c r="I71" s="54" t="s">
        <v>253</v>
      </c>
      <c r="J71" s="54" t="s">
        <v>125</v>
      </c>
      <c r="K71" s="54" t="s">
        <v>752</v>
      </c>
    </row>
    <row r="72" spans="1:11" x14ac:dyDescent="0.25">
      <c r="A72" s="54">
        <v>102</v>
      </c>
      <c r="B72" s="54" t="s">
        <v>262</v>
      </c>
      <c r="C72" s="54" t="s">
        <v>263</v>
      </c>
      <c r="D72" s="54" t="s">
        <v>264</v>
      </c>
      <c r="E72" s="54" t="s">
        <v>1</v>
      </c>
      <c r="F72" s="54" t="s">
        <v>265</v>
      </c>
      <c r="G72" s="54" t="s">
        <v>666</v>
      </c>
      <c r="H72" s="54" t="s">
        <v>3</v>
      </c>
      <c r="I72" s="54" t="s">
        <v>266</v>
      </c>
      <c r="J72" s="54" t="s">
        <v>53</v>
      </c>
      <c r="K72" s="54" t="s">
        <v>753</v>
      </c>
    </row>
    <row r="73" spans="1:11" x14ac:dyDescent="0.25">
      <c r="A73" s="54">
        <v>103</v>
      </c>
      <c r="B73" s="54" t="s">
        <v>268</v>
      </c>
      <c r="C73" s="54" t="s">
        <v>269</v>
      </c>
      <c r="D73" s="54" t="s">
        <v>66</v>
      </c>
      <c r="E73" s="54" t="s">
        <v>1</v>
      </c>
      <c r="F73" s="54" t="s">
        <v>270</v>
      </c>
      <c r="G73" s="54" t="s">
        <v>666</v>
      </c>
      <c r="H73" s="54" t="s">
        <v>3</v>
      </c>
      <c r="I73" s="54" t="s">
        <v>271</v>
      </c>
      <c r="J73" s="54" t="s">
        <v>53</v>
      </c>
      <c r="K73" s="54" t="s">
        <v>754</v>
      </c>
    </row>
    <row r="74" spans="1:11" x14ac:dyDescent="0.25">
      <c r="A74" s="54">
        <v>104</v>
      </c>
      <c r="B74" s="54" t="s">
        <v>273</v>
      </c>
      <c r="C74" s="54" t="s">
        <v>274</v>
      </c>
      <c r="D74" s="54" t="s">
        <v>0</v>
      </c>
      <c r="E74" s="54" t="s">
        <v>1</v>
      </c>
      <c r="F74" s="54" t="s">
        <v>275</v>
      </c>
      <c r="G74" s="54" t="s">
        <v>666</v>
      </c>
      <c r="H74" s="54" t="s">
        <v>3</v>
      </c>
      <c r="I74" s="54" t="s">
        <v>276</v>
      </c>
      <c r="J74" s="54" t="s">
        <v>53</v>
      </c>
      <c r="K74" s="54" t="s">
        <v>755</v>
      </c>
    </row>
    <row r="75" spans="1:11" x14ac:dyDescent="0.25">
      <c r="A75" s="54">
        <v>105</v>
      </c>
      <c r="B75" s="54" t="s">
        <v>278</v>
      </c>
      <c r="C75" s="54" t="s">
        <v>279</v>
      </c>
      <c r="D75" s="54" t="s">
        <v>66</v>
      </c>
      <c r="E75" s="54" t="s">
        <v>1</v>
      </c>
      <c r="F75" s="54" t="s">
        <v>280</v>
      </c>
      <c r="G75" s="54" t="s">
        <v>666</v>
      </c>
      <c r="H75" s="54" t="s">
        <v>3</v>
      </c>
      <c r="I75" s="54" t="s">
        <v>281</v>
      </c>
      <c r="J75" s="54" t="s">
        <v>53</v>
      </c>
      <c r="K75" s="54" t="s">
        <v>756</v>
      </c>
    </row>
    <row r="76" spans="1:11" x14ac:dyDescent="0.25">
      <c r="A76" s="54">
        <v>3</v>
      </c>
      <c r="B76" s="54" t="s">
        <v>50</v>
      </c>
      <c r="C76" s="54" t="s">
        <v>51</v>
      </c>
      <c r="D76" s="54" t="s">
        <v>173</v>
      </c>
      <c r="E76" s="54" t="s">
        <v>43</v>
      </c>
      <c r="F76" s="54" t="s">
        <v>888</v>
      </c>
      <c r="G76" s="54" t="s">
        <v>827</v>
      </c>
      <c r="H76" s="54" t="s">
        <v>30</v>
      </c>
      <c r="I76" s="54" t="s">
        <v>889</v>
      </c>
      <c r="J76" s="54" t="s">
        <v>32</v>
      </c>
      <c r="K76" s="54" t="s">
        <v>890</v>
      </c>
    </row>
    <row r="77" spans="1:11" x14ac:dyDescent="0.25">
      <c r="A77" s="54">
        <v>90</v>
      </c>
      <c r="B77" s="54" t="s">
        <v>174</v>
      </c>
      <c r="C77" s="54" t="s">
        <v>175</v>
      </c>
      <c r="D77" s="54" t="s">
        <v>0</v>
      </c>
      <c r="E77" s="54" t="s">
        <v>1</v>
      </c>
      <c r="F77" s="54" t="s">
        <v>472</v>
      </c>
      <c r="G77" s="54" t="s">
        <v>543</v>
      </c>
      <c r="H77" s="54" t="s">
        <v>473</v>
      </c>
      <c r="I77" s="54" t="s">
        <v>474</v>
      </c>
      <c r="J77" s="54" t="s">
        <v>475</v>
      </c>
      <c r="K77" s="54" t="s">
        <v>737</v>
      </c>
    </row>
    <row r="78" spans="1:11" x14ac:dyDescent="0.25">
      <c r="A78" s="54">
        <v>95</v>
      </c>
      <c r="B78" s="54" t="s">
        <v>54</v>
      </c>
      <c r="C78" s="54" t="s">
        <v>55</v>
      </c>
      <c r="D78" s="54" t="s">
        <v>0</v>
      </c>
      <c r="E78" s="54" t="s">
        <v>1</v>
      </c>
      <c r="F78" s="54" t="s">
        <v>480</v>
      </c>
      <c r="G78" s="54" t="s">
        <v>543</v>
      </c>
      <c r="H78" s="54" t="s">
        <v>473</v>
      </c>
      <c r="I78" s="54" t="s">
        <v>481</v>
      </c>
      <c r="J78" s="54" t="s">
        <v>475</v>
      </c>
      <c r="K78" s="54" t="s">
        <v>744</v>
      </c>
    </row>
    <row r="79" spans="1:11" x14ac:dyDescent="0.25">
      <c r="A79" s="54">
        <v>80</v>
      </c>
      <c r="B79" s="54" t="s">
        <v>869</v>
      </c>
      <c r="C79" s="54" t="s">
        <v>870</v>
      </c>
      <c r="D79" s="54" t="s">
        <v>871</v>
      </c>
      <c r="E79" s="54" t="s">
        <v>198</v>
      </c>
      <c r="F79" s="54" t="s">
        <v>872</v>
      </c>
      <c r="G79" s="54" t="s">
        <v>816</v>
      </c>
      <c r="H79" s="54" t="s">
        <v>8</v>
      </c>
      <c r="I79" s="54" t="s">
        <v>873</v>
      </c>
      <c r="J79" s="54" t="s">
        <v>9</v>
      </c>
      <c r="K79" s="54" t="s">
        <v>874</v>
      </c>
    </row>
    <row r="80" spans="1:11" x14ac:dyDescent="0.25">
      <c r="A80" s="54">
        <v>66</v>
      </c>
      <c r="B80" s="54" t="s">
        <v>791</v>
      </c>
      <c r="C80" s="54" t="s">
        <v>792</v>
      </c>
      <c r="D80" s="54" t="s">
        <v>793</v>
      </c>
      <c r="E80" s="54" t="s">
        <v>601</v>
      </c>
      <c r="F80" s="54" t="s">
        <v>794</v>
      </c>
      <c r="G80" s="54" t="s">
        <v>788</v>
      </c>
      <c r="H80" s="54" t="s">
        <v>8</v>
      </c>
      <c r="I80" s="54" t="s">
        <v>795</v>
      </c>
      <c r="J80" s="54" t="s">
        <v>778</v>
      </c>
      <c r="K80" s="54" t="s">
        <v>796</v>
      </c>
    </row>
    <row r="81" spans="1:11" x14ac:dyDescent="0.25">
      <c r="A81" s="54">
        <v>38</v>
      </c>
      <c r="B81" s="54" t="s">
        <v>15</v>
      </c>
      <c r="C81" s="54" t="s">
        <v>16</v>
      </c>
      <c r="D81" s="54" t="s">
        <v>17</v>
      </c>
      <c r="E81" s="54" t="s">
        <v>7</v>
      </c>
      <c r="F81" s="54" t="s">
        <v>18</v>
      </c>
      <c r="G81" s="54" t="s">
        <v>527</v>
      </c>
      <c r="H81" s="54" t="s">
        <v>5</v>
      </c>
      <c r="I81" s="54" t="s">
        <v>19</v>
      </c>
      <c r="J81" s="54" t="s">
        <v>6</v>
      </c>
      <c r="K81" s="54" t="s">
        <v>685</v>
      </c>
    </row>
    <row r="82" spans="1:11" x14ac:dyDescent="0.25">
      <c r="A82" s="54">
        <v>58</v>
      </c>
      <c r="B82" s="54" t="s">
        <v>443</v>
      </c>
      <c r="C82" s="54" t="s">
        <v>444</v>
      </c>
      <c r="D82" s="54" t="s">
        <v>0</v>
      </c>
      <c r="E82" s="54" t="s">
        <v>1</v>
      </c>
      <c r="F82" s="54" t="s">
        <v>445</v>
      </c>
      <c r="G82" s="54" t="s">
        <v>527</v>
      </c>
      <c r="H82" s="54" t="s">
        <v>5</v>
      </c>
      <c r="I82" s="54" t="s">
        <v>446</v>
      </c>
      <c r="J82" s="54" t="s">
        <v>6</v>
      </c>
      <c r="K82" s="54" t="s">
        <v>708</v>
      </c>
    </row>
    <row r="83" spans="1:11" x14ac:dyDescent="0.25">
      <c r="A83" s="54">
        <v>59</v>
      </c>
      <c r="B83" s="54" t="s">
        <v>448</v>
      </c>
      <c r="C83" s="54" t="s">
        <v>449</v>
      </c>
      <c r="D83" s="54" t="s">
        <v>205</v>
      </c>
      <c r="E83" s="54" t="s">
        <v>1</v>
      </c>
      <c r="F83" s="54" t="s">
        <v>450</v>
      </c>
      <c r="G83" s="54" t="s">
        <v>527</v>
      </c>
      <c r="H83" s="54" t="s">
        <v>5</v>
      </c>
      <c r="I83" s="54" t="s">
        <v>451</v>
      </c>
      <c r="J83" s="54" t="s">
        <v>6</v>
      </c>
      <c r="K83" s="54" t="s">
        <v>709</v>
      </c>
    </row>
    <row r="84" spans="1:11" x14ac:dyDescent="0.25">
      <c r="A84" s="54">
        <v>62</v>
      </c>
      <c r="B84" s="54" t="s">
        <v>20</v>
      </c>
      <c r="C84" s="54" t="s">
        <v>21</v>
      </c>
      <c r="D84" s="54" t="s">
        <v>0</v>
      </c>
      <c r="E84" s="54" t="s">
        <v>1</v>
      </c>
      <c r="F84" s="54" t="s">
        <v>22</v>
      </c>
      <c r="G84" s="54" t="s">
        <v>527</v>
      </c>
      <c r="H84" s="54" t="s">
        <v>5</v>
      </c>
      <c r="I84" s="54" t="s">
        <v>23</v>
      </c>
      <c r="J84" s="54" t="s">
        <v>6</v>
      </c>
      <c r="K84" s="54" t="s">
        <v>713</v>
      </c>
    </row>
    <row r="85" spans="1:11" x14ac:dyDescent="0.25">
      <c r="A85" s="54">
        <v>64</v>
      </c>
      <c r="B85" s="54" t="s">
        <v>34</v>
      </c>
      <c r="C85" s="54" t="s">
        <v>35</v>
      </c>
      <c r="D85" s="54" t="s">
        <v>36</v>
      </c>
      <c r="E85" s="54" t="s">
        <v>1</v>
      </c>
      <c r="F85" s="54" t="s">
        <v>37</v>
      </c>
      <c r="G85" s="54" t="s">
        <v>527</v>
      </c>
      <c r="H85" s="54" t="s">
        <v>5</v>
      </c>
      <c r="I85" s="54" t="s">
        <v>38</v>
      </c>
      <c r="J85" s="54" t="s">
        <v>6</v>
      </c>
      <c r="K85" s="54" t="s">
        <v>715</v>
      </c>
    </row>
    <row r="86" spans="1:11" x14ac:dyDescent="0.25">
      <c r="A86" s="54">
        <v>65</v>
      </c>
      <c r="B86" s="54" t="s">
        <v>40</v>
      </c>
      <c r="C86" s="54" t="s">
        <v>41</v>
      </c>
      <c r="D86" s="54" t="s">
        <v>42</v>
      </c>
      <c r="E86" s="54" t="s">
        <v>43</v>
      </c>
      <c r="F86" s="54" t="s">
        <v>44</v>
      </c>
      <c r="G86" s="54" t="s">
        <v>527</v>
      </c>
      <c r="H86" s="54" t="s">
        <v>5</v>
      </c>
      <c r="I86" s="54" t="s">
        <v>45</v>
      </c>
      <c r="J86" s="54" t="s">
        <v>6</v>
      </c>
      <c r="K86" s="54" t="s">
        <v>716</v>
      </c>
    </row>
    <row r="87" spans="1:11" x14ac:dyDescent="0.25">
      <c r="A87" s="54">
        <v>67</v>
      </c>
      <c r="B87" s="54" t="s">
        <v>54</v>
      </c>
      <c r="C87" s="54" t="s">
        <v>55</v>
      </c>
      <c r="D87" s="54" t="s">
        <v>0</v>
      </c>
      <c r="E87" s="54" t="s">
        <v>1</v>
      </c>
      <c r="F87" s="54" t="s">
        <v>56</v>
      </c>
      <c r="G87" s="54" t="s">
        <v>527</v>
      </c>
      <c r="H87" s="54" t="s">
        <v>5</v>
      </c>
      <c r="I87" s="54" t="s">
        <v>57</v>
      </c>
      <c r="J87" s="54" t="s">
        <v>6</v>
      </c>
      <c r="K87" s="54" t="s">
        <v>717</v>
      </c>
    </row>
    <row r="88" spans="1:11" x14ac:dyDescent="0.25">
      <c r="A88" s="54">
        <v>69</v>
      </c>
      <c r="B88" s="54" t="s">
        <v>79</v>
      </c>
      <c r="C88" s="54" t="s">
        <v>11</v>
      </c>
      <c r="D88" s="54" t="s">
        <v>80</v>
      </c>
      <c r="E88" s="54" t="s">
        <v>81</v>
      </c>
      <c r="F88" s="54" t="s">
        <v>82</v>
      </c>
      <c r="G88" s="54" t="s">
        <v>527</v>
      </c>
      <c r="H88" s="54" t="s">
        <v>5</v>
      </c>
      <c r="I88" s="54" t="s">
        <v>83</v>
      </c>
      <c r="J88" s="54" t="s">
        <v>6</v>
      </c>
      <c r="K88" s="54" t="s">
        <v>721</v>
      </c>
    </row>
    <row r="89" spans="1:11" x14ac:dyDescent="0.25">
      <c r="A89" s="54">
        <v>71</v>
      </c>
      <c r="B89" s="54" t="s">
        <v>88</v>
      </c>
      <c r="C89" s="54" t="s">
        <v>89</v>
      </c>
      <c r="D89" s="54" t="s">
        <v>90</v>
      </c>
      <c r="E89" s="54" t="s">
        <v>70</v>
      </c>
      <c r="F89" s="54" t="s">
        <v>91</v>
      </c>
      <c r="G89" s="54" t="s">
        <v>527</v>
      </c>
      <c r="H89" s="54" t="s">
        <v>5</v>
      </c>
      <c r="I89" s="54" t="s">
        <v>92</v>
      </c>
      <c r="J89" s="54" t="s">
        <v>6</v>
      </c>
      <c r="K89" s="54" t="s">
        <v>723</v>
      </c>
    </row>
    <row r="90" spans="1:11" x14ac:dyDescent="0.25">
      <c r="A90" s="54">
        <v>72</v>
      </c>
      <c r="B90" s="54" t="s">
        <v>50</v>
      </c>
      <c r="C90" s="54" t="s">
        <v>51</v>
      </c>
      <c r="D90" s="54" t="s">
        <v>52</v>
      </c>
      <c r="E90" s="54" t="s">
        <v>43</v>
      </c>
      <c r="F90" s="54" t="s">
        <v>94</v>
      </c>
      <c r="G90" s="54" t="s">
        <v>527</v>
      </c>
      <c r="H90" s="54" t="s">
        <v>5</v>
      </c>
      <c r="I90" s="54" t="s">
        <v>95</v>
      </c>
      <c r="J90" s="54" t="s">
        <v>6</v>
      </c>
      <c r="K90" s="54" t="s">
        <v>724</v>
      </c>
    </row>
    <row r="91" spans="1:11" x14ac:dyDescent="0.25">
      <c r="A91" s="54">
        <v>73</v>
      </c>
      <c r="B91" s="54" t="s">
        <v>49</v>
      </c>
      <c r="C91" s="54" t="s">
        <v>97</v>
      </c>
      <c r="D91" s="54" t="s">
        <v>66</v>
      </c>
      <c r="E91" s="54" t="s">
        <v>1</v>
      </c>
      <c r="F91" s="54" t="s">
        <v>98</v>
      </c>
      <c r="G91" s="54" t="s">
        <v>527</v>
      </c>
      <c r="H91" s="54" t="s">
        <v>5</v>
      </c>
      <c r="I91" s="54" t="s">
        <v>99</v>
      </c>
      <c r="J91" s="54" t="s">
        <v>6</v>
      </c>
      <c r="K91" s="54" t="s">
        <v>725</v>
      </c>
    </row>
    <row r="92" spans="1:11" x14ac:dyDescent="0.25">
      <c r="A92" s="54">
        <v>76</v>
      </c>
      <c r="B92" s="54" t="s">
        <v>127</v>
      </c>
      <c r="C92" s="54" t="s">
        <v>47</v>
      </c>
      <c r="D92" s="54" t="s">
        <v>0</v>
      </c>
      <c r="E92" s="54" t="s">
        <v>1</v>
      </c>
      <c r="F92" s="54" t="s">
        <v>128</v>
      </c>
      <c r="G92" s="54" t="s">
        <v>527</v>
      </c>
      <c r="H92" s="54" t="s">
        <v>8</v>
      </c>
      <c r="I92" s="54" t="s">
        <v>129</v>
      </c>
      <c r="J92" s="54" t="s">
        <v>9</v>
      </c>
      <c r="K92" s="54" t="s">
        <v>729</v>
      </c>
    </row>
    <row r="93" spans="1:11" x14ac:dyDescent="0.25">
      <c r="A93" s="54">
        <v>77</v>
      </c>
      <c r="B93" s="54" t="s">
        <v>641</v>
      </c>
      <c r="C93" s="54" t="s">
        <v>642</v>
      </c>
      <c r="D93" s="54" t="s">
        <v>106</v>
      </c>
      <c r="E93" s="54" t="s">
        <v>7</v>
      </c>
      <c r="F93" s="54" t="s">
        <v>643</v>
      </c>
      <c r="G93" s="54" t="s">
        <v>527</v>
      </c>
      <c r="H93" s="54" t="s">
        <v>8</v>
      </c>
      <c r="I93" s="54" t="s">
        <v>644</v>
      </c>
      <c r="J93" s="54" t="s">
        <v>9</v>
      </c>
      <c r="K93" s="54" t="s">
        <v>730</v>
      </c>
    </row>
    <row r="94" spans="1:11" x14ac:dyDescent="0.25">
      <c r="A94" s="54">
        <v>79</v>
      </c>
      <c r="B94" s="54" t="s">
        <v>811</v>
      </c>
      <c r="C94" s="54" t="s">
        <v>812</v>
      </c>
      <c r="D94" s="54" t="s">
        <v>813</v>
      </c>
      <c r="E94" s="54" t="s">
        <v>814</v>
      </c>
      <c r="F94" s="54" t="s">
        <v>815</v>
      </c>
      <c r="G94" s="54" t="s">
        <v>527</v>
      </c>
      <c r="H94" s="54" t="s">
        <v>8</v>
      </c>
      <c r="I94" s="54" t="s">
        <v>817</v>
      </c>
      <c r="J94" s="54" t="s">
        <v>9</v>
      </c>
      <c r="K94" s="54" t="s">
        <v>818</v>
      </c>
    </row>
    <row r="95" spans="1:11" x14ac:dyDescent="0.25">
      <c r="A95" s="54">
        <v>84</v>
      </c>
      <c r="B95" s="54" t="s">
        <v>819</v>
      </c>
      <c r="C95" s="54" t="s">
        <v>820</v>
      </c>
      <c r="D95" s="54" t="s">
        <v>821</v>
      </c>
      <c r="E95" s="54" t="s">
        <v>822</v>
      </c>
      <c r="F95" s="54" t="s">
        <v>823</v>
      </c>
      <c r="G95" s="54" t="s">
        <v>527</v>
      </c>
      <c r="H95" s="54" t="s">
        <v>8</v>
      </c>
      <c r="I95" s="54" t="s">
        <v>824</v>
      </c>
      <c r="J95" s="54" t="s">
        <v>9</v>
      </c>
      <c r="K95" s="54" t="s">
        <v>825</v>
      </c>
    </row>
    <row r="96" spans="1:11" x14ac:dyDescent="0.25">
      <c r="A96" s="54">
        <v>85</v>
      </c>
      <c r="B96" s="54" t="s">
        <v>875</v>
      </c>
      <c r="C96" s="54" t="s">
        <v>876</v>
      </c>
      <c r="D96" s="54" t="s">
        <v>877</v>
      </c>
      <c r="E96" s="54" t="s">
        <v>878</v>
      </c>
      <c r="F96" s="54" t="s">
        <v>879</v>
      </c>
      <c r="G96" s="54" t="s">
        <v>527</v>
      </c>
      <c r="H96" s="54" t="s">
        <v>8</v>
      </c>
      <c r="I96" s="54" t="s">
        <v>880</v>
      </c>
      <c r="J96" s="54" t="s">
        <v>9</v>
      </c>
      <c r="K96" s="54" t="s">
        <v>881</v>
      </c>
    </row>
    <row r="97" spans="1:11" x14ac:dyDescent="0.25">
      <c r="A97" s="54">
        <v>86</v>
      </c>
      <c r="B97" s="54" t="s">
        <v>797</v>
      </c>
      <c r="C97" s="54" t="s">
        <v>798</v>
      </c>
      <c r="D97" s="54" t="s">
        <v>799</v>
      </c>
      <c r="E97" s="54" t="s">
        <v>1</v>
      </c>
      <c r="F97" s="54" t="s">
        <v>800</v>
      </c>
      <c r="G97" s="54" t="s">
        <v>527</v>
      </c>
      <c r="H97" s="54" t="s">
        <v>8</v>
      </c>
      <c r="I97" s="54" t="s">
        <v>801</v>
      </c>
      <c r="J97" s="54" t="s">
        <v>9</v>
      </c>
      <c r="K97" s="54" t="s">
        <v>802</v>
      </c>
    </row>
    <row r="98" spans="1:11" x14ac:dyDescent="0.25">
      <c r="A98" s="54">
        <v>87</v>
      </c>
      <c r="B98" s="54" t="s">
        <v>101</v>
      </c>
      <c r="C98" s="54" t="s">
        <v>102</v>
      </c>
      <c r="D98" s="54" t="s">
        <v>103</v>
      </c>
      <c r="E98" s="54" t="s">
        <v>43</v>
      </c>
      <c r="F98" s="54" t="s">
        <v>169</v>
      </c>
      <c r="G98" s="54" t="s">
        <v>527</v>
      </c>
      <c r="H98" s="54" t="s">
        <v>8</v>
      </c>
      <c r="I98" s="54" t="s">
        <v>170</v>
      </c>
      <c r="J98" s="54" t="s">
        <v>9</v>
      </c>
      <c r="K98" s="54" t="s">
        <v>735</v>
      </c>
    </row>
    <row r="99" spans="1:11" x14ac:dyDescent="0.25">
      <c r="A99" s="54">
        <v>88</v>
      </c>
      <c r="B99" s="54" t="s">
        <v>882</v>
      </c>
      <c r="C99" s="54" t="s">
        <v>97</v>
      </c>
      <c r="D99" s="54" t="s">
        <v>173</v>
      </c>
      <c r="E99" s="54" t="s">
        <v>43</v>
      </c>
      <c r="F99" s="54" t="s">
        <v>883</v>
      </c>
      <c r="G99" s="54" t="s">
        <v>527</v>
      </c>
      <c r="H99" s="54" t="s">
        <v>8</v>
      </c>
      <c r="I99" s="54" t="s">
        <v>884</v>
      </c>
      <c r="J99" s="54" t="s">
        <v>9</v>
      </c>
      <c r="K99" s="54" t="s">
        <v>885</v>
      </c>
    </row>
    <row r="100" spans="1:11" x14ac:dyDescent="0.25">
      <c r="A100" s="54">
        <v>89</v>
      </c>
      <c r="B100" s="54" t="s">
        <v>174</v>
      </c>
      <c r="C100" s="54" t="s">
        <v>175</v>
      </c>
      <c r="D100" s="54" t="s">
        <v>0</v>
      </c>
      <c r="E100" s="54" t="s">
        <v>1</v>
      </c>
      <c r="F100" s="54" t="s">
        <v>176</v>
      </c>
      <c r="G100" s="54" t="s">
        <v>527</v>
      </c>
      <c r="H100" s="54" t="s">
        <v>8</v>
      </c>
      <c r="I100" s="54" t="s">
        <v>177</v>
      </c>
      <c r="J100" s="54" t="s">
        <v>9</v>
      </c>
      <c r="K100" s="54" t="s">
        <v>736</v>
      </c>
    </row>
    <row r="101" spans="1:11" x14ac:dyDescent="0.25">
      <c r="A101" s="54">
        <v>91</v>
      </c>
      <c r="B101" s="54" t="s">
        <v>179</v>
      </c>
      <c r="C101" s="54" t="s">
        <v>180</v>
      </c>
      <c r="D101" s="54" t="s">
        <v>181</v>
      </c>
      <c r="E101" s="54" t="s">
        <v>43</v>
      </c>
      <c r="F101" s="54" t="s">
        <v>182</v>
      </c>
      <c r="G101" s="54" t="s">
        <v>527</v>
      </c>
      <c r="H101" s="54" t="s">
        <v>8</v>
      </c>
      <c r="I101" s="54" t="s">
        <v>183</v>
      </c>
      <c r="J101" s="54" t="s">
        <v>9</v>
      </c>
      <c r="K101" s="54" t="s">
        <v>738</v>
      </c>
    </row>
    <row r="102" spans="1:11" x14ac:dyDescent="0.25">
      <c r="A102" s="54">
        <v>93</v>
      </c>
      <c r="B102" s="54" t="s">
        <v>196</v>
      </c>
      <c r="C102" s="54" t="s">
        <v>104</v>
      </c>
      <c r="D102" s="54" t="s">
        <v>197</v>
      </c>
      <c r="E102" s="54" t="s">
        <v>198</v>
      </c>
      <c r="F102" s="54" t="s">
        <v>199</v>
      </c>
      <c r="G102" s="54" t="s">
        <v>527</v>
      </c>
      <c r="H102" s="54" t="s">
        <v>8</v>
      </c>
      <c r="I102" s="54" t="s">
        <v>200</v>
      </c>
      <c r="J102" s="54" t="s">
        <v>9</v>
      </c>
      <c r="K102" s="54" t="s">
        <v>742</v>
      </c>
    </row>
    <row r="103" spans="1:11" x14ac:dyDescent="0.25">
      <c r="A103" s="54">
        <v>7</v>
      </c>
      <c r="B103" s="54" t="s">
        <v>841</v>
      </c>
      <c r="C103" s="54" t="s">
        <v>842</v>
      </c>
      <c r="D103" s="54" t="s">
        <v>0</v>
      </c>
      <c r="E103" s="54" t="s">
        <v>1</v>
      </c>
      <c r="F103" s="54" t="s">
        <v>759</v>
      </c>
      <c r="G103" s="54" t="s">
        <v>760</v>
      </c>
      <c r="H103" s="54" t="s">
        <v>5</v>
      </c>
      <c r="I103" s="54" t="s">
        <v>761</v>
      </c>
      <c r="J103" s="54" t="s">
        <v>6</v>
      </c>
      <c r="K103" s="54" t="s">
        <v>844</v>
      </c>
    </row>
    <row r="104" spans="1:11" x14ac:dyDescent="0.25">
      <c r="A104" s="54">
        <v>9</v>
      </c>
      <c r="B104" s="54" t="s">
        <v>803</v>
      </c>
      <c r="C104" s="54" t="s">
        <v>804</v>
      </c>
      <c r="D104" s="54" t="s">
        <v>17</v>
      </c>
      <c r="E104" s="54" t="s">
        <v>7</v>
      </c>
      <c r="F104" s="54" t="s">
        <v>805</v>
      </c>
      <c r="G104" s="54" t="s">
        <v>760</v>
      </c>
      <c r="H104" s="54" t="s">
        <v>5</v>
      </c>
      <c r="I104" s="54" t="s">
        <v>806</v>
      </c>
      <c r="J104" s="54" t="s">
        <v>6</v>
      </c>
      <c r="K104" s="54" t="s">
        <v>807</v>
      </c>
    </row>
    <row r="105" spans="1:11" x14ac:dyDescent="0.25">
      <c r="A105" s="54">
        <v>10</v>
      </c>
      <c r="B105" s="54" t="s">
        <v>766</v>
      </c>
      <c r="C105" s="54" t="s">
        <v>767</v>
      </c>
      <c r="D105" s="54" t="s">
        <v>577</v>
      </c>
      <c r="E105" s="54" t="s">
        <v>7</v>
      </c>
      <c r="F105" s="54" t="s">
        <v>768</v>
      </c>
      <c r="G105" s="54" t="s">
        <v>760</v>
      </c>
      <c r="H105" s="54" t="s">
        <v>8</v>
      </c>
      <c r="I105" s="54" t="s">
        <v>769</v>
      </c>
      <c r="J105" s="54" t="s">
        <v>9</v>
      </c>
      <c r="K105" s="54" t="s">
        <v>770</v>
      </c>
    </row>
    <row r="106" spans="1:11" x14ac:dyDescent="0.25">
      <c r="A106" s="54">
        <v>11</v>
      </c>
      <c r="B106" s="54" t="s">
        <v>544</v>
      </c>
      <c r="C106" s="54" t="s">
        <v>545</v>
      </c>
      <c r="D106" s="54" t="s">
        <v>546</v>
      </c>
      <c r="E106" s="54" t="s">
        <v>1</v>
      </c>
      <c r="F106" s="54" t="s">
        <v>547</v>
      </c>
      <c r="G106" s="54" t="s">
        <v>760</v>
      </c>
      <c r="H106" s="54" t="s">
        <v>8</v>
      </c>
      <c r="I106" s="54" t="s">
        <v>548</v>
      </c>
      <c r="J106" s="54" t="s">
        <v>9</v>
      </c>
      <c r="K106" s="54" t="s">
        <v>783</v>
      </c>
    </row>
  </sheetData>
  <sortState ref="A2:K106">
    <sortCondition ref="G2:G106"/>
  </sortState>
  <pageMargins bottom="0.75" footer="0.3" header="0.3" left="0.7" right="0.7" top="0.75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78"/>
  <sheetViews>
    <sheetView workbookViewId="0"/>
  </sheetViews>
  <sheetFormatPr defaultRowHeight="15" x14ac:dyDescent="0.25"/>
  <cols>
    <col min="1" max="1" bestFit="true" customWidth="true" width="2.140625" collapsed="true"/>
    <col min="2" max="2" bestFit="true" customWidth="true" width="14.28515625" collapsed="true"/>
    <col min="3" max="3" bestFit="true" customWidth="true" width="11.0" collapsed="true"/>
    <col min="4" max="4" bestFit="true" customWidth="true" width="4.5703125" collapsed="true"/>
    <col min="5" max="5" bestFit="true" customWidth="true" width="5.85546875" collapsed="true"/>
    <col min="6" max="6" bestFit="true" customWidth="true" width="19.140625" collapsed="true"/>
    <col min="7" max="7" bestFit="true" customWidth="true" width="12.28515625" collapsed="true"/>
    <col min="8" max="8" bestFit="true" customWidth="true" width="14.85546875" collapsed="true"/>
    <col min="9" max="9" bestFit="true" customWidth="true" width="15.28515625" collapsed="true"/>
    <col min="10" max="10" bestFit="true" customWidth="true" width="20.5703125" collapsed="true"/>
    <col min="11" max="11" bestFit="true" customWidth="true" width="27.0" collapsed="true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1</v>
      </c>
      <c r="B2" t="s">
        <v>519</v>
      </c>
      <c r="C2" t="s">
        <v>520</v>
      </c>
      <c r="D2" t="s">
        <v>0</v>
      </c>
      <c r="E2" t="s">
        <v>1</v>
      </c>
      <c r="F2" t="s">
        <v>794</v>
      </c>
      <c r="G2" t="s">
        <v>1474</v>
      </c>
      <c r="H2" t="s">
        <v>8</v>
      </c>
      <c r="I2" t="s">
        <v>1475</v>
      </c>
      <c r="J2" t="s">
        <v>1136</v>
      </c>
      <c r="K2" t="s">
        <v>1476</v>
      </c>
    </row>
    <row r="3" spans="1:11" x14ac:dyDescent="0.25">
      <c r="A3">
        <v>2</v>
      </c>
      <c r="B3" t="s">
        <v>803</v>
      </c>
      <c r="C3" t="s">
        <v>804</v>
      </c>
      <c r="D3" t="s">
        <v>17</v>
      </c>
      <c r="E3" t="s">
        <v>7</v>
      </c>
      <c r="F3" t="s">
        <v>1121</v>
      </c>
      <c r="G3" t="s">
        <v>1136</v>
      </c>
      <c r="H3" t="s">
        <v>1013</v>
      </c>
      <c r="I3" t="s">
        <v>1122</v>
      </c>
      <c r="J3" t="s">
        <v>960</v>
      </c>
      <c r="K3" t="s">
        <v>1469</v>
      </c>
    </row>
    <row r="4" spans="1:11" x14ac:dyDescent="0.25">
      <c r="A4">
        <v>3</v>
      </c>
      <c r="B4" t="s">
        <v>519</v>
      </c>
      <c r="C4" t="s">
        <v>520</v>
      </c>
      <c r="D4" t="s">
        <v>0</v>
      </c>
      <c r="E4" t="s">
        <v>1</v>
      </c>
      <c r="F4" t="s">
        <v>1471</v>
      </c>
      <c r="G4" t="s">
        <v>1019</v>
      </c>
      <c r="H4" t="s">
        <v>3</v>
      </c>
      <c r="I4" t="s">
        <v>1472</v>
      </c>
      <c r="J4" t="s">
        <v>2</v>
      </c>
      <c r="K4" t="s">
        <v>1473</v>
      </c>
    </row>
    <row r="5" spans="1:11" x14ac:dyDescent="0.25">
      <c r="A5">
        <v>4</v>
      </c>
      <c r="B5" t="s">
        <v>174</v>
      </c>
      <c r="C5" t="s">
        <v>175</v>
      </c>
      <c r="D5" t="s">
        <v>0</v>
      </c>
      <c r="E5" t="s">
        <v>1</v>
      </c>
      <c r="F5" t="s">
        <v>1232</v>
      </c>
      <c r="G5" t="s">
        <v>1257</v>
      </c>
      <c r="H5" t="s">
        <v>1013</v>
      </c>
      <c r="I5" t="s">
        <v>1234</v>
      </c>
      <c r="J5" t="s">
        <v>960</v>
      </c>
      <c r="K5" t="s">
        <v>1461</v>
      </c>
    </row>
    <row r="6" spans="1:11" x14ac:dyDescent="0.25">
      <c r="A6">
        <v>5</v>
      </c>
      <c r="B6" t="s">
        <v>366</v>
      </c>
      <c r="C6" t="s">
        <v>367</v>
      </c>
      <c r="D6" t="s">
        <v>368</v>
      </c>
      <c r="E6" t="s">
        <v>43</v>
      </c>
      <c r="F6" t="s">
        <v>369</v>
      </c>
      <c r="G6" t="s">
        <v>1019</v>
      </c>
      <c r="H6" t="s">
        <v>294</v>
      </c>
      <c r="I6" t="s">
        <v>370</v>
      </c>
      <c r="J6" t="s">
        <v>289</v>
      </c>
      <c r="K6" t="s">
        <v>1240</v>
      </c>
    </row>
    <row r="7" spans="1:11" x14ac:dyDescent="0.25">
      <c r="A7">
        <v>6</v>
      </c>
      <c r="B7" t="s">
        <v>366</v>
      </c>
      <c r="C7" t="s">
        <v>367</v>
      </c>
      <c r="D7" t="s">
        <v>368</v>
      </c>
      <c r="E7" t="s">
        <v>43</v>
      </c>
      <c r="F7" t="s">
        <v>1100</v>
      </c>
      <c r="G7" t="s">
        <v>1257</v>
      </c>
      <c r="H7" t="s">
        <v>1013</v>
      </c>
      <c r="I7" t="s">
        <v>1101</v>
      </c>
      <c r="J7" t="s">
        <v>960</v>
      </c>
      <c r="K7" t="s">
        <v>1258</v>
      </c>
    </row>
    <row r="8" spans="1:11" x14ac:dyDescent="0.25">
      <c r="A8">
        <v>7</v>
      </c>
      <c r="B8" t="s">
        <v>1215</v>
      </c>
      <c r="C8" t="s">
        <v>1216</v>
      </c>
      <c r="D8" t="s">
        <v>0</v>
      </c>
      <c r="E8" t="s">
        <v>1</v>
      </c>
      <c r="F8" t="s">
        <v>1218</v>
      </c>
      <c r="G8" t="s">
        <v>1257</v>
      </c>
      <c r="H8" t="s">
        <v>1013</v>
      </c>
      <c r="I8" t="s">
        <v>1219</v>
      </c>
      <c r="J8" t="s">
        <v>960</v>
      </c>
      <c r="K8" t="s">
        <v>1242</v>
      </c>
    </row>
    <row r="9" spans="1:11" x14ac:dyDescent="0.25">
      <c r="A9">
        <v>8</v>
      </c>
      <c r="B9" t="s">
        <v>1194</v>
      </c>
      <c r="C9" t="s">
        <v>1195</v>
      </c>
      <c r="D9" t="s">
        <v>1196</v>
      </c>
      <c r="E9" t="s">
        <v>28</v>
      </c>
      <c r="F9" t="s">
        <v>1197</v>
      </c>
      <c r="G9" t="s">
        <v>1257</v>
      </c>
      <c r="H9" t="s">
        <v>1013</v>
      </c>
      <c r="I9" t="s">
        <v>1198</v>
      </c>
      <c r="J9" t="s">
        <v>960</v>
      </c>
      <c r="K9" t="s">
        <v>1214</v>
      </c>
    </row>
    <row r="10" spans="1:11" x14ac:dyDescent="0.25">
      <c r="A10">
        <v>9</v>
      </c>
      <c r="B10" t="s">
        <v>117</v>
      </c>
      <c r="C10" t="s">
        <v>1210</v>
      </c>
      <c r="D10" t="s">
        <v>648</v>
      </c>
      <c r="E10" t="s">
        <v>1</v>
      </c>
      <c r="F10" t="s">
        <v>1211</v>
      </c>
      <c r="G10" t="s">
        <v>1019</v>
      </c>
      <c r="H10" t="s">
        <v>3</v>
      </c>
      <c r="I10" t="s">
        <v>1212</v>
      </c>
      <c r="J10" t="s">
        <v>53</v>
      </c>
      <c r="K10" t="s">
        <v>1213</v>
      </c>
    </row>
    <row r="11" spans="1:11" x14ac:dyDescent="0.25">
      <c r="A11">
        <v>10</v>
      </c>
      <c r="B11" t="s">
        <v>262</v>
      </c>
      <c r="C11" t="s">
        <v>399</v>
      </c>
      <c r="D11" t="s">
        <v>0</v>
      </c>
      <c r="E11" t="s">
        <v>1</v>
      </c>
      <c r="F11" t="s">
        <v>1103</v>
      </c>
      <c r="G11" t="s">
        <v>1136</v>
      </c>
      <c r="H11" t="s">
        <v>1013</v>
      </c>
      <c r="I11" t="s">
        <v>1104</v>
      </c>
      <c r="J11" t="s">
        <v>960</v>
      </c>
      <c r="K11" t="s">
        <v>1206</v>
      </c>
    </row>
    <row r="12" spans="1:11" x14ac:dyDescent="0.25">
      <c r="A12">
        <v>11</v>
      </c>
      <c r="B12" t="s">
        <v>174</v>
      </c>
      <c r="C12" t="s">
        <v>175</v>
      </c>
      <c r="D12" t="s">
        <v>0</v>
      </c>
      <c r="E12" t="s">
        <v>1</v>
      </c>
      <c r="F12" t="s">
        <v>855</v>
      </c>
      <c r="G12" t="s">
        <v>1019</v>
      </c>
      <c r="H12" t="s">
        <v>828</v>
      </c>
      <c r="I12" t="s">
        <v>856</v>
      </c>
      <c r="J12" t="s">
        <v>827</v>
      </c>
      <c r="K12" t="s">
        <v>1166</v>
      </c>
    </row>
    <row r="13" spans="1:11" x14ac:dyDescent="0.25">
      <c r="A13">
        <v>12</v>
      </c>
      <c r="B13" t="s">
        <v>116</v>
      </c>
      <c r="C13" t="s">
        <v>117</v>
      </c>
      <c r="D13" t="s">
        <v>648</v>
      </c>
      <c r="E13" t="s">
        <v>1</v>
      </c>
      <c r="F13" t="s">
        <v>118</v>
      </c>
      <c r="G13" t="s">
        <v>1019</v>
      </c>
      <c r="H13" t="s">
        <v>3</v>
      </c>
      <c r="I13" t="s">
        <v>119</v>
      </c>
      <c r="J13" t="s">
        <v>53</v>
      </c>
      <c r="K13" t="s">
        <v>1167</v>
      </c>
    </row>
    <row r="14" spans="1:11" x14ac:dyDescent="0.25">
      <c r="A14">
        <v>13</v>
      </c>
      <c r="B14" t="s">
        <v>196</v>
      </c>
      <c r="C14" t="s">
        <v>104</v>
      </c>
      <c r="D14" t="s">
        <v>197</v>
      </c>
      <c r="E14" t="s">
        <v>198</v>
      </c>
      <c r="F14" t="s">
        <v>1168</v>
      </c>
      <c r="G14" t="s">
        <v>1136</v>
      </c>
      <c r="H14" t="s">
        <v>1013</v>
      </c>
      <c r="I14" t="s">
        <v>1169</v>
      </c>
      <c r="J14" t="s">
        <v>960</v>
      </c>
      <c r="K14" t="s">
        <v>1170</v>
      </c>
    </row>
    <row r="15" spans="1:11" x14ac:dyDescent="0.25">
      <c r="A15">
        <v>14</v>
      </c>
      <c r="B15" t="s">
        <v>1176</v>
      </c>
      <c r="C15" t="s">
        <v>1177</v>
      </c>
      <c r="D15" t="s">
        <v>173</v>
      </c>
      <c r="E15" t="s">
        <v>43</v>
      </c>
      <c r="F15" t="s">
        <v>1178</v>
      </c>
      <c r="G15" t="s">
        <v>1136</v>
      </c>
      <c r="H15" t="s">
        <v>1013</v>
      </c>
      <c r="I15" t="s">
        <v>1179</v>
      </c>
      <c r="J15" t="s">
        <v>960</v>
      </c>
      <c r="K15" t="s">
        <v>1180</v>
      </c>
    </row>
    <row r="16" spans="1:11" x14ac:dyDescent="0.25">
      <c r="A16">
        <v>15</v>
      </c>
      <c r="B16" t="s">
        <v>1181</v>
      </c>
      <c r="C16" t="s">
        <v>1182</v>
      </c>
      <c r="D16" t="s">
        <v>1183</v>
      </c>
      <c r="E16" t="s">
        <v>48</v>
      </c>
      <c r="F16" t="s">
        <v>1184</v>
      </c>
      <c r="G16" t="s">
        <v>1136</v>
      </c>
      <c r="H16" t="s">
        <v>1013</v>
      </c>
      <c r="I16" t="s">
        <v>1185</v>
      </c>
      <c r="J16" t="s">
        <v>960</v>
      </c>
      <c r="K16" t="s">
        <v>1186</v>
      </c>
    </row>
    <row r="17" spans="1:11" x14ac:dyDescent="0.25">
      <c r="A17">
        <v>16</v>
      </c>
      <c r="B17" t="s">
        <v>1187</v>
      </c>
      <c r="C17" t="s">
        <v>1188</v>
      </c>
      <c r="D17" t="s">
        <v>1189</v>
      </c>
      <c r="E17" t="s">
        <v>43</v>
      </c>
      <c r="F17" t="s">
        <v>1190</v>
      </c>
      <c r="G17" t="s">
        <v>1136</v>
      </c>
      <c r="H17" t="s">
        <v>1013</v>
      </c>
      <c r="I17" t="s">
        <v>1191</v>
      </c>
      <c r="J17" t="s">
        <v>960</v>
      </c>
      <c r="K17" t="s">
        <v>1192</v>
      </c>
    </row>
    <row r="18" spans="1:11" x14ac:dyDescent="0.25">
      <c r="A18">
        <v>17</v>
      </c>
      <c r="B18" t="s">
        <v>262</v>
      </c>
      <c r="C18" t="s">
        <v>1141</v>
      </c>
      <c r="D18" t="s">
        <v>1142</v>
      </c>
      <c r="E18" t="s">
        <v>1</v>
      </c>
      <c r="F18" t="s">
        <v>1143</v>
      </c>
      <c r="G18" t="s">
        <v>1136</v>
      </c>
      <c r="H18" t="s">
        <v>1013</v>
      </c>
      <c r="I18" t="s">
        <v>1144</v>
      </c>
      <c r="J18" t="s">
        <v>960</v>
      </c>
      <c r="K18" t="s">
        <v>1145</v>
      </c>
    </row>
    <row r="19" spans="1:11" x14ac:dyDescent="0.25">
      <c r="A19">
        <v>18</v>
      </c>
      <c r="B19" t="s">
        <v>1146</v>
      </c>
      <c r="C19" t="s">
        <v>1147</v>
      </c>
      <c r="D19" t="s">
        <v>1142</v>
      </c>
      <c r="E19" t="s">
        <v>1</v>
      </c>
      <c r="F19" t="s">
        <v>1148</v>
      </c>
      <c r="G19" t="s">
        <v>1136</v>
      </c>
      <c r="H19" t="s">
        <v>1013</v>
      </c>
      <c r="I19" t="s">
        <v>1149</v>
      </c>
      <c r="J19" t="s">
        <v>960</v>
      </c>
      <c r="K19" t="s">
        <v>1150</v>
      </c>
    </row>
    <row r="20" spans="1:11" x14ac:dyDescent="0.25">
      <c r="A20">
        <v>19</v>
      </c>
      <c r="B20" t="s">
        <v>50</v>
      </c>
      <c r="C20" t="s">
        <v>51</v>
      </c>
      <c r="D20" t="s">
        <v>52</v>
      </c>
      <c r="E20" t="s">
        <v>43</v>
      </c>
      <c r="F20" t="s">
        <v>1085</v>
      </c>
      <c r="G20" t="s">
        <v>1136</v>
      </c>
      <c r="H20" t="s">
        <v>1013</v>
      </c>
      <c r="I20" t="s">
        <v>1086</v>
      </c>
      <c r="J20" t="s">
        <v>960</v>
      </c>
      <c r="K20" t="s">
        <v>1087</v>
      </c>
    </row>
    <row r="21" spans="1:11" x14ac:dyDescent="0.25">
      <c r="A21">
        <v>20</v>
      </c>
      <c r="B21" t="s">
        <v>196</v>
      </c>
      <c r="C21" t="s">
        <v>104</v>
      </c>
      <c r="D21" t="s">
        <v>197</v>
      </c>
      <c r="E21" t="s">
        <v>198</v>
      </c>
      <c r="F21" t="s">
        <v>1107</v>
      </c>
      <c r="G21" t="s">
        <v>1136</v>
      </c>
      <c r="H21" t="s">
        <v>1013</v>
      </c>
      <c r="I21" t="s">
        <v>1108</v>
      </c>
      <c r="J21" t="s">
        <v>960</v>
      </c>
      <c r="K21" t="s">
        <v>1109</v>
      </c>
    </row>
    <row r="22" spans="1:11" x14ac:dyDescent="0.25">
      <c r="A22">
        <v>21</v>
      </c>
      <c r="B22" t="s">
        <v>1110</v>
      </c>
      <c r="C22" t="s">
        <v>408</v>
      </c>
      <c r="D22" t="s">
        <v>1111</v>
      </c>
      <c r="E22" t="s">
        <v>912</v>
      </c>
      <c r="F22" t="s">
        <v>1112</v>
      </c>
      <c r="G22" t="s">
        <v>1136</v>
      </c>
      <c r="H22" t="s">
        <v>1013</v>
      </c>
      <c r="I22" t="s">
        <v>1113</v>
      </c>
      <c r="J22" t="s">
        <v>960</v>
      </c>
      <c r="K22" t="s">
        <v>1114</v>
      </c>
    </row>
    <row r="23" spans="1:11" x14ac:dyDescent="0.25">
      <c r="A23">
        <v>22</v>
      </c>
      <c r="B23" t="s">
        <v>1115</v>
      </c>
      <c r="C23" t="s">
        <v>1116</v>
      </c>
      <c r="D23" t="s">
        <v>1117</v>
      </c>
      <c r="E23" t="s">
        <v>1</v>
      </c>
      <c r="F23" t="s">
        <v>1118</v>
      </c>
      <c r="G23" t="s">
        <v>1136</v>
      </c>
      <c r="H23" t="s">
        <v>1013</v>
      </c>
      <c r="I23" t="s">
        <v>1119</v>
      </c>
      <c r="J23" t="s">
        <v>960</v>
      </c>
      <c r="K23" t="s">
        <v>1120</v>
      </c>
    </row>
    <row r="24" spans="1:11" x14ac:dyDescent="0.25">
      <c r="A24">
        <v>23</v>
      </c>
      <c r="B24" t="s">
        <v>50</v>
      </c>
      <c r="C24" t="s">
        <v>51</v>
      </c>
      <c r="D24" t="s">
        <v>52</v>
      </c>
      <c r="E24" t="s">
        <v>43</v>
      </c>
      <c r="F24" t="s">
        <v>246</v>
      </c>
      <c r="G24" t="s">
        <v>1019</v>
      </c>
      <c r="H24" t="s">
        <v>3</v>
      </c>
      <c r="I24" t="s">
        <v>247</v>
      </c>
      <c r="J24" t="s">
        <v>125</v>
      </c>
      <c r="K24" t="s">
        <v>1127</v>
      </c>
    </row>
    <row r="25" spans="1:11" x14ac:dyDescent="0.25">
      <c r="A25">
        <v>24</v>
      </c>
      <c r="B25" t="s">
        <v>1072</v>
      </c>
      <c r="C25" t="s">
        <v>1073</v>
      </c>
      <c r="D25" t="s">
        <v>122</v>
      </c>
      <c r="E25" t="s">
        <v>43</v>
      </c>
      <c r="F25" t="s">
        <v>221</v>
      </c>
      <c r="G25" t="s">
        <v>1131</v>
      </c>
      <c r="H25" t="s">
        <v>3</v>
      </c>
      <c r="I25" t="s">
        <v>222</v>
      </c>
      <c r="J25" t="s">
        <v>53</v>
      </c>
      <c r="K25" t="s">
        <v>1074</v>
      </c>
    </row>
    <row r="26" spans="1:11" x14ac:dyDescent="0.25">
      <c r="A26">
        <v>25</v>
      </c>
      <c r="B26" t="s">
        <v>190</v>
      </c>
      <c r="C26" t="s">
        <v>191</v>
      </c>
      <c r="D26" t="s">
        <v>192</v>
      </c>
      <c r="E26" t="s">
        <v>28</v>
      </c>
      <c r="F26" t="s">
        <v>193</v>
      </c>
      <c r="G26" t="s">
        <v>1019</v>
      </c>
      <c r="H26" t="s">
        <v>30</v>
      </c>
      <c r="I26" t="s">
        <v>194</v>
      </c>
      <c r="J26" t="s">
        <v>32</v>
      </c>
      <c r="K26" t="s">
        <v>1081</v>
      </c>
    </row>
    <row r="27" spans="1:11" x14ac:dyDescent="0.25">
      <c r="A27">
        <v>26</v>
      </c>
      <c r="B27" t="s">
        <v>262</v>
      </c>
      <c r="C27" t="s">
        <v>263</v>
      </c>
      <c r="D27" t="s">
        <v>264</v>
      </c>
      <c r="E27" t="s">
        <v>1</v>
      </c>
      <c r="F27" t="s">
        <v>265</v>
      </c>
      <c r="G27" t="s">
        <v>1019</v>
      </c>
      <c r="H27" t="s">
        <v>3</v>
      </c>
      <c r="I27" t="s">
        <v>266</v>
      </c>
      <c r="J27" t="s">
        <v>53</v>
      </c>
      <c r="K27" t="s">
        <v>1057</v>
      </c>
    </row>
    <row r="28" spans="1:11" x14ac:dyDescent="0.25">
      <c r="A28">
        <v>27</v>
      </c>
      <c r="B28" t="s">
        <v>71</v>
      </c>
      <c r="C28" t="s">
        <v>72</v>
      </c>
      <c r="D28" t="s">
        <v>73</v>
      </c>
      <c r="E28" t="s">
        <v>28</v>
      </c>
      <c r="F28" t="s">
        <v>74</v>
      </c>
      <c r="G28" t="s">
        <v>1019</v>
      </c>
      <c r="H28" t="s">
        <v>30</v>
      </c>
      <c r="I28" t="s">
        <v>75</v>
      </c>
      <c r="J28" t="s">
        <v>32</v>
      </c>
      <c r="K28" t="s">
        <v>1058</v>
      </c>
    </row>
    <row r="29" spans="1:11" x14ac:dyDescent="0.25">
      <c r="A29">
        <v>28</v>
      </c>
      <c r="B29" t="s">
        <v>273</v>
      </c>
      <c r="C29" t="s">
        <v>274</v>
      </c>
      <c r="D29" t="s">
        <v>0</v>
      </c>
      <c r="E29" t="s">
        <v>1</v>
      </c>
      <c r="F29" t="s">
        <v>275</v>
      </c>
      <c r="G29" t="s">
        <v>1019</v>
      </c>
      <c r="H29" t="s">
        <v>3</v>
      </c>
      <c r="I29" t="s">
        <v>276</v>
      </c>
      <c r="J29" t="s">
        <v>53</v>
      </c>
      <c r="K29" t="s">
        <v>1069</v>
      </c>
    </row>
    <row r="30" spans="1:11" x14ac:dyDescent="0.25">
      <c r="A30">
        <v>29</v>
      </c>
      <c r="B30" t="s">
        <v>102</v>
      </c>
      <c r="C30" t="s">
        <v>141</v>
      </c>
      <c r="D30" t="s">
        <v>42</v>
      </c>
      <c r="E30" t="s">
        <v>43</v>
      </c>
      <c r="F30" t="s">
        <v>142</v>
      </c>
      <c r="G30" t="s">
        <v>1019</v>
      </c>
      <c r="H30" t="s">
        <v>3</v>
      </c>
      <c r="I30" t="s">
        <v>143</v>
      </c>
      <c r="J30" t="s">
        <v>53</v>
      </c>
      <c r="K30" t="s">
        <v>1070</v>
      </c>
    </row>
    <row r="31" spans="1:11" x14ac:dyDescent="0.25">
      <c r="A31">
        <v>30</v>
      </c>
      <c r="B31" t="s">
        <v>766</v>
      </c>
      <c r="C31" t="s">
        <v>767</v>
      </c>
      <c r="D31" t="s">
        <v>577</v>
      </c>
      <c r="E31" t="s">
        <v>7</v>
      </c>
      <c r="F31" t="s">
        <v>1040</v>
      </c>
      <c r="G31" t="s">
        <v>1050</v>
      </c>
      <c r="H31" t="s">
        <v>781</v>
      </c>
      <c r="I31" t="s">
        <v>1042</v>
      </c>
      <c r="J31" t="s">
        <v>1043</v>
      </c>
      <c r="K31" t="s">
        <v>1044</v>
      </c>
    </row>
    <row r="32" spans="1:11" x14ac:dyDescent="0.25">
      <c r="A32">
        <v>31</v>
      </c>
      <c r="B32" t="s">
        <v>145</v>
      </c>
      <c r="C32" t="s">
        <v>97</v>
      </c>
      <c r="D32" t="s">
        <v>1046</v>
      </c>
      <c r="E32" t="s">
        <v>1</v>
      </c>
      <c r="F32" t="s">
        <v>147</v>
      </c>
      <c r="G32" t="s">
        <v>1019</v>
      </c>
      <c r="H32" t="s">
        <v>3</v>
      </c>
      <c r="I32" t="s">
        <v>148</v>
      </c>
      <c r="J32" t="s">
        <v>53</v>
      </c>
      <c r="K32" t="s">
        <v>1047</v>
      </c>
    </row>
    <row r="33" spans="1:11" x14ac:dyDescent="0.25">
      <c r="A33">
        <v>32</v>
      </c>
      <c r="B33" t="s">
        <v>803</v>
      </c>
      <c r="C33" t="s">
        <v>804</v>
      </c>
      <c r="D33" t="s">
        <v>17</v>
      </c>
      <c r="E33" t="s">
        <v>7</v>
      </c>
      <c r="F33" t="s">
        <v>805</v>
      </c>
      <c r="G33" t="s">
        <v>1136</v>
      </c>
      <c r="H33" t="s">
        <v>5</v>
      </c>
      <c r="I33" t="s">
        <v>806</v>
      </c>
      <c r="J33" t="s">
        <v>6</v>
      </c>
      <c r="K33" t="s">
        <v>996</v>
      </c>
    </row>
    <row r="34" spans="1:11" x14ac:dyDescent="0.25">
      <c r="A34">
        <v>33</v>
      </c>
      <c r="B34" t="s">
        <v>982</v>
      </c>
      <c r="C34" t="s">
        <v>292</v>
      </c>
      <c r="D34" t="s">
        <v>462</v>
      </c>
      <c r="E34" t="s">
        <v>1</v>
      </c>
      <c r="F34" t="s">
        <v>422</v>
      </c>
      <c r="G34" t="s">
        <v>1019</v>
      </c>
      <c r="H34" t="s">
        <v>3</v>
      </c>
      <c r="I34" t="s">
        <v>423</v>
      </c>
      <c r="J34" t="s">
        <v>2</v>
      </c>
      <c r="K34" t="s">
        <v>983</v>
      </c>
    </row>
    <row r="35" spans="1:11" x14ac:dyDescent="0.25">
      <c r="A35">
        <v>34</v>
      </c>
      <c r="B35" t="s">
        <v>64</v>
      </c>
      <c r="C35" t="s">
        <v>65</v>
      </c>
      <c r="D35" t="s">
        <v>66</v>
      </c>
      <c r="E35" t="s">
        <v>1</v>
      </c>
      <c r="F35" t="s">
        <v>67</v>
      </c>
      <c r="G35" t="s">
        <v>1019</v>
      </c>
      <c r="H35" t="s">
        <v>30</v>
      </c>
      <c r="I35" t="s">
        <v>68</v>
      </c>
      <c r="J35" t="s">
        <v>32</v>
      </c>
      <c r="K35" t="s">
        <v>959</v>
      </c>
    </row>
    <row r="36" spans="1:11" x14ac:dyDescent="0.25">
      <c r="A36">
        <v>35</v>
      </c>
      <c r="B36" t="s">
        <v>242</v>
      </c>
      <c r="C36" t="s">
        <v>243</v>
      </c>
      <c r="D36" t="s">
        <v>957</v>
      </c>
      <c r="E36" t="s">
        <v>43</v>
      </c>
      <c r="F36" t="s">
        <v>244</v>
      </c>
      <c r="G36" t="s">
        <v>1019</v>
      </c>
      <c r="H36" t="s">
        <v>3</v>
      </c>
      <c r="I36" t="s">
        <v>245</v>
      </c>
      <c r="J36" t="s">
        <v>125</v>
      </c>
      <c r="K36" t="s">
        <v>958</v>
      </c>
    </row>
    <row r="37" spans="1:11" x14ac:dyDescent="0.25">
      <c r="A37">
        <v>36</v>
      </c>
      <c r="B37" t="s">
        <v>322</v>
      </c>
      <c r="C37" t="s">
        <v>323</v>
      </c>
      <c r="D37" t="s">
        <v>66</v>
      </c>
      <c r="E37" t="s">
        <v>1</v>
      </c>
      <c r="F37" t="s">
        <v>324</v>
      </c>
      <c r="G37" t="s">
        <v>1019</v>
      </c>
      <c r="H37" t="s">
        <v>287</v>
      </c>
      <c r="I37" t="s">
        <v>325</v>
      </c>
      <c r="J37" t="s">
        <v>289</v>
      </c>
      <c r="K37" t="s">
        <v>956</v>
      </c>
    </row>
    <row r="38" spans="1:11" x14ac:dyDescent="0.25">
      <c r="A38">
        <v>37</v>
      </c>
      <c r="B38" t="s">
        <v>49</v>
      </c>
      <c r="C38" t="s">
        <v>97</v>
      </c>
      <c r="D38" t="s">
        <v>66</v>
      </c>
      <c r="E38" t="s">
        <v>1</v>
      </c>
      <c r="F38" t="s">
        <v>391</v>
      </c>
      <c r="G38" t="s">
        <v>1019</v>
      </c>
      <c r="H38" t="s">
        <v>294</v>
      </c>
      <c r="I38" t="s">
        <v>392</v>
      </c>
      <c r="J38" t="s">
        <v>289</v>
      </c>
      <c r="K38" t="s">
        <v>921</v>
      </c>
    </row>
    <row r="39" spans="1:11" x14ac:dyDescent="0.25">
      <c r="A39">
        <v>38</v>
      </c>
      <c r="B39" t="s">
        <v>361</v>
      </c>
      <c r="C39" t="s">
        <v>362</v>
      </c>
      <c r="D39" t="s">
        <v>0</v>
      </c>
      <c r="E39" t="s">
        <v>1</v>
      </c>
      <c r="F39" t="s">
        <v>886</v>
      </c>
      <c r="G39" t="s">
        <v>1019</v>
      </c>
      <c r="H39" t="s">
        <v>3</v>
      </c>
      <c r="I39" t="s">
        <v>861</v>
      </c>
      <c r="J39" t="s">
        <v>516</v>
      </c>
      <c r="K39" t="s">
        <v>896</v>
      </c>
    </row>
    <row r="40" spans="1:11" x14ac:dyDescent="0.25">
      <c r="A40">
        <v>39</v>
      </c>
      <c r="B40" t="s">
        <v>766</v>
      </c>
      <c r="C40" t="s">
        <v>767</v>
      </c>
      <c r="D40" t="s">
        <v>577</v>
      </c>
      <c r="E40" t="s">
        <v>7</v>
      </c>
      <c r="F40" t="s">
        <v>768</v>
      </c>
      <c r="G40" t="s">
        <v>960</v>
      </c>
      <c r="H40" t="s">
        <v>8</v>
      </c>
      <c r="I40" t="s">
        <v>769</v>
      </c>
      <c r="J40" t="s">
        <v>9</v>
      </c>
      <c r="K40" t="s">
        <v>770</v>
      </c>
    </row>
    <row r="41" spans="1:11" x14ac:dyDescent="0.25">
      <c r="A41">
        <v>40</v>
      </c>
      <c r="B41" t="s">
        <v>530</v>
      </c>
      <c r="C41" t="s">
        <v>531</v>
      </c>
      <c r="D41" t="s">
        <v>36</v>
      </c>
      <c r="E41" t="s">
        <v>1</v>
      </c>
      <c r="F41" t="s">
        <v>532</v>
      </c>
      <c r="G41" t="s">
        <v>1019</v>
      </c>
      <c r="H41" t="s">
        <v>294</v>
      </c>
      <c r="I41" t="s">
        <v>533</v>
      </c>
      <c r="J41" t="s">
        <v>516</v>
      </c>
      <c r="K41" t="s">
        <v>764</v>
      </c>
    </row>
    <row r="42" spans="1:11" x14ac:dyDescent="0.25">
      <c r="A42">
        <v>41</v>
      </c>
      <c r="B42" t="s">
        <v>651</v>
      </c>
      <c r="C42" t="s">
        <v>652</v>
      </c>
      <c r="D42" t="s">
        <v>653</v>
      </c>
      <c r="E42" t="s">
        <v>1</v>
      </c>
      <c r="F42" t="s">
        <v>654</v>
      </c>
      <c r="G42" t="s">
        <v>1019</v>
      </c>
      <c r="H42" t="s">
        <v>294</v>
      </c>
      <c r="I42" t="s">
        <v>655</v>
      </c>
      <c r="J42" t="s">
        <v>289</v>
      </c>
      <c r="K42" t="s">
        <v>656</v>
      </c>
    </row>
    <row r="43" spans="1:11" x14ac:dyDescent="0.25">
      <c r="A43">
        <v>42</v>
      </c>
      <c r="B43" t="s">
        <v>425</v>
      </c>
      <c r="C43" t="s">
        <v>426</v>
      </c>
      <c r="D43" t="s">
        <v>427</v>
      </c>
      <c r="E43" t="s">
        <v>28</v>
      </c>
      <c r="F43" t="s">
        <v>428</v>
      </c>
      <c r="G43" t="s">
        <v>1019</v>
      </c>
      <c r="H43" t="s">
        <v>287</v>
      </c>
      <c r="I43" t="s">
        <v>429</v>
      </c>
      <c r="J43" t="s">
        <v>289</v>
      </c>
      <c r="K43" t="s">
        <v>659</v>
      </c>
    </row>
    <row r="44" spans="1:11" x14ac:dyDescent="0.25">
      <c r="A44">
        <v>43</v>
      </c>
      <c r="B44" t="s">
        <v>608</v>
      </c>
      <c r="C44" t="s">
        <v>378</v>
      </c>
      <c r="D44" t="s">
        <v>27</v>
      </c>
      <c r="E44" t="s">
        <v>28</v>
      </c>
      <c r="F44" t="s">
        <v>609</v>
      </c>
      <c r="G44" t="s">
        <v>1019</v>
      </c>
      <c r="H44" t="s">
        <v>294</v>
      </c>
      <c r="I44" t="s">
        <v>610</v>
      </c>
      <c r="J44" t="s">
        <v>289</v>
      </c>
      <c r="K44" t="s">
        <v>663</v>
      </c>
    </row>
    <row r="45" spans="1:11" x14ac:dyDescent="0.25">
      <c r="A45">
        <v>44</v>
      </c>
      <c r="F45" t="s">
        <v>572</v>
      </c>
      <c r="G45" t="s">
        <v>1019</v>
      </c>
      <c r="H45" t="s">
        <v>287</v>
      </c>
      <c r="I45" t="s">
        <v>573</v>
      </c>
      <c r="J45" t="s">
        <v>289</v>
      </c>
      <c r="K45" t="s">
        <v>665</v>
      </c>
    </row>
    <row r="46" spans="1:11" x14ac:dyDescent="0.25">
      <c r="A46">
        <v>45</v>
      </c>
      <c r="B46" t="s">
        <v>590</v>
      </c>
      <c r="C46" t="s">
        <v>591</v>
      </c>
      <c r="D46" t="s">
        <v>592</v>
      </c>
      <c r="E46" t="s">
        <v>43</v>
      </c>
      <c r="F46" t="s">
        <v>593</v>
      </c>
      <c r="G46" t="s">
        <v>1131</v>
      </c>
      <c r="H46" t="s">
        <v>30</v>
      </c>
      <c r="I46" t="s">
        <v>594</v>
      </c>
      <c r="J46" t="s">
        <v>32</v>
      </c>
      <c r="K46" t="s">
        <v>669</v>
      </c>
    </row>
    <row r="47" spans="1:11" x14ac:dyDescent="0.25">
      <c r="A47">
        <v>46</v>
      </c>
      <c r="B47" t="s">
        <v>566</v>
      </c>
      <c r="C47" t="s">
        <v>556</v>
      </c>
      <c r="D47" t="s">
        <v>0</v>
      </c>
      <c r="E47" t="s">
        <v>1</v>
      </c>
      <c r="F47" t="s">
        <v>557</v>
      </c>
      <c r="G47" t="s">
        <v>1019</v>
      </c>
      <c r="H47" t="s">
        <v>287</v>
      </c>
      <c r="I47" t="s">
        <v>558</v>
      </c>
      <c r="J47" t="s">
        <v>289</v>
      </c>
      <c r="K47" t="s">
        <v>673</v>
      </c>
    </row>
    <row r="48" spans="1:11" x14ac:dyDescent="0.25">
      <c r="A48">
        <v>47</v>
      </c>
      <c r="F48" t="s">
        <v>540</v>
      </c>
      <c r="G48" t="s">
        <v>1019</v>
      </c>
      <c r="H48" t="s">
        <v>294</v>
      </c>
      <c r="I48" t="s">
        <v>541</v>
      </c>
      <c r="J48" t="s">
        <v>289</v>
      </c>
      <c r="K48" t="s">
        <v>677</v>
      </c>
    </row>
    <row r="49" spans="1:11" x14ac:dyDescent="0.25">
      <c r="A49">
        <v>48</v>
      </c>
      <c r="B49" t="s">
        <v>291</v>
      </c>
      <c r="C49" t="s">
        <v>292</v>
      </c>
      <c r="D49" t="s">
        <v>0</v>
      </c>
      <c r="E49" t="s">
        <v>1</v>
      </c>
      <c r="F49" t="s">
        <v>293</v>
      </c>
      <c r="G49" t="s">
        <v>1019</v>
      </c>
      <c r="H49" t="s">
        <v>294</v>
      </c>
      <c r="I49" t="s">
        <v>295</v>
      </c>
      <c r="J49" t="s">
        <v>289</v>
      </c>
      <c r="K49" t="s">
        <v>679</v>
      </c>
    </row>
    <row r="50" spans="1:11" x14ac:dyDescent="0.25">
      <c r="A50">
        <v>49</v>
      </c>
      <c r="B50" t="s">
        <v>311</v>
      </c>
      <c r="C50" t="s">
        <v>312</v>
      </c>
      <c r="D50" t="s">
        <v>313</v>
      </c>
      <c r="E50" t="s">
        <v>43</v>
      </c>
      <c r="F50" t="s">
        <v>314</v>
      </c>
      <c r="G50" t="s">
        <v>1019</v>
      </c>
      <c r="H50" t="s">
        <v>294</v>
      </c>
      <c r="I50" t="s">
        <v>315</v>
      </c>
      <c r="J50" t="s">
        <v>289</v>
      </c>
      <c r="K50" t="s">
        <v>683</v>
      </c>
    </row>
    <row r="51" spans="1:11" x14ac:dyDescent="0.25">
      <c r="A51">
        <v>50</v>
      </c>
      <c r="B51" t="s">
        <v>317</v>
      </c>
      <c r="C51" t="s">
        <v>279</v>
      </c>
      <c r="D51" t="s">
        <v>318</v>
      </c>
      <c r="E51" t="s">
        <v>28</v>
      </c>
      <c r="F51" t="s">
        <v>319</v>
      </c>
      <c r="G51" t="s">
        <v>1019</v>
      </c>
      <c r="H51" t="s">
        <v>287</v>
      </c>
      <c r="I51" t="s">
        <v>320</v>
      </c>
      <c r="J51" t="s">
        <v>289</v>
      </c>
      <c r="K51" t="s">
        <v>758</v>
      </c>
    </row>
    <row r="52" spans="1:11" x14ac:dyDescent="0.25">
      <c r="A52">
        <v>51</v>
      </c>
      <c r="B52" t="s">
        <v>333</v>
      </c>
      <c r="C52" t="s">
        <v>334</v>
      </c>
      <c r="D52" t="s">
        <v>335</v>
      </c>
      <c r="E52" t="s">
        <v>48</v>
      </c>
      <c r="F52" t="s">
        <v>336</v>
      </c>
      <c r="G52" t="s">
        <v>666</v>
      </c>
      <c r="H52" t="s">
        <v>287</v>
      </c>
      <c r="I52" t="s">
        <v>337</v>
      </c>
      <c r="J52" t="s">
        <v>289</v>
      </c>
      <c r="K52" t="s">
        <v>686</v>
      </c>
    </row>
    <row r="53" spans="1:11" x14ac:dyDescent="0.25">
      <c r="A53">
        <v>52</v>
      </c>
      <c r="B53" t="s">
        <v>355</v>
      </c>
      <c r="C53" t="s">
        <v>356</v>
      </c>
      <c r="D53" t="s">
        <v>0</v>
      </c>
      <c r="E53" t="s">
        <v>1</v>
      </c>
      <c r="F53" t="s">
        <v>357</v>
      </c>
      <c r="G53" t="s">
        <v>1019</v>
      </c>
      <c r="H53" t="s">
        <v>294</v>
      </c>
      <c r="I53" t="s">
        <v>358</v>
      </c>
      <c r="J53" t="s">
        <v>289</v>
      </c>
      <c r="K53" t="s">
        <v>690</v>
      </c>
    </row>
    <row r="54" spans="1:11" x14ac:dyDescent="0.25">
      <c r="A54">
        <v>53</v>
      </c>
      <c r="B54" t="s">
        <v>238</v>
      </c>
      <c r="C54" t="s">
        <v>239</v>
      </c>
      <c r="D54" t="s">
        <v>0</v>
      </c>
      <c r="E54" t="s">
        <v>1</v>
      </c>
      <c r="F54" t="s">
        <v>240</v>
      </c>
      <c r="G54" t="s">
        <v>1019</v>
      </c>
      <c r="H54" t="s">
        <v>3</v>
      </c>
      <c r="I54" t="s">
        <v>241</v>
      </c>
      <c r="J54" t="s">
        <v>53</v>
      </c>
      <c r="K54" t="s">
        <v>691</v>
      </c>
    </row>
    <row r="55" spans="1:11" x14ac:dyDescent="0.25">
      <c r="A55">
        <v>54</v>
      </c>
      <c r="B55" t="s">
        <v>137</v>
      </c>
      <c r="C55" t="s">
        <v>138</v>
      </c>
      <c r="D55" t="s">
        <v>0</v>
      </c>
      <c r="E55" t="s">
        <v>1</v>
      </c>
      <c r="F55" t="s">
        <v>139</v>
      </c>
      <c r="G55" t="s">
        <v>1019</v>
      </c>
      <c r="H55" t="s">
        <v>3</v>
      </c>
      <c r="I55" t="s">
        <v>140</v>
      </c>
      <c r="J55" t="s">
        <v>53</v>
      </c>
      <c r="K55" t="s">
        <v>699</v>
      </c>
    </row>
    <row r="56" spans="1:11" x14ac:dyDescent="0.25">
      <c r="A56">
        <v>55</v>
      </c>
      <c r="B56" t="s">
        <v>262</v>
      </c>
      <c r="C56" t="s">
        <v>399</v>
      </c>
      <c r="D56" t="s">
        <v>0</v>
      </c>
      <c r="E56" t="s">
        <v>1</v>
      </c>
      <c r="F56" t="s">
        <v>400</v>
      </c>
      <c r="G56" t="s">
        <v>1019</v>
      </c>
      <c r="H56" t="s">
        <v>294</v>
      </c>
      <c r="I56" t="s">
        <v>401</v>
      </c>
      <c r="J56" t="s">
        <v>289</v>
      </c>
      <c r="K56" t="s">
        <v>700</v>
      </c>
    </row>
    <row r="57" spans="1:11" x14ac:dyDescent="0.25">
      <c r="A57">
        <v>56</v>
      </c>
      <c r="B57" t="s">
        <v>403</v>
      </c>
      <c r="C57" t="s">
        <v>60</v>
      </c>
      <c r="D57" t="s">
        <v>27</v>
      </c>
      <c r="E57" t="s">
        <v>28</v>
      </c>
      <c r="F57" t="s">
        <v>404</v>
      </c>
      <c r="G57" t="s">
        <v>1019</v>
      </c>
      <c r="H57" t="s">
        <v>287</v>
      </c>
      <c r="I57" t="s">
        <v>405</v>
      </c>
      <c r="J57" t="s">
        <v>289</v>
      </c>
      <c r="K57" t="s">
        <v>701</v>
      </c>
    </row>
    <row r="58" spans="1:11" x14ac:dyDescent="0.25">
      <c r="A58">
        <v>57</v>
      </c>
      <c r="B58" t="s">
        <v>431</v>
      </c>
      <c r="C58" t="s">
        <v>172</v>
      </c>
      <c r="D58" t="s">
        <v>432</v>
      </c>
      <c r="E58" t="s">
        <v>28</v>
      </c>
      <c r="F58" t="s">
        <v>433</v>
      </c>
      <c r="G58" t="s">
        <v>1019</v>
      </c>
      <c r="H58" t="s">
        <v>294</v>
      </c>
      <c r="I58" t="s">
        <v>434</v>
      </c>
      <c r="J58" t="s">
        <v>289</v>
      </c>
      <c r="K58" t="s">
        <v>704</v>
      </c>
    </row>
    <row r="59" spans="1:11" x14ac:dyDescent="0.25">
      <c r="A59">
        <v>58</v>
      </c>
      <c r="B59" t="s">
        <v>443</v>
      </c>
      <c r="C59" t="s">
        <v>444</v>
      </c>
      <c r="D59" t="s">
        <v>0</v>
      </c>
      <c r="E59" t="s">
        <v>1</v>
      </c>
      <c r="F59" t="s">
        <v>445</v>
      </c>
      <c r="G59" t="s">
        <v>1257</v>
      </c>
      <c r="H59" t="s">
        <v>5</v>
      </c>
      <c r="I59" t="s">
        <v>446</v>
      </c>
      <c r="J59" t="s">
        <v>6</v>
      </c>
      <c r="K59" t="s">
        <v>708</v>
      </c>
    </row>
    <row r="60" spans="1:11" x14ac:dyDescent="0.25">
      <c r="A60">
        <v>59</v>
      </c>
      <c r="B60" t="s">
        <v>460</v>
      </c>
      <c r="C60" t="s">
        <v>461</v>
      </c>
      <c r="D60" t="s">
        <v>462</v>
      </c>
      <c r="E60" t="s">
        <v>1</v>
      </c>
      <c r="F60" t="s">
        <v>463</v>
      </c>
      <c r="G60" t="s">
        <v>1019</v>
      </c>
      <c r="H60" t="s">
        <v>30</v>
      </c>
      <c r="I60" t="s">
        <v>464</v>
      </c>
      <c r="J60" t="s">
        <v>32</v>
      </c>
      <c r="K60" t="s">
        <v>711</v>
      </c>
    </row>
    <row r="61" spans="1:11" x14ac:dyDescent="0.25">
      <c r="A61">
        <v>60</v>
      </c>
      <c r="B61" t="s">
        <v>165</v>
      </c>
      <c r="C61" t="s">
        <v>166</v>
      </c>
      <c r="D61" t="s">
        <v>27</v>
      </c>
      <c r="E61" t="s">
        <v>28</v>
      </c>
      <c r="F61" t="s">
        <v>167</v>
      </c>
      <c r="G61" t="s">
        <v>1019</v>
      </c>
      <c r="H61" t="s">
        <v>30</v>
      </c>
      <c r="I61" t="s">
        <v>168</v>
      </c>
      <c r="J61" t="s">
        <v>32</v>
      </c>
      <c r="K61" t="s">
        <v>712</v>
      </c>
    </row>
    <row r="62" spans="1:11" x14ac:dyDescent="0.25">
      <c r="A62">
        <v>61</v>
      </c>
      <c r="B62" t="s">
        <v>25</v>
      </c>
      <c r="C62" t="s">
        <v>26</v>
      </c>
      <c r="D62" t="s">
        <v>27</v>
      </c>
      <c r="E62" t="s">
        <v>28</v>
      </c>
      <c r="F62" t="s">
        <v>29</v>
      </c>
      <c r="G62" t="s">
        <v>1019</v>
      </c>
      <c r="H62" t="s">
        <v>30</v>
      </c>
      <c r="I62" t="s">
        <v>31</v>
      </c>
      <c r="J62" t="s">
        <v>32</v>
      </c>
      <c r="K62" t="s">
        <v>714</v>
      </c>
    </row>
    <row r="63" spans="1:11" x14ac:dyDescent="0.25">
      <c r="A63">
        <v>62</v>
      </c>
      <c r="B63" t="s">
        <v>54</v>
      </c>
      <c r="C63" t="s">
        <v>55</v>
      </c>
      <c r="D63" t="s">
        <v>0</v>
      </c>
      <c r="E63" t="s">
        <v>1</v>
      </c>
      <c r="F63" t="s">
        <v>56</v>
      </c>
      <c r="G63" t="s">
        <v>1257</v>
      </c>
      <c r="H63" t="s">
        <v>5</v>
      </c>
      <c r="I63" t="s">
        <v>57</v>
      </c>
      <c r="J63" t="s">
        <v>6</v>
      </c>
      <c r="K63" t="s">
        <v>717</v>
      </c>
    </row>
    <row r="64" spans="1:11" x14ac:dyDescent="0.25">
      <c r="A64">
        <v>63</v>
      </c>
      <c r="B64" t="s">
        <v>50</v>
      </c>
      <c r="C64" t="s">
        <v>51</v>
      </c>
      <c r="D64" t="s">
        <v>52</v>
      </c>
      <c r="E64" t="s">
        <v>43</v>
      </c>
      <c r="F64" t="s">
        <v>94</v>
      </c>
      <c r="G64" t="s">
        <v>1136</v>
      </c>
      <c r="H64" t="s">
        <v>5</v>
      </c>
      <c r="I64" t="s">
        <v>95</v>
      </c>
      <c r="J64" t="s">
        <v>6</v>
      </c>
      <c r="K64" t="s">
        <v>724</v>
      </c>
    </row>
    <row r="65" spans="1:11" x14ac:dyDescent="0.25">
      <c r="A65">
        <v>64</v>
      </c>
      <c r="B65" t="s">
        <v>110</v>
      </c>
      <c r="C65" t="s">
        <v>111</v>
      </c>
      <c r="D65" t="s">
        <v>112</v>
      </c>
      <c r="E65" t="s">
        <v>43</v>
      </c>
      <c r="F65" t="s">
        <v>113</v>
      </c>
      <c r="G65" t="s">
        <v>1019</v>
      </c>
      <c r="H65" t="s">
        <v>3</v>
      </c>
      <c r="I65" t="s">
        <v>114</v>
      </c>
      <c r="J65" t="s">
        <v>53</v>
      </c>
      <c r="K65" t="s">
        <v>727</v>
      </c>
    </row>
    <row r="66" spans="1:11" x14ac:dyDescent="0.25">
      <c r="A66">
        <v>65</v>
      </c>
      <c r="B66" t="s">
        <v>120</v>
      </c>
      <c r="C66" t="s">
        <v>121</v>
      </c>
      <c r="D66" t="s">
        <v>122</v>
      </c>
      <c r="E66" t="s">
        <v>43</v>
      </c>
      <c r="F66" t="s">
        <v>123</v>
      </c>
      <c r="G66" t="s">
        <v>1019</v>
      </c>
      <c r="H66" t="s">
        <v>3</v>
      </c>
      <c r="I66" t="s">
        <v>124</v>
      </c>
      <c r="J66" t="s">
        <v>125</v>
      </c>
      <c r="K66" t="s">
        <v>728</v>
      </c>
    </row>
    <row r="67" spans="1:11" x14ac:dyDescent="0.25">
      <c r="A67">
        <v>66</v>
      </c>
      <c r="B67" t="s">
        <v>797</v>
      </c>
      <c r="C67" t="s">
        <v>798</v>
      </c>
      <c r="D67" t="s">
        <v>799</v>
      </c>
      <c r="E67" t="s">
        <v>1</v>
      </c>
      <c r="F67" t="s">
        <v>800</v>
      </c>
      <c r="G67" t="s">
        <v>1257</v>
      </c>
      <c r="H67" t="s">
        <v>8</v>
      </c>
      <c r="I67" t="s">
        <v>801</v>
      </c>
      <c r="J67" t="s">
        <v>9</v>
      </c>
      <c r="K67" t="s">
        <v>802</v>
      </c>
    </row>
    <row r="68" spans="1:11" x14ac:dyDescent="0.25">
      <c r="A68">
        <v>67</v>
      </c>
      <c r="B68" t="s">
        <v>101</v>
      </c>
      <c r="C68" t="s">
        <v>102</v>
      </c>
      <c r="D68" t="s">
        <v>103</v>
      </c>
      <c r="E68" t="s">
        <v>43</v>
      </c>
      <c r="F68" t="s">
        <v>169</v>
      </c>
      <c r="G68" t="s">
        <v>1136</v>
      </c>
      <c r="H68" t="s">
        <v>8</v>
      </c>
      <c r="I68" t="s">
        <v>170</v>
      </c>
      <c r="J68" t="s">
        <v>9</v>
      </c>
      <c r="K68" t="s">
        <v>735</v>
      </c>
    </row>
    <row r="69" spans="1:11" x14ac:dyDescent="0.25">
      <c r="A69">
        <v>68</v>
      </c>
      <c r="B69" t="s">
        <v>174</v>
      </c>
      <c r="C69" t="s">
        <v>175</v>
      </c>
      <c r="D69" t="s">
        <v>0</v>
      </c>
      <c r="E69" t="s">
        <v>1</v>
      </c>
      <c r="F69" t="s">
        <v>176</v>
      </c>
      <c r="G69" t="s">
        <v>1257</v>
      </c>
      <c r="H69" t="s">
        <v>8</v>
      </c>
      <c r="I69" t="s">
        <v>177</v>
      </c>
      <c r="J69" t="s">
        <v>9</v>
      </c>
      <c r="K69" t="s">
        <v>736</v>
      </c>
    </row>
    <row r="70" spans="1:11" x14ac:dyDescent="0.25">
      <c r="A70">
        <v>69</v>
      </c>
      <c r="B70" t="s">
        <v>174</v>
      </c>
      <c r="C70" t="s">
        <v>175</v>
      </c>
      <c r="D70" t="s">
        <v>0</v>
      </c>
      <c r="E70" t="s">
        <v>1</v>
      </c>
      <c r="F70" t="s">
        <v>472</v>
      </c>
      <c r="G70" t="s">
        <v>1050</v>
      </c>
      <c r="H70" t="s">
        <v>473</v>
      </c>
      <c r="I70" t="s">
        <v>474</v>
      </c>
      <c r="J70" t="s">
        <v>475</v>
      </c>
      <c r="K70" t="s">
        <v>737</v>
      </c>
    </row>
    <row r="71" spans="1:11" x14ac:dyDescent="0.25">
      <c r="A71">
        <v>70</v>
      </c>
      <c r="B71" t="s">
        <v>179</v>
      </c>
      <c r="C71" t="s">
        <v>180</v>
      </c>
      <c r="D71" t="s">
        <v>181</v>
      </c>
      <c r="E71" t="s">
        <v>43</v>
      </c>
      <c r="F71" t="s">
        <v>182</v>
      </c>
      <c r="G71" t="s">
        <v>1136</v>
      </c>
      <c r="H71" t="s">
        <v>8</v>
      </c>
      <c r="I71" t="s">
        <v>183</v>
      </c>
      <c r="J71" t="s">
        <v>9</v>
      </c>
      <c r="K71" t="s">
        <v>738</v>
      </c>
    </row>
    <row r="72" spans="1:11" x14ac:dyDescent="0.25">
      <c r="A72">
        <v>71</v>
      </c>
      <c r="B72" t="s">
        <v>467</v>
      </c>
      <c r="C72" t="s">
        <v>468</v>
      </c>
      <c r="D72" t="s">
        <v>0</v>
      </c>
      <c r="E72" t="s">
        <v>1</v>
      </c>
      <c r="F72" t="s">
        <v>477</v>
      </c>
      <c r="G72" t="s">
        <v>1019</v>
      </c>
      <c r="H72" t="s">
        <v>30</v>
      </c>
      <c r="I72" t="s">
        <v>478</v>
      </c>
      <c r="J72" t="s">
        <v>32</v>
      </c>
      <c r="K72" t="s">
        <v>740</v>
      </c>
    </row>
    <row r="73" spans="1:11" x14ac:dyDescent="0.25">
      <c r="A73">
        <v>72</v>
      </c>
      <c r="B73" t="s">
        <v>54</v>
      </c>
      <c r="C73" t="s">
        <v>55</v>
      </c>
      <c r="D73" t="s">
        <v>0</v>
      </c>
      <c r="E73" t="s">
        <v>1</v>
      </c>
      <c r="F73" t="s">
        <v>480</v>
      </c>
      <c r="G73" t="s">
        <v>1050</v>
      </c>
      <c r="H73" t="s">
        <v>473</v>
      </c>
      <c r="I73" t="s">
        <v>481</v>
      </c>
      <c r="J73" t="s">
        <v>475</v>
      </c>
      <c r="K73" t="s">
        <v>744</v>
      </c>
    </row>
    <row r="74" spans="1:11" x14ac:dyDescent="0.25">
      <c r="A74">
        <v>73</v>
      </c>
      <c r="B74" t="s">
        <v>206</v>
      </c>
      <c r="C74" t="s">
        <v>207</v>
      </c>
      <c r="D74" t="s">
        <v>173</v>
      </c>
      <c r="E74" t="s">
        <v>43</v>
      </c>
      <c r="F74" t="s">
        <v>208</v>
      </c>
      <c r="G74" t="s">
        <v>1019</v>
      </c>
      <c r="H74" t="s">
        <v>3</v>
      </c>
      <c r="I74" t="s">
        <v>209</v>
      </c>
      <c r="J74" t="s">
        <v>53</v>
      </c>
      <c r="K74" t="s">
        <v>745</v>
      </c>
    </row>
    <row r="75" spans="1:11" x14ac:dyDescent="0.25">
      <c r="A75">
        <v>74</v>
      </c>
      <c r="B75" t="s">
        <v>224</v>
      </c>
      <c r="C75" t="s">
        <v>225</v>
      </c>
      <c r="D75" t="s">
        <v>0</v>
      </c>
      <c r="E75" t="s">
        <v>1</v>
      </c>
      <c r="F75" t="s">
        <v>226</v>
      </c>
      <c r="G75" t="s">
        <v>1019</v>
      </c>
      <c r="H75" t="s">
        <v>3</v>
      </c>
      <c r="I75" t="s">
        <v>227</v>
      </c>
      <c r="J75" t="s">
        <v>53</v>
      </c>
      <c r="K75" t="s">
        <v>748</v>
      </c>
    </row>
    <row r="76" spans="1:11" x14ac:dyDescent="0.25">
      <c r="A76">
        <v>75</v>
      </c>
      <c r="B76" t="s">
        <v>54</v>
      </c>
      <c r="C76" t="s">
        <v>55</v>
      </c>
      <c r="D76" t="s">
        <v>0</v>
      </c>
      <c r="E76" t="s">
        <v>1</v>
      </c>
      <c r="F76" t="s">
        <v>229</v>
      </c>
      <c r="G76" t="s">
        <v>1019</v>
      </c>
      <c r="H76" t="s">
        <v>3</v>
      </c>
      <c r="I76" t="s">
        <v>230</v>
      </c>
      <c r="J76" t="s">
        <v>53</v>
      </c>
      <c r="K76" t="s">
        <v>749</v>
      </c>
    </row>
    <row r="77" spans="1:11" x14ac:dyDescent="0.25">
      <c r="A77">
        <v>76</v>
      </c>
      <c r="B77" t="s">
        <v>232</v>
      </c>
      <c r="C77" t="s">
        <v>233</v>
      </c>
      <c r="D77" t="s">
        <v>234</v>
      </c>
      <c r="E77" t="s">
        <v>1</v>
      </c>
      <c r="F77" t="s">
        <v>235</v>
      </c>
      <c r="G77" t="s">
        <v>666</v>
      </c>
      <c r="H77" t="s">
        <v>3</v>
      </c>
      <c r="I77" t="s">
        <v>236</v>
      </c>
      <c r="J77" t="s">
        <v>53</v>
      </c>
      <c r="K77" t="s">
        <v>750</v>
      </c>
    </row>
    <row r="78" spans="1:11" x14ac:dyDescent="0.25">
      <c r="A78">
        <v>77</v>
      </c>
      <c r="B78" t="s">
        <v>278</v>
      </c>
      <c r="C78" t="s">
        <v>279</v>
      </c>
      <c r="D78" t="s">
        <v>66</v>
      </c>
      <c r="E78" t="s">
        <v>1</v>
      </c>
      <c r="F78" t="s">
        <v>280</v>
      </c>
      <c r="G78" t="s">
        <v>1019</v>
      </c>
      <c r="H78" t="s">
        <v>3</v>
      </c>
      <c r="I78" t="s">
        <v>281</v>
      </c>
      <c r="J78" t="s">
        <v>53</v>
      </c>
      <c r="K78" t="s">
        <v>756</v>
      </c>
    </row>
  </sheetData>
  <pageMargins bottom="0.75" footer="0.3" header="0.3" left="0.7" right="0.7" top="0.75"/>
</worksheet>
</file>

<file path=xl/worksheets/sheet5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T110"/>
  <sheetViews>
    <sheetView workbookViewId="0">
      <selection activeCell="A2" sqref="A2"/>
    </sheetView>
  </sheetViews>
  <sheetFormatPr defaultRowHeight="15" x14ac:dyDescent="0.25"/>
  <cols>
    <col min="1" max="1" bestFit="true" customWidth="true" width="4.0" collapsed="true"/>
    <col min="2" max="2" bestFit="true" customWidth="true" width="14.140625" collapsed="true"/>
    <col min="3" max="3" bestFit="true" customWidth="true" width="10.5703125" collapsed="true"/>
    <col min="4" max="4" bestFit="true" customWidth="true" width="14.28515625" collapsed="true"/>
    <col min="5" max="5" bestFit="true" customWidth="true" width="5.5703125" collapsed="true"/>
    <col min="6" max="6" bestFit="true" customWidth="true" width="15.140625" collapsed="true"/>
    <col min="7" max="7" bestFit="true" customWidth="true" width="18.5703125" collapsed="true"/>
    <col min="8" max="8" bestFit="true" customWidth="true" width="14.140625" collapsed="true"/>
    <col min="9" max="9" bestFit="true" customWidth="true" width="14.42578125" collapsed="true"/>
    <col min="10" max="10" bestFit="true" customWidth="true" width="19.28515625" collapsed="true"/>
    <col min="11" max="11" bestFit="true" customWidth="true" width="25.28515625" collapsed="true"/>
    <col min="15" max="15" bestFit="true" customWidth="true" width="11.0" collapsed="true"/>
    <col min="17" max="17" bestFit="true" customWidth="true" width="11.28515625" collapsed="true"/>
    <col min="19" max="19" bestFit="true" customWidth="true" width="10.140625" collapsed="true"/>
  </cols>
  <sheetData>
    <row r="1" spans="1:11" x14ac:dyDescent="0.25">
      <c r="A1" s="3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1</v>
      </c>
      <c r="B2" s="53" t="s">
        <v>262</v>
      </c>
      <c r="C2" s="53" t="s">
        <v>421</v>
      </c>
      <c r="D2" s="53" t="s">
        <v>0</v>
      </c>
      <c r="E2" s="53" t="s">
        <v>1</v>
      </c>
      <c r="F2" s="53" t="s">
        <v>886</v>
      </c>
      <c r="G2" s="53" t="s">
        <v>516</v>
      </c>
      <c r="H2" s="53" t="s">
        <v>3</v>
      </c>
      <c r="I2" s="53" t="s">
        <v>861</v>
      </c>
      <c r="J2" s="53" t="s">
        <v>516</v>
      </c>
      <c r="K2" s="53" t="s">
        <v>887</v>
      </c>
    </row>
    <row r="3" spans="1:11" x14ac:dyDescent="0.25">
      <c r="A3">
        <v>4</v>
      </c>
      <c r="B3" s="53" t="s">
        <v>863</v>
      </c>
      <c r="C3" s="53" t="s">
        <v>864</v>
      </c>
      <c r="D3" s="53" t="s">
        <v>865</v>
      </c>
      <c r="E3" s="53" t="s">
        <v>70</v>
      </c>
      <c r="F3" s="53" t="s">
        <v>866</v>
      </c>
      <c r="G3" s="53" t="s">
        <v>666</v>
      </c>
      <c r="H3" s="53" t="s">
        <v>287</v>
      </c>
      <c r="I3" s="53" t="s">
        <v>867</v>
      </c>
      <c r="J3" s="53" t="s">
        <v>289</v>
      </c>
      <c r="K3" s="53" t="s">
        <v>868</v>
      </c>
    </row>
    <row r="4" spans="1:11" x14ac:dyDescent="0.25">
      <c r="A4">
        <v>5</v>
      </c>
      <c r="B4" s="53" t="s">
        <v>830</v>
      </c>
      <c r="C4" s="53" t="s">
        <v>624</v>
      </c>
      <c r="D4" s="53" t="s">
        <v>625</v>
      </c>
      <c r="E4" s="53" t="s">
        <v>48</v>
      </c>
      <c r="F4" s="53" t="s">
        <v>626</v>
      </c>
      <c r="G4" s="53" t="s">
        <v>666</v>
      </c>
      <c r="H4" s="53" t="s">
        <v>294</v>
      </c>
      <c r="I4" s="53" t="s">
        <v>627</v>
      </c>
      <c r="J4" s="53" t="s">
        <v>289</v>
      </c>
      <c r="K4" s="53" t="s">
        <v>831</v>
      </c>
    </row>
    <row r="5" spans="1:11" x14ac:dyDescent="0.25">
      <c r="A5" s="53">
        <v>6</v>
      </c>
      <c r="B5" s="53" t="s">
        <v>832</v>
      </c>
      <c r="C5" s="53" t="s">
        <v>833</v>
      </c>
      <c r="D5" s="53" t="s">
        <v>173</v>
      </c>
      <c r="E5" s="53" t="s">
        <v>43</v>
      </c>
      <c r="F5" s="53" t="s">
        <v>834</v>
      </c>
      <c r="G5" s="53" t="s">
        <v>666</v>
      </c>
      <c r="H5" s="53" t="s">
        <v>294</v>
      </c>
      <c r="I5" s="53" t="s">
        <v>835</v>
      </c>
      <c r="J5" s="53" t="s">
        <v>289</v>
      </c>
      <c r="K5" s="53" t="s">
        <v>836</v>
      </c>
    </row>
    <row r="6" spans="1:11" x14ac:dyDescent="0.25">
      <c r="A6" s="53">
        <v>8</v>
      </c>
      <c r="B6" s="53" t="s">
        <v>845</v>
      </c>
      <c r="C6" s="53" t="s">
        <v>846</v>
      </c>
      <c r="D6" s="53" t="s">
        <v>27</v>
      </c>
      <c r="E6" s="53" t="s">
        <v>28</v>
      </c>
      <c r="F6" s="53" t="s">
        <v>847</v>
      </c>
      <c r="G6" s="53" t="s">
        <v>666</v>
      </c>
      <c r="H6" s="53" t="s">
        <v>294</v>
      </c>
      <c r="I6" s="53" t="s">
        <v>848</v>
      </c>
      <c r="J6" s="53" t="s">
        <v>289</v>
      </c>
      <c r="K6" s="53" t="s">
        <v>849</v>
      </c>
    </row>
    <row r="7" spans="1:11" x14ac:dyDescent="0.25">
      <c r="A7" s="53">
        <v>12</v>
      </c>
      <c r="B7" s="53" t="s">
        <v>453</v>
      </c>
      <c r="C7" s="53" t="s">
        <v>454</v>
      </c>
      <c r="D7" s="53" t="s">
        <v>455</v>
      </c>
      <c r="E7" s="53" t="s">
        <v>456</v>
      </c>
      <c r="F7" s="53" t="s">
        <v>457</v>
      </c>
      <c r="G7" s="53" t="s">
        <v>666</v>
      </c>
      <c r="H7" s="53" t="s">
        <v>30</v>
      </c>
      <c r="I7" s="53" t="s">
        <v>458</v>
      </c>
      <c r="J7" s="53" t="s">
        <v>32</v>
      </c>
      <c r="K7" s="53" t="s">
        <v>763</v>
      </c>
    </row>
    <row r="8" spans="1:11" x14ac:dyDescent="0.25">
      <c r="A8" s="53">
        <v>13</v>
      </c>
      <c r="B8" s="53" t="s">
        <v>530</v>
      </c>
      <c r="C8" s="53" t="s">
        <v>531</v>
      </c>
      <c r="D8" s="53" t="s">
        <v>0</v>
      </c>
      <c r="E8" s="53" t="s">
        <v>1</v>
      </c>
      <c r="F8" s="53" t="s">
        <v>532</v>
      </c>
      <c r="G8" s="53" t="s">
        <v>666</v>
      </c>
      <c r="H8" s="53" t="s">
        <v>294</v>
      </c>
      <c r="I8" s="53" t="s">
        <v>533</v>
      </c>
      <c r="J8" s="53" t="s">
        <v>516</v>
      </c>
      <c r="K8" s="53" t="s">
        <v>764</v>
      </c>
    </row>
    <row r="9" spans="1:11" x14ac:dyDescent="0.25">
      <c r="A9" s="53">
        <v>14</v>
      </c>
      <c r="B9" s="53" t="s">
        <v>116</v>
      </c>
      <c r="C9" s="53" t="s">
        <v>117</v>
      </c>
      <c r="D9" s="53" t="s">
        <v>648</v>
      </c>
      <c r="E9" s="53" t="s">
        <v>1</v>
      </c>
      <c r="F9" s="53" t="s">
        <v>118</v>
      </c>
      <c r="G9" s="53" t="s">
        <v>666</v>
      </c>
      <c r="H9" s="53" t="s">
        <v>3</v>
      </c>
      <c r="I9" s="53" t="s">
        <v>119</v>
      </c>
      <c r="J9" s="53" t="s">
        <v>53</v>
      </c>
      <c r="K9" s="53" t="s">
        <v>649</v>
      </c>
    </row>
    <row r="10" spans="1:11" x14ac:dyDescent="0.25">
      <c r="A10" s="53">
        <v>15</v>
      </c>
      <c r="B10" s="53" t="s">
        <v>651</v>
      </c>
      <c r="C10" s="53" t="s">
        <v>652</v>
      </c>
      <c r="D10" s="53" t="s">
        <v>653</v>
      </c>
      <c r="E10" s="53" t="s">
        <v>1</v>
      </c>
      <c r="F10" s="53" t="s">
        <v>654</v>
      </c>
      <c r="G10" s="53" t="s">
        <v>666</v>
      </c>
      <c r="H10" s="53" t="s">
        <v>294</v>
      </c>
      <c r="I10" s="53" t="s">
        <v>655</v>
      </c>
      <c r="J10" s="53" t="s">
        <v>289</v>
      </c>
      <c r="K10" s="53" t="s">
        <v>656</v>
      </c>
    </row>
    <row r="11" spans="1:11" x14ac:dyDescent="0.25">
      <c r="A11" s="53">
        <v>16</v>
      </c>
      <c r="B11" s="53" t="s">
        <v>382</v>
      </c>
      <c r="C11" s="53" t="s">
        <v>383</v>
      </c>
      <c r="D11" s="53" t="s">
        <v>351</v>
      </c>
      <c r="E11" s="53" t="s">
        <v>48</v>
      </c>
      <c r="F11" s="53" t="s">
        <v>384</v>
      </c>
      <c r="G11" s="53" t="s">
        <v>666</v>
      </c>
      <c r="H11" s="53" t="s">
        <v>287</v>
      </c>
      <c r="I11" s="53" t="s">
        <v>385</v>
      </c>
      <c r="J11" s="53" t="s">
        <v>289</v>
      </c>
      <c r="K11" s="53" t="s">
        <v>657</v>
      </c>
    </row>
    <row r="12" spans="1:11" x14ac:dyDescent="0.25">
      <c r="A12" s="53">
        <v>17</v>
      </c>
      <c r="B12" s="53" t="s">
        <v>407</v>
      </c>
      <c r="C12" s="53" t="s">
        <v>408</v>
      </c>
      <c r="D12" s="53" t="s">
        <v>618</v>
      </c>
      <c r="E12" s="53" t="s">
        <v>619</v>
      </c>
      <c r="F12" s="53" t="s">
        <v>620</v>
      </c>
      <c r="G12" s="53" t="s">
        <v>666</v>
      </c>
      <c r="H12" s="53" t="s">
        <v>294</v>
      </c>
      <c r="I12" s="53" t="s">
        <v>621</v>
      </c>
      <c r="J12" s="53" t="s">
        <v>289</v>
      </c>
      <c r="K12" s="53" t="s">
        <v>658</v>
      </c>
    </row>
    <row r="13" spans="1:11" x14ac:dyDescent="0.25">
      <c r="A13" s="53">
        <v>18</v>
      </c>
      <c r="B13" s="53" t="s">
        <v>425</v>
      </c>
      <c r="C13" s="53" t="s">
        <v>426</v>
      </c>
      <c r="D13" s="53" t="s">
        <v>427</v>
      </c>
      <c r="E13" s="53" t="s">
        <v>28</v>
      </c>
      <c r="F13" s="53" t="s">
        <v>428</v>
      </c>
      <c r="G13" s="53" t="s">
        <v>666</v>
      </c>
      <c r="H13" s="53" t="s">
        <v>287</v>
      </c>
      <c r="I13" s="53" t="s">
        <v>429</v>
      </c>
      <c r="J13" s="53" t="s">
        <v>289</v>
      </c>
      <c r="K13" s="53" t="s">
        <v>659</v>
      </c>
    </row>
    <row r="14" spans="1:11" x14ac:dyDescent="0.25">
      <c r="A14" s="53">
        <v>19</v>
      </c>
      <c r="B14" s="53" t="s">
        <v>102</v>
      </c>
      <c r="C14" s="53" t="s">
        <v>141</v>
      </c>
      <c r="D14" s="53" t="s">
        <v>42</v>
      </c>
      <c r="E14" s="53" t="s">
        <v>43</v>
      </c>
      <c r="F14" s="53" t="s">
        <v>142</v>
      </c>
      <c r="G14" s="53" t="s">
        <v>666</v>
      </c>
      <c r="H14" s="53" t="s">
        <v>3</v>
      </c>
      <c r="I14" s="53" t="s">
        <v>143</v>
      </c>
      <c r="J14" s="53" t="s">
        <v>53</v>
      </c>
      <c r="K14" s="53" t="s">
        <v>662</v>
      </c>
    </row>
    <row r="15" spans="1:11" x14ac:dyDescent="0.25">
      <c r="A15" s="53">
        <v>20</v>
      </c>
      <c r="B15" s="53" t="s">
        <v>608</v>
      </c>
      <c r="C15" s="53" t="s">
        <v>378</v>
      </c>
      <c r="D15" s="53" t="s">
        <v>27</v>
      </c>
      <c r="E15" s="53" t="s">
        <v>28</v>
      </c>
      <c r="F15" s="53" t="s">
        <v>609</v>
      </c>
      <c r="G15" s="53" t="s">
        <v>666</v>
      </c>
      <c r="H15" s="53" t="s">
        <v>294</v>
      </c>
      <c r="I15" s="53" t="s">
        <v>610</v>
      </c>
      <c r="J15" s="53" t="s">
        <v>289</v>
      </c>
      <c r="K15" s="53" t="s">
        <v>663</v>
      </c>
    </row>
    <row r="16" spans="1:11" x14ac:dyDescent="0.25">
      <c r="A16" s="53">
        <v>21</v>
      </c>
      <c r="B16" s="53"/>
      <c r="C16" s="53"/>
      <c r="D16" s="53"/>
      <c r="E16" s="53"/>
      <c r="F16" s="53" t="s">
        <v>572</v>
      </c>
      <c r="G16" s="53" t="s">
        <v>666</v>
      </c>
      <c r="H16" s="53" t="s">
        <v>287</v>
      </c>
      <c r="I16" s="53" t="s">
        <v>573</v>
      </c>
      <c r="J16" s="53" t="s">
        <v>289</v>
      </c>
      <c r="K16" s="53" t="s">
        <v>665</v>
      </c>
    </row>
    <row r="17" spans="1:11" x14ac:dyDescent="0.25">
      <c r="A17" s="53">
        <v>22</v>
      </c>
      <c r="B17" s="53" t="s">
        <v>575</v>
      </c>
      <c r="C17" s="53" t="s">
        <v>576</v>
      </c>
      <c r="D17" s="53" t="s">
        <v>577</v>
      </c>
      <c r="E17" s="53" t="s">
        <v>7</v>
      </c>
      <c r="F17" s="53" t="s">
        <v>578</v>
      </c>
      <c r="G17" s="53" t="s">
        <v>666</v>
      </c>
      <c r="H17" s="53" t="s">
        <v>287</v>
      </c>
      <c r="I17" s="53" t="s">
        <v>579</v>
      </c>
      <c r="J17" s="53" t="s">
        <v>289</v>
      </c>
      <c r="K17" s="53" t="s">
        <v>667</v>
      </c>
    </row>
    <row r="18" spans="1:11" x14ac:dyDescent="0.25">
      <c r="A18" s="53">
        <v>23</v>
      </c>
      <c r="B18" s="53" t="s">
        <v>535</v>
      </c>
      <c r="C18" s="53" t="s">
        <v>536</v>
      </c>
      <c r="D18" s="53" t="s">
        <v>205</v>
      </c>
      <c r="E18" s="53" t="s">
        <v>1</v>
      </c>
      <c r="F18" s="53" t="s">
        <v>537</v>
      </c>
      <c r="G18" s="53" t="s">
        <v>666</v>
      </c>
      <c r="H18" s="53" t="s">
        <v>3</v>
      </c>
      <c r="I18" s="53" t="s">
        <v>538</v>
      </c>
      <c r="J18" s="53" t="s">
        <v>53</v>
      </c>
      <c r="K18" s="53" t="s">
        <v>668</v>
      </c>
    </row>
    <row r="19" spans="1:11" x14ac:dyDescent="0.25">
      <c r="A19" s="53">
        <v>24</v>
      </c>
      <c r="B19" s="53" t="s">
        <v>590</v>
      </c>
      <c r="C19" s="53" t="s">
        <v>591</v>
      </c>
      <c r="D19" s="53" t="s">
        <v>592</v>
      </c>
      <c r="E19" s="53" t="s">
        <v>43</v>
      </c>
      <c r="F19" s="53" t="s">
        <v>593</v>
      </c>
      <c r="G19" s="53" t="s">
        <v>666</v>
      </c>
      <c r="H19" s="53" t="s">
        <v>30</v>
      </c>
      <c r="I19" s="53" t="s">
        <v>594</v>
      </c>
      <c r="J19" s="53" t="s">
        <v>32</v>
      </c>
      <c r="K19" s="53" t="s">
        <v>669</v>
      </c>
    </row>
    <row r="20" spans="1:11" x14ac:dyDescent="0.25">
      <c r="A20" s="53">
        <v>25</v>
      </c>
      <c r="B20" s="53" t="s">
        <v>257</v>
      </c>
      <c r="C20" s="53" t="s">
        <v>258</v>
      </c>
      <c r="D20" s="53" t="s">
        <v>36</v>
      </c>
      <c r="E20" s="53" t="s">
        <v>1</v>
      </c>
      <c r="F20" s="53" t="s">
        <v>259</v>
      </c>
      <c r="G20" s="53" t="s">
        <v>666</v>
      </c>
      <c r="H20" s="53" t="s">
        <v>3</v>
      </c>
      <c r="I20" s="53" t="s">
        <v>260</v>
      </c>
      <c r="J20" s="53" t="s">
        <v>53</v>
      </c>
      <c r="K20" s="53" t="s">
        <v>670</v>
      </c>
    </row>
    <row r="21" spans="1:11" x14ac:dyDescent="0.25">
      <c r="A21" s="53">
        <v>26</v>
      </c>
      <c r="B21" s="53" t="s">
        <v>407</v>
      </c>
      <c r="C21" s="53" t="s">
        <v>408</v>
      </c>
      <c r="D21" s="53" t="s">
        <v>618</v>
      </c>
      <c r="E21" s="53" t="s">
        <v>619</v>
      </c>
      <c r="F21" s="53" t="s">
        <v>409</v>
      </c>
      <c r="G21" s="53" t="s">
        <v>666</v>
      </c>
      <c r="H21" s="53" t="s">
        <v>294</v>
      </c>
      <c r="I21" s="53" t="s">
        <v>410</v>
      </c>
      <c r="J21" s="53" t="s">
        <v>289</v>
      </c>
      <c r="K21" s="53" t="s">
        <v>671</v>
      </c>
    </row>
    <row r="22" spans="1:11" x14ac:dyDescent="0.25">
      <c r="A22" s="53">
        <v>27</v>
      </c>
      <c r="B22" s="53" t="s">
        <v>407</v>
      </c>
      <c r="C22" s="53" t="s">
        <v>408</v>
      </c>
      <c r="D22" s="53" t="s">
        <v>618</v>
      </c>
      <c r="E22" s="53" t="s">
        <v>619</v>
      </c>
      <c r="F22" s="53" t="s">
        <v>563</v>
      </c>
      <c r="G22" s="53" t="s">
        <v>666</v>
      </c>
      <c r="H22" s="53" t="s">
        <v>294</v>
      </c>
      <c r="I22" s="53" t="s">
        <v>564</v>
      </c>
      <c r="J22" s="53" t="s">
        <v>289</v>
      </c>
      <c r="K22" s="53" t="s">
        <v>672</v>
      </c>
    </row>
    <row r="23" spans="1:11" x14ac:dyDescent="0.25">
      <c r="A23" s="53">
        <v>28</v>
      </c>
      <c r="B23" s="53" t="s">
        <v>566</v>
      </c>
      <c r="C23" s="53" t="s">
        <v>556</v>
      </c>
      <c r="D23" s="53" t="s">
        <v>0</v>
      </c>
      <c r="E23" s="53" t="s">
        <v>1</v>
      </c>
      <c r="F23" s="53" t="s">
        <v>557</v>
      </c>
      <c r="G23" s="53" t="s">
        <v>666</v>
      </c>
      <c r="H23" s="53" t="s">
        <v>287</v>
      </c>
      <c r="I23" s="53" t="s">
        <v>558</v>
      </c>
      <c r="J23" s="53" t="s">
        <v>289</v>
      </c>
      <c r="K23" s="53" t="s">
        <v>673</v>
      </c>
    </row>
    <row r="24" spans="1:11" x14ac:dyDescent="0.25">
      <c r="A24" s="53">
        <v>29</v>
      </c>
      <c r="B24" s="53" t="s">
        <v>567</v>
      </c>
      <c r="C24" s="53" t="s">
        <v>561</v>
      </c>
      <c r="D24" s="53" t="s">
        <v>0</v>
      </c>
      <c r="E24" s="53" t="s">
        <v>1</v>
      </c>
      <c r="F24" s="53" t="s">
        <v>61</v>
      </c>
      <c r="G24" s="53" t="s">
        <v>666</v>
      </c>
      <c r="H24" s="53" t="s">
        <v>3</v>
      </c>
      <c r="I24" s="53" t="s">
        <v>62</v>
      </c>
      <c r="J24" s="53" t="s">
        <v>53</v>
      </c>
      <c r="K24" s="53" t="s">
        <v>674</v>
      </c>
    </row>
    <row r="25" spans="1:11" x14ac:dyDescent="0.25">
      <c r="A25" s="53">
        <v>30</v>
      </c>
      <c r="B25" s="53" t="s">
        <v>161</v>
      </c>
      <c r="C25" s="53" t="s">
        <v>162</v>
      </c>
      <c r="D25" s="53" t="s">
        <v>394</v>
      </c>
      <c r="E25" s="53" t="s">
        <v>1</v>
      </c>
      <c r="F25" s="53" t="s">
        <v>163</v>
      </c>
      <c r="G25" s="53" t="s">
        <v>666</v>
      </c>
      <c r="H25" s="53" t="s">
        <v>30</v>
      </c>
      <c r="I25" s="53" t="s">
        <v>164</v>
      </c>
      <c r="J25" s="53" t="s">
        <v>32</v>
      </c>
      <c r="K25" s="53" t="s">
        <v>675</v>
      </c>
    </row>
    <row r="26" spans="1:11" x14ac:dyDescent="0.25">
      <c r="A26" s="53">
        <v>31</v>
      </c>
      <c r="B26" s="53" t="s">
        <v>322</v>
      </c>
      <c r="C26" s="53" t="s">
        <v>323</v>
      </c>
      <c r="D26" s="53" t="s">
        <v>66</v>
      </c>
      <c r="E26" s="53" t="s">
        <v>1</v>
      </c>
      <c r="F26" s="53" t="s">
        <v>324</v>
      </c>
      <c r="G26" s="53" t="s">
        <v>666</v>
      </c>
      <c r="H26" s="53" t="s">
        <v>287</v>
      </c>
      <c r="I26" s="53" t="s">
        <v>325</v>
      </c>
      <c r="J26" s="53" t="s">
        <v>289</v>
      </c>
      <c r="K26" s="53" t="s">
        <v>676</v>
      </c>
    </row>
    <row r="27" spans="1:11" x14ac:dyDescent="0.25">
      <c r="A27" s="53">
        <v>32</v>
      </c>
      <c r="B27" s="53"/>
      <c r="C27" s="53"/>
      <c r="D27" s="53"/>
      <c r="E27" s="53"/>
      <c r="F27" s="53" t="s">
        <v>540</v>
      </c>
      <c r="G27" s="53" t="s">
        <v>666</v>
      </c>
      <c r="H27" s="53" t="s">
        <v>294</v>
      </c>
      <c r="I27" s="53" t="s">
        <v>541</v>
      </c>
      <c r="J27" s="53" t="s">
        <v>289</v>
      </c>
      <c r="K27" s="53" t="s">
        <v>677</v>
      </c>
    </row>
    <row r="28" spans="1:11" x14ac:dyDescent="0.25">
      <c r="A28" s="53">
        <v>33</v>
      </c>
      <c r="B28" s="53" t="s">
        <v>283</v>
      </c>
      <c r="C28" s="53" t="s">
        <v>284</v>
      </c>
      <c r="D28" s="53" t="s">
        <v>285</v>
      </c>
      <c r="E28" s="53" t="s">
        <v>7</v>
      </c>
      <c r="F28" s="53" t="s">
        <v>286</v>
      </c>
      <c r="G28" s="53" t="s">
        <v>666</v>
      </c>
      <c r="H28" s="53" t="s">
        <v>287</v>
      </c>
      <c r="I28" s="53" t="s">
        <v>288</v>
      </c>
      <c r="J28" s="53" t="s">
        <v>289</v>
      </c>
      <c r="K28" s="53" t="s">
        <v>678</v>
      </c>
    </row>
    <row r="29" spans="1:11" x14ac:dyDescent="0.25">
      <c r="A29" s="53">
        <v>34</v>
      </c>
      <c r="B29" s="53" t="s">
        <v>291</v>
      </c>
      <c r="C29" s="53" t="s">
        <v>292</v>
      </c>
      <c r="D29" s="53" t="s">
        <v>0</v>
      </c>
      <c r="E29" s="53" t="s">
        <v>1</v>
      </c>
      <c r="F29" s="53" t="s">
        <v>293</v>
      </c>
      <c r="G29" s="53" t="s">
        <v>666</v>
      </c>
      <c r="H29" s="53" t="s">
        <v>294</v>
      </c>
      <c r="I29" s="53" t="s">
        <v>295</v>
      </c>
      <c r="J29" s="53" t="s">
        <v>289</v>
      </c>
      <c r="K29" s="53" t="s">
        <v>679</v>
      </c>
    </row>
    <row r="30" spans="1:11" x14ac:dyDescent="0.25">
      <c r="A30" s="53">
        <v>35</v>
      </c>
      <c r="B30" s="53" t="s">
        <v>301</v>
      </c>
      <c r="C30" s="53" t="s">
        <v>302</v>
      </c>
      <c r="D30" s="53" t="s">
        <v>0</v>
      </c>
      <c r="E30" s="53" t="s">
        <v>1</v>
      </c>
      <c r="F30" s="53" t="s">
        <v>303</v>
      </c>
      <c r="G30" s="53" t="s">
        <v>666</v>
      </c>
      <c r="H30" s="53" t="s">
        <v>294</v>
      </c>
      <c r="I30" s="53" t="s">
        <v>304</v>
      </c>
      <c r="J30" s="53" t="s">
        <v>289</v>
      </c>
      <c r="K30" s="53" t="s">
        <v>681</v>
      </c>
    </row>
    <row r="31" spans="1:11" x14ac:dyDescent="0.25">
      <c r="A31" s="53">
        <v>36</v>
      </c>
      <c r="B31" s="53" t="s">
        <v>311</v>
      </c>
      <c r="C31" s="53" t="s">
        <v>312</v>
      </c>
      <c r="D31" s="53" t="s">
        <v>313</v>
      </c>
      <c r="E31" s="53" t="s">
        <v>43</v>
      </c>
      <c r="F31" s="53" t="s">
        <v>314</v>
      </c>
      <c r="G31" s="53" t="s">
        <v>666</v>
      </c>
      <c r="H31" s="53" t="s">
        <v>294</v>
      </c>
      <c r="I31" s="53" t="s">
        <v>315</v>
      </c>
      <c r="J31" s="53" t="s">
        <v>289</v>
      </c>
      <c r="K31" s="53" t="s">
        <v>683</v>
      </c>
    </row>
    <row r="32" spans="1:11" x14ac:dyDescent="0.25">
      <c r="A32" s="53">
        <v>37</v>
      </c>
      <c r="B32" s="53" t="s">
        <v>317</v>
      </c>
      <c r="C32" s="53" t="s">
        <v>279</v>
      </c>
      <c r="D32" s="53" t="s">
        <v>318</v>
      </c>
      <c r="E32" s="53" t="s">
        <v>28</v>
      </c>
      <c r="F32" s="53" t="s">
        <v>319</v>
      </c>
      <c r="G32" s="53" t="s">
        <v>666</v>
      </c>
      <c r="H32" s="53" t="s">
        <v>287</v>
      </c>
      <c r="I32" s="53" t="s">
        <v>320</v>
      </c>
      <c r="J32" s="53" t="s">
        <v>289</v>
      </c>
      <c r="K32" s="53" t="s">
        <v>758</v>
      </c>
    </row>
    <row r="33" spans="1:11" x14ac:dyDescent="0.25">
      <c r="A33" s="53">
        <v>38</v>
      </c>
      <c r="B33" s="53" t="s">
        <v>327</v>
      </c>
      <c r="C33" s="53" t="s">
        <v>328</v>
      </c>
      <c r="D33" s="53" t="s">
        <v>112</v>
      </c>
      <c r="E33" s="53" t="s">
        <v>43</v>
      </c>
      <c r="F33" s="53" t="s">
        <v>329</v>
      </c>
      <c r="G33" s="53" t="s">
        <v>666</v>
      </c>
      <c r="H33" s="53" t="s">
        <v>287</v>
      </c>
      <c r="I33" s="53" t="s">
        <v>330</v>
      </c>
      <c r="J33" s="53" t="s">
        <v>289</v>
      </c>
      <c r="K33" s="53" t="s">
        <v>684</v>
      </c>
    </row>
    <row r="34" spans="1:11" x14ac:dyDescent="0.25">
      <c r="A34" s="53">
        <v>40</v>
      </c>
      <c r="B34" s="53" t="s">
        <v>333</v>
      </c>
      <c r="C34" s="53" t="s">
        <v>334</v>
      </c>
      <c r="D34" s="53" t="s">
        <v>335</v>
      </c>
      <c r="E34" s="53" t="s">
        <v>48</v>
      </c>
      <c r="F34" s="53" t="s">
        <v>336</v>
      </c>
      <c r="G34" s="53" t="s">
        <v>666</v>
      </c>
      <c r="H34" s="53" t="s">
        <v>287</v>
      </c>
      <c r="I34" s="53" t="s">
        <v>337</v>
      </c>
      <c r="J34" s="53" t="s">
        <v>289</v>
      </c>
      <c r="K34" s="53" t="s">
        <v>686</v>
      </c>
    </row>
    <row r="35" spans="1:11" x14ac:dyDescent="0.25">
      <c r="A35" s="53">
        <v>41</v>
      </c>
      <c r="B35" s="53" t="s">
        <v>345</v>
      </c>
      <c r="C35" s="53" t="s">
        <v>346</v>
      </c>
      <c r="D35" s="53" t="s">
        <v>17</v>
      </c>
      <c r="E35" s="53" t="s">
        <v>7</v>
      </c>
      <c r="F35" s="53" t="s">
        <v>347</v>
      </c>
      <c r="G35" s="53" t="s">
        <v>666</v>
      </c>
      <c r="H35" s="53" t="s">
        <v>287</v>
      </c>
      <c r="I35" s="53" t="s">
        <v>348</v>
      </c>
      <c r="J35" s="53" t="s">
        <v>289</v>
      </c>
      <c r="K35" s="53" t="s">
        <v>688</v>
      </c>
    </row>
    <row r="36" spans="1:11" x14ac:dyDescent="0.25">
      <c r="A36" s="53">
        <v>42</v>
      </c>
      <c r="B36" s="53" t="s">
        <v>350</v>
      </c>
      <c r="C36" s="53" t="s">
        <v>340</v>
      </c>
      <c r="D36" s="53" t="s">
        <v>351</v>
      </c>
      <c r="E36" s="53" t="s">
        <v>48</v>
      </c>
      <c r="F36" s="53" t="s">
        <v>352</v>
      </c>
      <c r="G36" s="53" t="s">
        <v>666</v>
      </c>
      <c r="H36" s="53" t="s">
        <v>287</v>
      </c>
      <c r="I36" s="53" t="s">
        <v>353</v>
      </c>
      <c r="J36" s="53" t="s">
        <v>289</v>
      </c>
      <c r="K36" s="53" t="s">
        <v>689</v>
      </c>
    </row>
    <row r="37" spans="1:11" x14ac:dyDescent="0.25">
      <c r="A37" s="53">
        <v>43</v>
      </c>
      <c r="B37" s="53" t="s">
        <v>355</v>
      </c>
      <c r="C37" s="53" t="s">
        <v>356</v>
      </c>
      <c r="D37" s="53" t="s">
        <v>0</v>
      </c>
      <c r="E37" s="53" t="s">
        <v>1</v>
      </c>
      <c r="F37" s="53" t="s">
        <v>357</v>
      </c>
      <c r="G37" s="53" t="s">
        <v>666</v>
      </c>
      <c r="H37" s="53" t="s">
        <v>294</v>
      </c>
      <c r="I37" s="53" t="s">
        <v>358</v>
      </c>
      <c r="J37" s="53" t="s">
        <v>289</v>
      </c>
      <c r="K37" s="53" t="s">
        <v>690</v>
      </c>
    </row>
    <row r="38" spans="1:11" x14ac:dyDescent="0.25">
      <c r="A38" s="53">
        <v>44</v>
      </c>
      <c r="B38" s="53" t="s">
        <v>238</v>
      </c>
      <c r="C38" s="53" t="s">
        <v>239</v>
      </c>
      <c r="D38" s="53" t="s">
        <v>0</v>
      </c>
      <c r="E38" s="53" t="s">
        <v>1</v>
      </c>
      <c r="F38" s="53" t="s">
        <v>240</v>
      </c>
      <c r="G38" s="53" t="s">
        <v>666</v>
      </c>
      <c r="H38" s="53" t="s">
        <v>3</v>
      </c>
      <c r="I38" s="53" t="s">
        <v>241</v>
      </c>
      <c r="J38" s="53" t="s">
        <v>53</v>
      </c>
      <c r="K38" s="53" t="s">
        <v>691</v>
      </c>
    </row>
    <row r="39" spans="1:11" x14ac:dyDescent="0.25">
      <c r="A39" s="53">
        <v>45</v>
      </c>
      <c r="B39" s="53" t="s">
        <v>366</v>
      </c>
      <c r="C39" s="53" t="s">
        <v>367</v>
      </c>
      <c r="D39" s="53" t="s">
        <v>368</v>
      </c>
      <c r="E39" s="53" t="s">
        <v>43</v>
      </c>
      <c r="F39" s="53" t="s">
        <v>369</v>
      </c>
      <c r="G39" s="53" t="s">
        <v>666</v>
      </c>
      <c r="H39" s="53" t="s">
        <v>294</v>
      </c>
      <c r="I39" s="53" t="s">
        <v>370</v>
      </c>
      <c r="J39" s="53" t="s">
        <v>289</v>
      </c>
      <c r="K39" s="53" t="s">
        <v>693</v>
      </c>
    </row>
    <row r="40" spans="1:11" x14ac:dyDescent="0.25">
      <c r="A40" s="53">
        <v>46</v>
      </c>
      <c r="B40" s="53" t="s">
        <v>372</v>
      </c>
      <c r="C40" s="53" t="s">
        <v>373</v>
      </c>
      <c r="D40" s="53" t="s">
        <v>42</v>
      </c>
      <c r="E40" s="53" t="s">
        <v>43</v>
      </c>
      <c r="F40" s="53" t="s">
        <v>374</v>
      </c>
      <c r="G40" s="53" t="s">
        <v>666</v>
      </c>
      <c r="H40" s="53" t="s">
        <v>294</v>
      </c>
      <c r="I40" s="53" t="s">
        <v>375</v>
      </c>
      <c r="J40" s="53" t="s">
        <v>289</v>
      </c>
      <c r="K40" s="53" t="s">
        <v>694</v>
      </c>
    </row>
    <row r="41" spans="1:11" x14ac:dyDescent="0.25">
      <c r="A41" s="53">
        <v>47</v>
      </c>
      <c r="B41" s="53" t="s">
        <v>377</v>
      </c>
      <c r="C41" s="53" t="s">
        <v>378</v>
      </c>
      <c r="D41" s="53" t="s">
        <v>256</v>
      </c>
      <c r="E41" s="53" t="s">
        <v>1</v>
      </c>
      <c r="F41" s="53" t="s">
        <v>379</v>
      </c>
      <c r="G41" s="53" t="s">
        <v>666</v>
      </c>
      <c r="H41" s="53" t="s">
        <v>294</v>
      </c>
      <c r="I41" s="53" t="s">
        <v>380</v>
      </c>
      <c r="J41" s="53" t="s">
        <v>289</v>
      </c>
      <c r="K41" s="53" t="s">
        <v>695</v>
      </c>
    </row>
    <row r="42" spans="1:11" x14ac:dyDescent="0.25">
      <c r="A42" s="53">
        <v>48</v>
      </c>
      <c r="B42" s="53" t="s">
        <v>387</v>
      </c>
      <c r="C42" s="53" t="s">
        <v>279</v>
      </c>
      <c r="D42" s="53" t="s">
        <v>351</v>
      </c>
      <c r="E42" s="53" t="s">
        <v>48</v>
      </c>
      <c r="F42" s="53" t="s">
        <v>388</v>
      </c>
      <c r="G42" s="53" t="s">
        <v>666</v>
      </c>
      <c r="H42" s="53" t="s">
        <v>287</v>
      </c>
      <c r="I42" s="53" t="s">
        <v>389</v>
      </c>
      <c r="J42" s="53" t="s">
        <v>289</v>
      </c>
      <c r="K42" s="53" t="s">
        <v>696</v>
      </c>
    </row>
    <row r="43" spans="1:11" x14ac:dyDescent="0.25">
      <c r="A43" s="53">
        <v>49</v>
      </c>
      <c r="B43" s="53" t="s">
        <v>49</v>
      </c>
      <c r="C43" s="53" t="s">
        <v>97</v>
      </c>
      <c r="D43" s="53" t="s">
        <v>66</v>
      </c>
      <c r="E43" s="53" t="s">
        <v>1</v>
      </c>
      <c r="F43" s="53" t="s">
        <v>391</v>
      </c>
      <c r="G43" s="53" t="s">
        <v>666</v>
      </c>
      <c r="H43" s="53" t="s">
        <v>294</v>
      </c>
      <c r="I43" s="53" t="s">
        <v>392</v>
      </c>
      <c r="J43" s="53" t="s">
        <v>289</v>
      </c>
      <c r="K43" s="53" t="s">
        <v>697</v>
      </c>
    </row>
    <row r="44" spans="1:11" x14ac:dyDescent="0.25">
      <c r="A44" s="53">
        <v>50</v>
      </c>
      <c r="B44" s="53" t="s">
        <v>137</v>
      </c>
      <c r="C44" s="53" t="s">
        <v>138</v>
      </c>
      <c r="D44" s="53" t="s">
        <v>0</v>
      </c>
      <c r="E44" s="53" t="s">
        <v>1</v>
      </c>
      <c r="F44" s="53" t="s">
        <v>139</v>
      </c>
      <c r="G44" s="53" t="s">
        <v>666</v>
      </c>
      <c r="H44" s="53" t="s">
        <v>3</v>
      </c>
      <c r="I44" s="53" t="s">
        <v>140</v>
      </c>
      <c r="J44" s="53" t="s">
        <v>53</v>
      </c>
      <c r="K44" s="53" t="s">
        <v>699</v>
      </c>
    </row>
    <row r="45" spans="1:11" x14ac:dyDescent="0.25">
      <c r="A45" s="53">
        <v>51</v>
      </c>
      <c r="B45" s="53" t="s">
        <v>262</v>
      </c>
      <c r="C45" s="53" t="s">
        <v>399</v>
      </c>
      <c r="D45" s="53" t="s">
        <v>0</v>
      </c>
      <c r="E45" s="53" t="s">
        <v>1</v>
      </c>
      <c r="F45" s="53" t="s">
        <v>400</v>
      </c>
      <c r="G45" s="53" t="s">
        <v>666</v>
      </c>
      <c r="H45" s="53" t="s">
        <v>294</v>
      </c>
      <c r="I45" s="53" t="s">
        <v>401</v>
      </c>
      <c r="J45" s="53" t="s">
        <v>289</v>
      </c>
      <c r="K45" s="53" t="s">
        <v>700</v>
      </c>
    </row>
    <row r="46" spans="1:11" x14ac:dyDescent="0.25">
      <c r="A46" s="53">
        <v>52</v>
      </c>
      <c r="B46" s="53" t="s">
        <v>403</v>
      </c>
      <c r="C46" s="53" t="s">
        <v>60</v>
      </c>
      <c r="D46" s="53" t="s">
        <v>27</v>
      </c>
      <c r="E46" s="53" t="s">
        <v>28</v>
      </c>
      <c r="F46" s="53" t="s">
        <v>404</v>
      </c>
      <c r="G46" s="53" t="s">
        <v>666</v>
      </c>
      <c r="H46" s="53" t="s">
        <v>287</v>
      </c>
      <c r="I46" s="53" t="s">
        <v>405</v>
      </c>
      <c r="J46" s="53" t="s">
        <v>289</v>
      </c>
      <c r="K46" s="53" t="s">
        <v>701</v>
      </c>
    </row>
    <row r="47" spans="1:11" x14ac:dyDescent="0.25">
      <c r="A47" s="53">
        <v>53</v>
      </c>
      <c r="B47" s="53" t="s">
        <v>407</v>
      </c>
      <c r="C47" s="53" t="s">
        <v>408</v>
      </c>
      <c r="D47" s="53" t="s">
        <v>618</v>
      </c>
      <c r="E47" s="53" t="s">
        <v>619</v>
      </c>
      <c r="F47" s="53" t="s">
        <v>412</v>
      </c>
      <c r="G47" s="53" t="s">
        <v>666</v>
      </c>
      <c r="H47" s="53" t="s">
        <v>294</v>
      </c>
      <c r="I47" s="53" t="s">
        <v>413</v>
      </c>
      <c r="J47" s="53" t="s">
        <v>289</v>
      </c>
      <c r="K47" s="53" t="s">
        <v>702</v>
      </c>
    </row>
    <row r="48" spans="1:11" x14ac:dyDescent="0.25">
      <c r="A48" s="53">
        <v>54</v>
      </c>
      <c r="B48" s="53" t="s">
        <v>415</v>
      </c>
      <c r="C48" s="53" t="s">
        <v>416</v>
      </c>
      <c r="D48" s="53" t="s">
        <v>417</v>
      </c>
      <c r="E48" s="53" t="s">
        <v>28</v>
      </c>
      <c r="F48" s="53" t="s">
        <v>418</v>
      </c>
      <c r="G48" s="53" t="s">
        <v>666</v>
      </c>
      <c r="H48" s="53" t="s">
        <v>287</v>
      </c>
      <c r="I48" s="53" t="s">
        <v>419</v>
      </c>
      <c r="J48" s="53" t="s">
        <v>289</v>
      </c>
      <c r="K48" s="53" t="s">
        <v>703</v>
      </c>
    </row>
    <row r="49" spans="1:11" x14ac:dyDescent="0.25">
      <c r="A49" s="53">
        <v>55</v>
      </c>
      <c r="B49" s="53" t="s">
        <v>431</v>
      </c>
      <c r="C49" s="53" t="s">
        <v>172</v>
      </c>
      <c r="D49" s="53" t="s">
        <v>432</v>
      </c>
      <c r="E49" s="53" t="s">
        <v>28</v>
      </c>
      <c r="F49" s="53" t="s">
        <v>433</v>
      </c>
      <c r="G49" s="53" t="s">
        <v>666</v>
      </c>
      <c r="H49" s="53" t="s">
        <v>294</v>
      </c>
      <c r="I49" s="53" t="s">
        <v>434</v>
      </c>
      <c r="J49" s="53" t="s">
        <v>289</v>
      </c>
      <c r="K49" s="53" t="s">
        <v>704</v>
      </c>
    </row>
    <row r="50" spans="1:11" x14ac:dyDescent="0.25">
      <c r="A50" s="53">
        <v>56</v>
      </c>
      <c r="B50" s="53" t="s">
        <v>15</v>
      </c>
      <c r="C50" s="53" t="s">
        <v>16</v>
      </c>
      <c r="D50" s="53" t="s">
        <v>17</v>
      </c>
      <c r="E50" s="53" t="s">
        <v>7</v>
      </c>
      <c r="F50" s="53" t="s">
        <v>77</v>
      </c>
      <c r="G50" s="53" t="s">
        <v>666</v>
      </c>
      <c r="H50" s="53" t="s">
        <v>30</v>
      </c>
      <c r="I50" s="53" t="s">
        <v>78</v>
      </c>
      <c r="J50" s="53" t="s">
        <v>32</v>
      </c>
      <c r="K50" s="53" t="s">
        <v>705</v>
      </c>
    </row>
    <row r="51" spans="1:11" x14ac:dyDescent="0.25">
      <c r="A51" s="53">
        <v>57</v>
      </c>
      <c r="B51" s="53" t="s">
        <v>407</v>
      </c>
      <c r="C51" s="53" t="s">
        <v>408</v>
      </c>
      <c r="D51" s="53" t="s">
        <v>618</v>
      </c>
      <c r="E51" s="53" t="s">
        <v>619</v>
      </c>
      <c r="F51" s="53" t="s">
        <v>437</v>
      </c>
      <c r="G51" s="53" t="s">
        <v>666</v>
      </c>
      <c r="H51" s="53" t="s">
        <v>30</v>
      </c>
      <c r="I51" s="53" t="s">
        <v>438</v>
      </c>
      <c r="J51" s="53" t="s">
        <v>32</v>
      </c>
      <c r="K51" s="53" t="s">
        <v>706</v>
      </c>
    </row>
    <row r="52" spans="1:11" x14ac:dyDescent="0.25">
      <c r="A52" s="53">
        <v>58</v>
      </c>
      <c r="B52" s="53" t="s">
        <v>407</v>
      </c>
      <c r="C52" s="53" t="s">
        <v>408</v>
      </c>
      <c r="D52" s="53" t="s">
        <v>618</v>
      </c>
      <c r="E52" s="53" t="s">
        <v>619</v>
      </c>
      <c r="F52" s="53" t="s">
        <v>440</v>
      </c>
      <c r="G52" s="53" t="s">
        <v>666</v>
      </c>
      <c r="H52" s="53" t="s">
        <v>30</v>
      </c>
      <c r="I52" s="53" t="s">
        <v>441</v>
      </c>
      <c r="J52" s="53" t="s">
        <v>32</v>
      </c>
      <c r="K52" s="53" t="s">
        <v>707</v>
      </c>
    </row>
    <row r="53" spans="1:11" x14ac:dyDescent="0.25">
      <c r="A53" s="53">
        <v>61</v>
      </c>
      <c r="B53" s="53" t="s">
        <v>460</v>
      </c>
      <c r="C53" s="53" t="s">
        <v>461</v>
      </c>
      <c r="D53" s="53" t="s">
        <v>462</v>
      </c>
      <c r="E53" s="53" t="s">
        <v>1</v>
      </c>
      <c r="F53" s="53" t="s">
        <v>463</v>
      </c>
      <c r="G53" s="53" t="s">
        <v>666</v>
      </c>
      <c r="H53" s="53" t="s">
        <v>30</v>
      </c>
      <c r="I53" s="53" t="s">
        <v>464</v>
      </c>
      <c r="J53" s="53" t="s">
        <v>32</v>
      </c>
      <c r="K53" s="53" t="s">
        <v>711</v>
      </c>
    </row>
    <row r="54" spans="1:11" x14ac:dyDescent="0.25">
      <c r="A54" s="53">
        <v>62</v>
      </c>
      <c r="B54" s="53" t="s">
        <v>165</v>
      </c>
      <c r="C54" s="53" t="s">
        <v>166</v>
      </c>
      <c r="D54" s="53" t="s">
        <v>27</v>
      </c>
      <c r="E54" s="53" t="s">
        <v>28</v>
      </c>
      <c r="F54" s="53" t="s">
        <v>167</v>
      </c>
      <c r="G54" s="53" t="s">
        <v>666</v>
      </c>
      <c r="H54" s="53" t="s">
        <v>30</v>
      </c>
      <c r="I54" s="53" t="s">
        <v>168</v>
      </c>
      <c r="J54" s="53" t="s">
        <v>32</v>
      </c>
      <c r="K54" s="53" t="s">
        <v>712</v>
      </c>
    </row>
    <row r="55" spans="1:11" x14ac:dyDescent="0.25">
      <c r="A55" s="53">
        <v>64</v>
      </c>
      <c r="B55" s="53" t="s">
        <v>25</v>
      </c>
      <c r="C55" s="53" t="s">
        <v>26</v>
      </c>
      <c r="D55" s="53" t="s">
        <v>27</v>
      </c>
      <c r="E55" s="53" t="s">
        <v>28</v>
      </c>
      <c r="F55" s="53" t="s">
        <v>29</v>
      </c>
      <c r="G55" s="53" t="s">
        <v>666</v>
      </c>
      <c r="H55" s="53" t="s">
        <v>30</v>
      </c>
      <c r="I55" s="53" t="s">
        <v>31</v>
      </c>
      <c r="J55" s="53" t="s">
        <v>32</v>
      </c>
      <c r="K55" s="53" t="s">
        <v>714</v>
      </c>
    </row>
    <row r="56" spans="1:11" x14ac:dyDescent="0.25">
      <c r="A56" s="53">
        <v>68</v>
      </c>
      <c r="B56" s="53" t="s">
        <v>64</v>
      </c>
      <c r="C56" s="53" t="s">
        <v>65</v>
      </c>
      <c r="D56" s="53" t="s">
        <v>66</v>
      </c>
      <c r="E56" s="53" t="s">
        <v>1</v>
      </c>
      <c r="F56" s="53" t="s">
        <v>67</v>
      </c>
      <c r="G56" s="53" t="s">
        <v>666</v>
      </c>
      <c r="H56" s="53" t="s">
        <v>30</v>
      </c>
      <c r="I56" s="53" t="s">
        <v>68</v>
      </c>
      <c r="J56" s="53" t="s">
        <v>32</v>
      </c>
      <c r="K56" s="53" t="s">
        <v>718</v>
      </c>
    </row>
    <row r="57" spans="1:11" x14ac:dyDescent="0.25">
      <c r="A57" s="53">
        <v>69</v>
      </c>
      <c r="B57" s="53" t="s">
        <v>71</v>
      </c>
      <c r="C57" s="53" t="s">
        <v>72</v>
      </c>
      <c r="D57" s="53" t="s">
        <v>73</v>
      </c>
      <c r="E57" s="53" t="s">
        <v>28</v>
      </c>
      <c r="F57" s="53" t="s">
        <v>74</v>
      </c>
      <c r="G57" s="53" t="s">
        <v>666</v>
      </c>
      <c r="H57" s="53" t="s">
        <v>30</v>
      </c>
      <c r="I57" s="53" t="s">
        <v>75</v>
      </c>
      <c r="J57" s="53" t="s">
        <v>32</v>
      </c>
      <c r="K57" s="53" t="s">
        <v>719</v>
      </c>
    </row>
    <row r="58" spans="1:11" x14ac:dyDescent="0.25">
      <c r="A58" s="53">
        <v>77</v>
      </c>
      <c r="B58" s="53" t="s">
        <v>110</v>
      </c>
      <c r="C58" s="53" t="s">
        <v>111</v>
      </c>
      <c r="D58" s="53" t="s">
        <v>112</v>
      </c>
      <c r="E58" s="53" t="s">
        <v>43</v>
      </c>
      <c r="F58" s="53" t="s">
        <v>113</v>
      </c>
      <c r="G58" s="53" t="s">
        <v>666</v>
      </c>
      <c r="H58" s="53" t="s">
        <v>3</v>
      </c>
      <c r="I58" s="53" t="s">
        <v>114</v>
      </c>
      <c r="J58" s="53" t="s">
        <v>53</v>
      </c>
      <c r="K58" s="53" t="s">
        <v>727</v>
      </c>
    </row>
    <row r="59" spans="1:11" x14ac:dyDescent="0.25">
      <c r="A59" s="53">
        <v>78</v>
      </c>
      <c r="B59" s="53" t="s">
        <v>120</v>
      </c>
      <c r="C59" s="53" t="s">
        <v>121</v>
      </c>
      <c r="D59" s="53" t="s">
        <v>122</v>
      </c>
      <c r="E59" s="53" t="s">
        <v>43</v>
      </c>
      <c r="F59" s="53" t="s">
        <v>123</v>
      </c>
      <c r="G59" s="53" t="s">
        <v>666</v>
      </c>
      <c r="H59" s="53" t="s">
        <v>3</v>
      </c>
      <c r="I59" s="53" t="s">
        <v>124</v>
      </c>
      <c r="J59" s="53" t="s">
        <v>125</v>
      </c>
      <c r="K59" s="53" t="s">
        <v>728</v>
      </c>
    </row>
    <row r="60" spans="1:11" x14ac:dyDescent="0.25">
      <c r="A60" s="53">
        <v>81</v>
      </c>
      <c r="B60" s="53" t="s">
        <v>131</v>
      </c>
      <c r="C60" s="53" t="s">
        <v>132</v>
      </c>
      <c r="D60" s="53" t="s">
        <v>133</v>
      </c>
      <c r="E60" s="53" t="s">
        <v>28</v>
      </c>
      <c r="F60" s="53" t="s">
        <v>134</v>
      </c>
      <c r="G60" s="53" t="s">
        <v>666</v>
      </c>
      <c r="H60" s="53" t="s">
        <v>30</v>
      </c>
      <c r="I60" s="53" t="s">
        <v>135</v>
      </c>
      <c r="J60" s="53" t="s">
        <v>32</v>
      </c>
      <c r="K60" s="53" t="s">
        <v>731</v>
      </c>
    </row>
    <row r="61" spans="1:11" x14ac:dyDescent="0.25">
      <c r="A61" s="53">
        <v>84</v>
      </c>
      <c r="B61" s="53" t="s">
        <v>145</v>
      </c>
      <c r="C61" s="53" t="s">
        <v>146</v>
      </c>
      <c r="D61" s="53" t="s">
        <v>0</v>
      </c>
      <c r="E61" s="53" t="s">
        <v>1</v>
      </c>
      <c r="F61" s="53" t="s">
        <v>147</v>
      </c>
      <c r="G61" s="53" t="s">
        <v>666</v>
      </c>
      <c r="H61" s="53" t="s">
        <v>3</v>
      </c>
      <c r="I61" s="53" t="s">
        <v>148</v>
      </c>
      <c r="J61" s="53" t="s">
        <v>53</v>
      </c>
      <c r="K61" s="53" t="s">
        <v>732</v>
      </c>
    </row>
    <row r="62" spans="1:11" x14ac:dyDescent="0.25">
      <c r="A62" s="53">
        <v>85</v>
      </c>
      <c r="B62" s="53" t="s">
        <v>150</v>
      </c>
      <c r="C62" s="53" t="s">
        <v>151</v>
      </c>
      <c r="D62" s="53" t="s">
        <v>152</v>
      </c>
      <c r="E62" s="53" t="s">
        <v>28</v>
      </c>
      <c r="F62" s="53" t="s">
        <v>153</v>
      </c>
      <c r="G62" s="53" t="s">
        <v>666</v>
      </c>
      <c r="H62" s="53" t="s">
        <v>30</v>
      </c>
      <c r="I62" s="53" t="s">
        <v>154</v>
      </c>
      <c r="J62" s="53" t="s">
        <v>32</v>
      </c>
      <c r="K62" s="53" t="s">
        <v>733</v>
      </c>
    </row>
    <row r="63" spans="1:11" x14ac:dyDescent="0.25">
      <c r="A63" s="53">
        <v>86</v>
      </c>
      <c r="B63" s="53" t="s">
        <v>54</v>
      </c>
      <c r="C63" s="53" t="s">
        <v>55</v>
      </c>
      <c r="D63" s="53" t="s">
        <v>0</v>
      </c>
      <c r="E63" s="53" t="s">
        <v>1</v>
      </c>
      <c r="F63" s="53" t="s">
        <v>156</v>
      </c>
      <c r="G63" s="53" t="s">
        <v>666</v>
      </c>
      <c r="H63" s="53" t="s">
        <v>157</v>
      </c>
      <c r="I63" s="53" t="s">
        <v>158</v>
      </c>
      <c r="J63" s="53" t="s">
        <v>159</v>
      </c>
      <c r="K63" s="53" t="s">
        <v>734</v>
      </c>
    </row>
    <row r="64" spans="1:11" x14ac:dyDescent="0.25">
      <c r="A64" s="53">
        <v>96</v>
      </c>
      <c r="B64" s="53" t="s">
        <v>467</v>
      </c>
      <c r="C64" s="53" t="s">
        <v>468</v>
      </c>
      <c r="D64" s="53" t="s">
        <v>0</v>
      </c>
      <c r="E64" s="53" t="s">
        <v>1</v>
      </c>
      <c r="F64" s="53" t="s">
        <v>477</v>
      </c>
      <c r="G64" s="53" t="s">
        <v>666</v>
      </c>
      <c r="H64" s="53" t="s">
        <v>30</v>
      </c>
      <c r="I64" s="53" t="s">
        <v>478</v>
      </c>
      <c r="J64" s="53" t="s">
        <v>32</v>
      </c>
      <c r="K64" s="53" t="s">
        <v>740</v>
      </c>
    </row>
    <row r="65" spans="1:19" x14ac:dyDescent="0.25">
      <c r="A65" s="53">
        <v>98</v>
      </c>
      <c r="B65" s="53" t="s">
        <v>101</v>
      </c>
      <c r="C65" s="53" t="s">
        <v>102</v>
      </c>
      <c r="D65" s="53" t="s">
        <v>103</v>
      </c>
      <c r="E65" s="53" t="s">
        <v>43</v>
      </c>
      <c r="F65" s="53" t="s">
        <v>202</v>
      </c>
      <c r="G65" s="53" t="s">
        <v>666</v>
      </c>
      <c r="H65" s="53" t="s">
        <v>30</v>
      </c>
      <c r="I65" s="53" t="s">
        <v>203</v>
      </c>
      <c r="J65" s="53" t="s">
        <v>32</v>
      </c>
      <c r="K65" s="53" t="s">
        <v>743</v>
      </c>
    </row>
    <row r="66" spans="1:19" x14ac:dyDescent="0.25">
      <c r="A66" s="53">
        <v>100</v>
      </c>
      <c r="B66" s="53" t="s">
        <v>206</v>
      </c>
      <c r="C66" s="53" t="s">
        <v>207</v>
      </c>
      <c r="D66" s="53" t="s">
        <v>173</v>
      </c>
      <c r="E66" s="53" t="s">
        <v>43</v>
      </c>
      <c r="F66" s="53" t="s">
        <v>208</v>
      </c>
      <c r="G66" s="53" t="s">
        <v>666</v>
      </c>
      <c r="H66" s="53" t="s">
        <v>3</v>
      </c>
      <c r="I66" s="53" t="s">
        <v>209</v>
      </c>
      <c r="J66" s="53" t="s">
        <v>53</v>
      </c>
      <c r="K66" s="53" t="s">
        <v>745</v>
      </c>
    </row>
    <row r="67" spans="1:19" x14ac:dyDescent="0.25">
      <c r="A67" s="53">
        <v>101</v>
      </c>
      <c r="B67" s="53" t="s">
        <v>50</v>
      </c>
      <c r="C67" s="53" t="s">
        <v>51</v>
      </c>
      <c r="D67" s="53" t="s">
        <v>52</v>
      </c>
      <c r="E67" s="53" t="s">
        <v>43</v>
      </c>
      <c r="F67" s="53" t="s">
        <v>221</v>
      </c>
      <c r="G67" s="53" t="s">
        <v>666</v>
      </c>
      <c r="H67" s="53" t="s">
        <v>3</v>
      </c>
      <c r="I67" s="53" t="s">
        <v>222</v>
      </c>
      <c r="J67" s="53" t="s">
        <v>53</v>
      </c>
      <c r="K67" s="53" t="s">
        <v>747</v>
      </c>
    </row>
    <row r="68" spans="1:19" x14ac:dyDescent="0.25">
      <c r="A68" s="53">
        <v>102</v>
      </c>
      <c r="B68" s="53" t="s">
        <v>54</v>
      </c>
      <c r="C68" s="53" t="s">
        <v>55</v>
      </c>
      <c r="D68" s="53" t="s">
        <v>0</v>
      </c>
      <c r="E68" s="53" t="s">
        <v>1</v>
      </c>
      <c r="F68" s="53" t="s">
        <v>229</v>
      </c>
      <c r="G68" s="53" t="s">
        <v>666</v>
      </c>
      <c r="H68" s="53" t="s">
        <v>3</v>
      </c>
      <c r="I68" s="53" t="s">
        <v>230</v>
      </c>
      <c r="J68" s="53" t="s">
        <v>53</v>
      </c>
      <c r="K68" s="53" t="s">
        <v>749</v>
      </c>
    </row>
    <row r="69" spans="1:19" x14ac:dyDescent="0.25">
      <c r="A69" s="53">
        <v>103</v>
      </c>
      <c r="B69" s="53" t="s">
        <v>232</v>
      </c>
      <c r="C69" s="53" t="s">
        <v>233</v>
      </c>
      <c r="D69" s="53" t="s">
        <v>234</v>
      </c>
      <c r="E69" s="53" t="s">
        <v>1</v>
      </c>
      <c r="F69" s="53" t="s">
        <v>235</v>
      </c>
      <c r="G69" s="53" t="s">
        <v>666</v>
      </c>
      <c r="H69" s="53" t="s">
        <v>3</v>
      </c>
      <c r="I69" s="53" t="s">
        <v>236</v>
      </c>
      <c r="J69" s="53" t="s">
        <v>53</v>
      </c>
      <c r="K69" s="53" t="s">
        <v>750</v>
      </c>
    </row>
    <row r="70" spans="1:19" x14ac:dyDescent="0.25">
      <c r="A70" s="53">
        <v>104</v>
      </c>
      <c r="B70" s="53" t="s">
        <v>50</v>
      </c>
      <c r="C70" s="53" t="s">
        <v>51</v>
      </c>
      <c r="D70" s="53" t="s">
        <v>52</v>
      </c>
      <c r="E70" s="53" t="s">
        <v>43</v>
      </c>
      <c r="F70" s="53" t="s">
        <v>246</v>
      </c>
      <c r="G70" s="53" t="s">
        <v>666</v>
      </c>
      <c r="H70" s="53" t="s">
        <v>3</v>
      </c>
      <c r="I70" s="53" t="s">
        <v>247</v>
      </c>
      <c r="J70" s="53" t="s">
        <v>125</v>
      </c>
      <c r="K70" s="53" t="s">
        <v>751</v>
      </c>
    </row>
    <row r="71" spans="1:19" x14ac:dyDescent="0.25">
      <c r="A71" s="53">
        <v>105</v>
      </c>
      <c r="B71" s="53" t="s">
        <v>249</v>
      </c>
      <c r="C71" s="53" t="s">
        <v>250</v>
      </c>
      <c r="D71" s="53" t="s">
        <v>251</v>
      </c>
      <c r="E71" s="53" t="s">
        <v>43</v>
      </c>
      <c r="F71" s="53" t="s">
        <v>252</v>
      </c>
      <c r="G71" s="53" t="s">
        <v>666</v>
      </c>
      <c r="H71" s="53" t="s">
        <v>3</v>
      </c>
      <c r="I71" s="53" t="s">
        <v>253</v>
      </c>
      <c r="J71" s="53" t="s">
        <v>125</v>
      </c>
      <c r="K71" s="53" t="s">
        <v>752</v>
      </c>
    </row>
    <row r="72" spans="1:19" x14ac:dyDescent="0.25">
      <c r="A72" s="53">
        <v>106</v>
      </c>
      <c r="B72" s="53" t="s">
        <v>262</v>
      </c>
      <c r="C72" s="53" t="s">
        <v>263</v>
      </c>
      <c r="D72" s="53" t="s">
        <v>264</v>
      </c>
      <c r="E72" s="53" t="s">
        <v>1</v>
      </c>
      <c r="F72" s="53" t="s">
        <v>265</v>
      </c>
      <c r="G72" s="53" t="s">
        <v>666</v>
      </c>
      <c r="H72" s="53" t="s">
        <v>3</v>
      </c>
      <c r="I72" s="53" t="s">
        <v>266</v>
      </c>
      <c r="J72" s="53" t="s">
        <v>53</v>
      </c>
      <c r="K72" s="53" t="s">
        <v>753</v>
      </c>
    </row>
    <row r="73" spans="1:19" x14ac:dyDescent="0.25">
      <c r="A73" s="53">
        <v>107</v>
      </c>
      <c r="B73" s="53" t="s">
        <v>268</v>
      </c>
      <c r="C73" s="53" t="s">
        <v>269</v>
      </c>
      <c r="D73" s="53" t="s">
        <v>66</v>
      </c>
      <c r="E73" s="53" t="s">
        <v>1</v>
      </c>
      <c r="F73" s="53" t="s">
        <v>270</v>
      </c>
      <c r="G73" s="53" t="s">
        <v>666</v>
      </c>
      <c r="H73" s="53" t="s">
        <v>3</v>
      </c>
      <c r="I73" s="53" t="s">
        <v>271</v>
      </c>
      <c r="J73" s="53" t="s">
        <v>53</v>
      </c>
      <c r="K73" s="53" t="s">
        <v>754</v>
      </c>
    </row>
    <row r="74" spans="1:19" x14ac:dyDescent="0.25">
      <c r="A74" s="53">
        <v>108</v>
      </c>
      <c r="B74" s="53" t="s">
        <v>273</v>
      </c>
      <c r="C74" s="53" t="s">
        <v>274</v>
      </c>
      <c r="D74" s="53" t="s">
        <v>0</v>
      </c>
      <c r="E74" s="53" t="s">
        <v>1</v>
      </c>
      <c r="F74" s="53" t="s">
        <v>275</v>
      </c>
      <c r="G74" s="53" t="s">
        <v>666</v>
      </c>
      <c r="H74" s="53" t="s">
        <v>3</v>
      </c>
      <c r="I74" s="53" t="s">
        <v>276</v>
      </c>
      <c r="J74" s="53" t="s">
        <v>53</v>
      </c>
      <c r="K74" s="53" t="s">
        <v>755</v>
      </c>
    </row>
    <row r="75" spans="1:19" x14ac:dyDescent="0.25">
      <c r="A75" s="53">
        <v>109</v>
      </c>
      <c r="B75" s="53" t="s">
        <v>278</v>
      </c>
      <c r="C75" s="53" t="s">
        <v>279</v>
      </c>
      <c r="D75" s="53" t="s">
        <v>66</v>
      </c>
      <c r="E75" s="53" t="s">
        <v>1</v>
      </c>
      <c r="F75" s="53" t="s">
        <v>280</v>
      </c>
      <c r="G75" s="53" t="s">
        <v>666</v>
      </c>
      <c r="H75" s="53" t="s">
        <v>3</v>
      </c>
      <c r="I75" s="53" t="s">
        <v>281</v>
      </c>
      <c r="J75" s="53" t="s">
        <v>53</v>
      </c>
      <c r="K75" s="53" t="s">
        <v>756</v>
      </c>
    </row>
    <row r="76" spans="1:19" x14ac:dyDescent="0.25">
      <c r="A76" s="53">
        <v>2</v>
      </c>
      <c r="B76" s="53" t="s">
        <v>50</v>
      </c>
      <c r="C76" s="53" t="s">
        <v>51</v>
      </c>
      <c r="D76" s="53" t="s">
        <v>173</v>
      </c>
      <c r="E76" s="53" t="s">
        <v>43</v>
      </c>
      <c r="F76" s="53" t="s">
        <v>888</v>
      </c>
      <c r="G76" s="53" t="s">
        <v>827</v>
      </c>
      <c r="H76" s="53" t="s">
        <v>30</v>
      </c>
      <c r="I76" s="53" t="s">
        <v>889</v>
      </c>
      <c r="J76" s="53" t="s">
        <v>32</v>
      </c>
      <c r="K76" s="53" t="s">
        <v>890</v>
      </c>
    </row>
    <row r="77" spans="1:19" x14ac:dyDescent="0.25">
      <c r="A77" s="53">
        <v>3</v>
      </c>
      <c r="B77" s="53" t="s">
        <v>891</v>
      </c>
      <c r="C77" s="53" t="s">
        <v>892</v>
      </c>
      <c r="D77" s="53" t="s">
        <v>0</v>
      </c>
      <c r="E77" s="53" t="s">
        <v>1</v>
      </c>
      <c r="F77" s="53">
        <v>123456789012</v>
      </c>
      <c r="G77" s="53" t="s">
        <v>543</v>
      </c>
      <c r="H77" s="53" t="s">
        <v>781</v>
      </c>
      <c r="I77" s="53" t="s">
        <v>893</v>
      </c>
      <c r="J77" s="53" t="s">
        <v>852</v>
      </c>
      <c r="K77" s="53" t="s">
        <v>894</v>
      </c>
      <c r="S77" s="53"/>
    </row>
    <row r="78" spans="1:19" x14ac:dyDescent="0.25">
      <c r="A78" s="53">
        <v>93</v>
      </c>
      <c r="B78" s="53" t="s">
        <v>174</v>
      </c>
      <c r="C78" s="53" t="s">
        <v>175</v>
      </c>
      <c r="D78" s="53" t="s">
        <v>0</v>
      </c>
      <c r="E78" s="53" t="s">
        <v>1</v>
      </c>
      <c r="F78" s="53" t="s">
        <v>472</v>
      </c>
      <c r="G78" s="53" t="s">
        <v>543</v>
      </c>
      <c r="H78" s="53" t="s">
        <v>473</v>
      </c>
      <c r="I78" s="53" t="s">
        <v>474</v>
      </c>
      <c r="J78" s="53" t="s">
        <v>475</v>
      </c>
      <c r="K78" s="53" t="s">
        <v>737</v>
      </c>
      <c r="S78" s="53"/>
    </row>
    <row r="79" spans="1:19" x14ac:dyDescent="0.25">
      <c r="A79" s="53">
        <v>99</v>
      </c>
      <c r="B79" s="53" t="s">
        <v>54</v>
      </c>
      <c r="C79" s="53" t="s">
        <v>55</v>
      </c>
      <c r="D79" s="53" t="s">
        <v>0</v>
      </c>
      <c r="E79" s="53" t="s">
        <v>1</v>
      </c>
      <c r="F79" s="53" t="s">
        <v>480</v>
      </c>
      <c r="G79" s="53" t="s">
        <v>543</v>
      </c>
      <c r="H79" s="53" t="s">
        <v>473</v>
      </c>
      <c r="I79" s="53" t="s">
        <v>481</v>
      </c>
      <c r="J79" s="53" t="s">
        <v>475</v>
      </c>
      <c r="K79" s="53" t="s">
        <v>744</v>
      </c>
      <c r="S79" s="53"/>
    </row>
    <row r="80" spans="1:19" x14ac:dyDescent="0.25">
      <c r="A80" s="53">
        <v>83</v>
      </c>
      <c r="B80" s="53" t="s">
        <v>869</v>
      </c>
      <c r="C80" s="53" t="s">
        <v>870</v>
      </c>
      <c r="D80" s="53" t="s">
        <v>871</v>
      </c>
      <c r="E80" s="53" t="s">
        <v>198</v>
      </c>
      <c r="F80" s="53" t="s">
        <v>872</v>
      </c>
      <c r="G80" s="53" t="s">
        <v>816</v>
      </c>
      <c r="H80" s="53" t="s">
        <v>8</v>
      </c>
      <c r="I80" s="53" t="s">
        <v>873</v>
      </c>
      <c r="J80" s="53" t="s">
        <v>9</v>
      </c>
      <c r="K80" s="53" t="s">
        <v>874</v>
      </c>
    </row>
    <row r="81" spans="1:11" x14ac:dyDescent="0.25">
      <c r="A81" s="53">
        <v>88</v>
      </c>
      <c r="B81" s="53" t="s">
        <v>875</v>
      </c>
      <c r="C81" s="53" t="s">
        <v>876</v>
      </c>
      <c r="D81" s="53" t="s">
        <v>877</v>
      </c>
      <c r="E81" s="53" t="s">
        <v>878</v>
      </c>
      <c r="F81" s="53" t="s">
        <v>879</v>
      </c>
      <c r="G81" s="53" t="s">
        <v>788</v>
      </c>
      <c r="H81" s="53" t="s">
        <v>8</v>
      </c>
      <c r="I81" s="53" t="s">
        <v>880</v>
      </c>
      <c r="J81" s="53" t="s">
        <v>9</v>
      </c>
      <c r="K81" s="53" t="s">
        <v>881</v>
      </c>
    </row>
    <row r="82" spans="1:11" x14ac:dyDescent="0.25">
      <c r="A82" s="53">
        <v>39</v>
      </c>
      <c r="B82" s="53" t="s">
        <v>15</v>
      </c>
      <c r="C82" s="53" t="s">
        <v>16</v>
      </c>
      <c r="D82" s="53" t="s">
        <v>17</v>
      </c>
      <c r="E82" s="53" t="s">
        <v>7</v>
      </c>
      <c r="F82" s="53" t="s">
        <v>18</v>
      </c>
      <c r="G82" s="53" t="s">
        <v>527</v>
      </c>
      <c r="H82" s="53" t="s">
        <v>5</v>
      </c>
      <c r="I82" s="53" t="s">
        <v>19</v>
      </c>
      <c r="J82" s="53" t="s">
        <v>6</v>
      </c>
      <c r="K82" s="53" t="s">
        <v>685</v>
      </c>
    </row>
    <row r="83" spans="1:11" x14ac:dyDescent="0.25">
      <c r="A83" s="53">
        <v>59</v>
      </c>
      <c r="B83" s="53" t="s">
        <v>443</v>
      </c>
      <c r="C83" s="53" t="s">
        <v>444</v>
      </c>
      <c r="D83" s="53" t="s">
        <v>0</v>
      </c>
      <c r="E83" s="53" t="s">
        <v>1</v>
      </c>
      <c r="F83" s="53" t="s">
        <v>445</v>
      </c>
      <c r="G83" s="53" t="s">
        <v>527</v>
      </c>
      <c r="H83" s="53" t="s">
        <v>5</v>
      </c>
      <c r="I83" s="53" t="s">
        <v>446</v>
      </c>
      <c r="J83" s="53" t="s">
        <v>6</v>
      </c>
      <c r="K83" s="53" t="s">
        <v>708</v>
      </c>
    </row>
    <row r="84" spans="1:11" x14ac:dyDescent="0.25">
      <c r="A84" s="53">
        <v>60</v>
      </c>
      <c r="B84" s="53" t="s">
        <v>448</v>
      </c>
      <c r="C84" s="53" t="s">
        <v>449</v>
      </c>
      <c r="D84" s="53" t="s">
        <v>205</v>
      </c>
      <c r="E84" s="53" t="s">
        <v>1</v>
      </c>
      <c r="F84" s="53" t="s">
        <v>450</v>
      </c>
      <c r="G84" s="53" t="s">
        <v>527</v>
      </c>
      <c r="H84" s="53" t="s">
        <v>5</v>
      </c>
      <c r="I84" s="53" t="s">
        <v>451</v>
      </c>
      <c r="J84" s="53" t="s">
        <v>6</v>
      </c>
      <c r="K84" s="53" t="s">
        <v>709</v>
      </c>
    </row>
    <row r="85" spans="1:11" x14ac:dyDescent="0.25">
      <c r="A85" s="53">
        <v>63</v>
      </c>
      <c r="B85" s="53" t="s">
        <v>20</v>
      </c>
      <c r="C85" s="53" t="s">
        <v>21</v>
      </c>
      <c r="D85" s="53" t="s">
        <v>0</v>
      </c>
      <c r="E85" s="53" t="s">
        <v>1</v>
      </c>
      <c r="F85" s="53" t="s">
        <v>22</v>
      </c>
      <c r="G85" s="53" t="s">
        <v>527</v>
      </c>
      <c r="H85" s="53" t="s">
        <v>5</v>
      </c>
      <c r="I85" s="53" t="s">
        <v>23</v>
      </c>
      <c r="J85" s="53" t="s">
        <v>6</v>
      </c>
      <c r="K85" s="53" t="s">
        <v>713</v>
      </c>
    </row>
    <row r="86" spans="1:11" x14ac:dyDescent="0.25">
      <c r="A86" s="53">
        <v>65</v>
      </c>
      <c r="B86" s="53" t="s">
        <v>34</v>
      </c>
      <c r="C86" s="53" t="s">
        <v>35</v>
      </c>
      <c r="D86" s="53" t="s">
        <v>36</v>
      </c>
      <c r="E86" s="53" t="s">
        <v>1</v>
      </c>
      <c r="F86" s="53" t="s">
        <v>37</v>
      </c>
      <c r="G86" s="53" t="s">
        <v>527</v>
      </c>
      <c r="H86" s="53" t="s">
        <v>5</v>
      </c>
      <c r="I86" s="53" t="s">
        <v>38</v>
      </c>
      <c r="J86" s="53" t="s">
        <v>6</v>
      </c>
      <c r="K86" s="53" t="s">
        <v>715</v>
      </c>
    </row>
    <row r="87" spans="1:11" x14ac:dyDescent="0.25">
      <c r="A87" s="53">
        <v>66</v>
      </c>
      <c r="B87" s="53" t="s">
        <v>40</v>
      </c>
      <c r="C87" s="53" t="s">
        <v>41</v>
      </c>
      <c r="D87" s="53" t="s">
        <v>42</v>
      </c>
      <c r="E87" s="53" t="s">
        <v>43</v>
      </c>
      <c r="F87" s="53" t="s">
        <v>44</v>
      </c>
      <c r="G87" s="53" t="s">
        <v>527</v>
      </c>
      <c r="H87" s="53" t="s">
        <v>5</v>
      </c>
      <c r="I87" s="53" t="s">
        <v>45</v>
      </c>
      <c r="J87" s="53" t="s">
        <v>6</v>
      </c>
      <c r="K87" s="53" t="s">
        <v>716</v>
      </c>
    </row>
    <row r="88" spans="1:11" x14ac:dyDescent="0.25">
      <c r="A88" s="53">
        <v>67</v>
      </c>
      <c r="B88" s="53" t="s">
        <v>54</v>
      </c>
      <c r="C88" s="53" t="s">
        <v>55</v>
      </c>
      <c r="D88" s="53" t="s">
        <v>0</v>
      </c>
      <c r="E88" s="53" t="s">
        <v>1</v>
      </c>
      <c r="F88" s="53" t="s">
        <v>56</v>
      </c>
      <c r="G88" s="53" t="s">
        <v>527</v>
      </c>
      <c r="H88" s="53" t="s">
        <v>5</v>
      </c>
      <c r="I88" s="53" t="s">
        <v>57</v>
      </c>
      <c r="J88" s="53" t="s">
        <v>6</v>
      </c>
      <c r="K88" s="53" t="s">
        <v>717</v>
      </c>
    </row>
    <row r="89" spans="1:11" x14ac:dyDescent="0.25">
      <c r="A89" s="53">
        <v>70</v>
      </c>
      <c r="B89" s="53" t="s">
        <v>467</v>
      </c>
      <c r="C89" s="53" t="s">
        <v>468</v>
      </c>
      <c r="D89" s="53" t="s">
        <v>0</v>
      </c>
      <c r="E89" s="53" t="s">
        <v>1</v>
      </c>
      <c r="F89" s="53" t="s">
        <v>469</v>
      </c>
      <c r="G89" s="53" t="s">
        <v>527</v>
      </c>
      <c r="H89" s="53" t="s">
        <v>5</v>
      </c>
      <c r="I89" s="53" t="s">
        <v>470</v>
      </c>
      <c r="J89" s="53" t="s">
        <v>6</v>
      </c>
      <c r="K89" s="53" t="s">
        <v>720</v>
      </c>
    </row>
    <row r="90" spans="1:11" x14ac:dyDescent="0.25">
      <c r="A90" s="53">
        <v>71</v>
      </c>
      <c r="B90" s="53" t="s">
        <v>79</v>
      </c>
      <c r="C90" s="53" t="s">
        <v>11</v>
      </c>
      <c r="D90" s="53" t="s">
        <v>80</v>
      </c>
      <c r="E90" s="53" t="s">
        <v>81</v>
      </c>
      <c r="F90" s="53" t="s">
        <v>82</v>
      </c>
      <c r="G90" s="53" t="s">
        <v>527</v>
      </c>
      <c r="H90" s="53" t="s">
        <v>5</v>
      </c>
      <c r="I90" s="53" t="s">
        <v>83</v>
      </c>
      <c r="J90" s="53" t="s">
        <v>6</v>
      </c>
      <c r="K90" s="53" t="s">
        <v>721</v>
      </c>
    </row>
    <row r="91" spans="1:11" x14ac:dyDescent="0.25">
      <c r="A91" s="53">
        <v>72</v>
      </c>
      <c r="B91" s="53" t="s">
        <v>64</v>
      </c>
      <c r="C91" s="53" t="s">
        <v>65</v>
      </c>
      <c r="D91" s="53" t="s">
        <v>66</v>
      </c>
      <c r="E91" s="53" t="s">
        <v>1</v>
      </c>
      <c r="F91" s="53" t="s">
        <v>85</v>
      </c>
      <c r="G91" s="53" t="s">
        <v>527</v>
      </c>
      <c r="H91" s="53" t="s">
        <v>5</v>
      </c>
      <c r="I91" s="53" t="s">
        <v>86</v>
      </c>
      <c r="J91" s="53" t="s">
        <v>6</v>
      </c>
      <c r="K91" s="53" t="s">
        <v>722</v>
      </c>
    </row>
    <row r="92" spans="1:11" x14ac:dyDescent="0.25">
      <c r="A92" s="53">
        <v>73</v>
      </c>
      <c r="B92" s="53" t="s">
        <v>88</v>
      </c>
      <c r="C92" s="53" t="s">
        <v>89</v>
      </c>
      <c r="D92" s="53" t="s">
        <v>90</v>
      </c>
      <c r="E92" s="53" t="s">
        <v>70</v>
      </c>
      <c r="F92" s="53" t="s">
        <v>91</v>
      </c>
      <c r="G92" s="53" t="s">
        <v>527</v>
      </c>
      <c r="H92" s="53" t="s">
        <v>5</v>
      </c>
      <c r="I92" s="53" t="s">
        <v>92</v>
      </c>
      <c r="J92" s="53" t="s">
        <v>6</v>
      </c>
      <c r="K92" s="53" t="s">
        <v>723</v>
      </c>
    </row>
    <row r="93" spans="1:11" x14ac:dyDescent="0.25">
      <c r="A93" s="53">
        <v>74</v>
      </c>
      <c r="B93" s="53" t="s">
        <v>50</v>
      </c>
      <c r="C93" s="53" t="s">
        <v>51</v>
      </c>
      <c r="D93" s="53" t="s">
        <v>52</v>
      </c>
      <c r="E93" s="53" t="s">
        <v>43</v>
      </c>
      <c r="F93" s="53" t="s">
        <v>94</v>
      </c>
      <c r="G93" s="53" t="s">
        <v>527</v>
      </c>
      <c r="H93" s="53" t="s">
        <v>5</v>
      </c>
      <c r="I93" s="53" t="s">
        <v>95</v>
      </c>
      <c r="J93" s="53" t="s">
        <v>6</v>
      </c>
      <c r="K93" s="53" t="s">
        <v>724</v>
      </c>
    </row>
    <row r="94" spans="1:11" x14ac:dyDescent="0.25">
      <c r="A94" s="53">
        <v>75</v>
      </c>
      <c r="B94" s="53" t="s">
        <v>49</v>
      </c>
      <c r="C94" s="53" t="s">
        <v>97</v>
      </c>
      <c r="D94" s="53" t="s">
        <v>66</v>
      </c>
      <c r="E94" s="53" t="s">
        <v>1</v>
      </c>
      <c r="F94" s="53" t="s">
        <v>98</v>
      </c>
      <c r="G94" s="53" t="s">
        <v>527</v>
      </c>
      <c r="H94" s="53" t="s">
        <v>5</v>
      </c>
      <c r="I94" s="53" t="s">
        <v>99</v>
      </c>
      <c r="J94" s="53" t="s">
        <v>6</v>
      </c>
      <c r="K94" s="53" t="s">
        <v>725</v>
      </c>
    </row>
    <row r="95" spans="1:11" x14ac:dyDescent="0.25">
      <c r="A95" s="53">
        <v>76</v>
      </c>
      <c r="B95" s="53" t="s">
        <v>104</v>
      </c>
      <c r="C95" s="53" t="s">
        <v>105</v>
      </c>
      <c r="D95" s="53" t="s">
        <v>106</v>
      </c>
      <c r="E95" s="53" t="s">
        <v>7</v>
      </c>
      <c r="F95" s="53" t="s">
        <v>107</v>
      </c>
      <c r="G95" s="53" t="s">
        <v>527</v>
      </c>
      <c r="H95" s="53" t="s">
        <v>5</v>
      </c>
      <c r="I95" s="53" t="s">
        <v>108</v>
      </c>
      <c r="J95" s="53" t="s">
        <v>6</v>
      </c>
      <c r="K95" s="53" t="s">
        <v>726</v>
      </c>
    </row>
    <row r="96" spans="1:11" x14ac:dyDescent="0.25">
      <c r="A96" s="53">
        <v>79</v>
      </c>
      <c r="B96" s="53" t="s">
        <v>127</v>
      </c>
      <c r="C96" s="53" t="s">
        <v>47</v>
      </c>
      <c r="D96" s="53" t="s">
        <v>0</v>
      </c>
      <c r="E96" s="53" t="s">
        <v>1</v>
      </c>
      <c r="F96" s="53" t="s">
        <v>128</v>
      </c>
      <c r="G96" s="53" t="s">
        <v>527</v>
      </c>
      <c r="H96" s="53" t="s">
        <v>8</v>
      </c>
      <c r="I96" s="53" t="s">
        <v>129</v>
      </c>
      <c r="J96" s="53" t="s">
        <v>9</v>
      </c>
      <c r="K96" s="53" t="s">
        <v>729</v>
      </c>
    </row>
    <row r="97" spans="1:11" x14ac:dyDescent="0.25">
      <c r="A97" s="53">
        <v>80</v>
      </c>
      <c r="B97" s="53" t="s">
        <v>641</v>
      </c>
      <c r="C97" s="53" t="s">
        <v>642</v>
      </c>
      <c r="D97" s="53" t="s">
        <v>106</v>
      </c>
      <c r="E97" s="53" t="s">
        <v>7</v>
      </c>
      <c r="F97" s="53" t="s">
        <v>643</v>
      </c>
      <c r="G97" s="53" t="s">
        <v>527</v>
      </c>
      <c r="H97" s="53" t="s">
        <v>8</v>
      </c>
      <c r="I97" s="53" t="s">
        <v>644</v>
      </c>
      <c r="J97" s="53" t="s">
        <v>9</v>
      </c>
      <c r="K97" s="53" t="s">
        <v>730</v>
      </c>
    </row>
    <row r="98" spans="1:11" x14ac:dyDescent="0.25">
      <c r="A98" s="53">
        <v>82</v>
      </c>
      <c r="B98" s="53" t="s">
        <v>811</v>
      </c>
      <c r="C98" s="53" t="s">
        <v>812</v>
      </c>
      <c r="D98" s="53" t="s">
        <v>813</v>
      </c>
      <c r="E98" s="53" t="s">
        <v>814</v>
      </c>
      <c r="F98" s="53" t="s">
        <v>815</v>
      </c>
      <c r="G98" s="53" t="s">
        <v>527</v>
      </c>
      <c r="H98" s="53" t="s">
        <v>8</v>
      </c>
      <c r="I98" s="53" t="s">
        <v>817</v>
      </c>
      <c r="J98" s="53" t="s">
        <v>9</v>
      </c>
      <c r="K98" s="53" t="s">
        <v>818</v>
      </c>
    </row>
    <row r="99" spans="1:11" x14ac:dyDescent="0.25">
      <c r="A99" s="53">
        <v>87</v>
      </c>
      <c r="B99" s="53" t="s">
        <v>819</v>
      </c>
      <c r="C99" s="53" t="s">
        <v>820</v>
      </c>
      <c r="D99" s="53" t="s">
        <v>821</v>
      </c>
      <c r="E99" s="53" t="s">
        <v>822</v>
      </c>
      <c r="F99" s="53" t="s">
        <v>823</v>
      </c>
      <c r="G99" s="53" t="s">
        <v>527</v>
      </c>
      <c r="H99" s="53" t="s">
        <v>8</v>
      </c>
      <c r="I99" s="53" t="s">
        <v>824</v>
      </c>
      <c r="J99" s="53" t="s">
        <v>9</v>
      </c>
      <c r="K99" s="53" t="s">
        <v>825</v>
      </c>
    </row>
    <row r="100" spans="1:11" x14ac:dyDescent="0.25">
      <c r="A100" s="53">
        <v>89</v>
      </c>
      <c r="B100" s="53" t="s">
        <v>797</v>
      </c>
      <c r="C100" s="53" t="s">
        <v>798</v>
      </c>
      <c r="D100" s="53" t="s">
        <v>799</v>
      </c>
      <c r="E100" s="53" t="s">
        <v>1</v>
      </c>
      <c r="F100" s="53" t="s">
        <v>800</v>
      </c>
      <c r="G100" s="53" t="s">
        <v>527</v>
      </c>
      <c r="H100" s="53" t="s">
        <v>8</v>
      </c>
      <c r="I100" s="53" t="s">
        <v>801</v>
      </c>
      <c r="J100" s="53" t="s">
        <v>9</v>
      </c>
      <c r="K100" s="53" t="s">
        <v>802</v>
      </c>
    </row>
    <row r="101" spans="1:11" x14ac:dyDescent="0.25">
      <c r="A101" s="53">
        <v>90</v>
      </c>
      <c r="B101" s="53" t="s">
        <v>101</v>
      </c>
      <c r="C101" s="53" t="s">
        <v>102</v>
      </c>
      <c r="D101" s="53" t="s">
        <v>103</v>
      </c>
      <c r="E101" s="53" t="s">
        <v>43</v>
      </c>
      <c r="F101" s="53" t="s">
        <v>169</v>
      </c>
      <c r="G101" s="53" t="s">
        <v>527</v>
      </c>
      <c r="H101" s="53" t="s">
        <v>8</v>
      </c>
      <c r="I101" s="53" t="s">
        <v>170</v>
      </c>
      <c r="J101" s="53" t="s">
        <v>9</v>
      </c>
      <c r="K101" s="53" t="s">
        <v>735</v>
      </c>
    </row>
    <row r="102" spans="1:11" x14ac:dyDescent="0.25">
      <c r="A102" s="53">
        <v>91</v>
      </c>
      <c r="B102" s="53" t="s">
        <v>882</v>
      </c>
      <c r="C102" s="53" t="s">
        <v>97</v>
      </c>
      <c r="D102" s="53" t="s">
        <v>173</v>
      </c>
      <c r="E102" s="53" t="s">
        <v>43</v>
      </c>
      <c r="F102" s="53" t="s">
        <v>883</v>
      </c>
      <c r="G102" s="53" t="s">
        <v>527</v>
      </c>
      <c r="H102" s="53" t="s">
        <v>8</v>
      </c>
      <c r="I102" s="53" t="s">
        <v>884</v>
      </c>
      <c r="J102" s="53" t="s">
        <v>9</v>
      </c>
      <c r="K102" s="53" t="s">
        <v>885</v>
      </c>
    </row>
    <row r="103" spans="1:11" x14ac:dyDescent="0.25">
      <c r="A103" s="53">
        <v>92</v>
      </c>
      <c r="B103" s="53" t="s">
        <v>174</v>
      </c>
      <c r="C103" s="53" t="s">
        <v>175</v>
      </c>
      <c r="D103" s="53" t="s">
        <v>0</v>
      </c>
      <c r="E103" s="53" t="s">
        <v>1</v>
      </c>
      <c r="F103" s="53" t="s">
        <v>176</v>
      </c>
      <c r="G103" s="53" t="s">
        <v>527</v>
      </c>
      <c r="H103" s="53" t="s">
        <v>8</v>
      </c>
      <c r="I103" s="53" t="s">
        <v>177</v>
      </c>
      <c r="J103" s="53" t="s">
        <v>9</v>
      </c>
      <c r="K103" s="53" t="s">
        <v>736</v>
      </c>
    </row>
    <row r="104" spans="1:11" x14ac:dyDescent="0.25">
      <c r="A104" s="53">
        <v>94</v>
      </c>
      <c r="B104" s="53" t="s">
        <v>179</v>
      </c>
      <c r="C104" s="53" t="s">
        <v>180</v>
      </c>
      <c r="D104" s="53" t="s">
        <v>181</v>
      </c>
      <c r="E104" s="53" t="s">
        <v>43</v>
      </c>
      <c r="F104" s="53" t="s">
        <v>182</v>
      </c>
      <c r="G104" s="53" t="s">
        <v>527</v>
      </c>
      <c r="H104" s="53" t="s">
        <v>8</v>
      </c>
      <c r="I104" s="53" t="s">
        <v>183</v>
      </c>
      <c r="J104" s="53" t="s">
        <v>9</v>
      </c>
      <c r="K104" s="53" t="s">
        <v>738</v>
      </c>
    </row>
    <row r="105" spans="1:11" x14ac:dyDescent="0.25">
      <c r="A105" s="53">
        <v>95</v>
      </c>
      <c r="B105" s="53" t="s">
        <v>185</v>
      </c>
      <c r="C105" s="53" t="s">
        <v>186</v>
      </c>
      <c r="D105" s="53" t="s">
        <v>17</v>
      </c>
      <c r="E105" s="53" t="s">
        <v>7</v>
      </c>
      <c r="F105" s="53" t="s">
        <v>187</v>
      </c>
      <c r="G105" s="53" t="s">
        <v>527</v>
      </c>
      <c r="H105" s="53" t="s">
        <v>8</v>
      </c>
      <c r="I105" s="53" t="s">
        <v>188</v>
      </c>
      <c r="J105" s="53" t="s">
        <v>9</v>
      </c>
      <c r="K105" s="53" t="s">
        <v>739</v>
      </c>
    </row>
    <row r="106" spans="1:11" x14ac:dyDescent="0.25">
      <c r="A106" s="53">
        <v>97</v>
      </c>
      <c r="B106" s="53" t="s">
        <v>196</v>
      </c>
      <c r="C106" s="53" t="s">
        <v>104</v>
      </c>
      <c r="D106" s="53" t="s">
        <v>197</v>
      </c>
      <c r="E106" s="53" t="s">
        <v>198</v>
      </c>
      <c r="F106" s="53" t="s">
        <v>199</v>
      </c>
      <c r="G106" s="53" t="s">
        <v>527</v>
      </c>
      <c r="H106" s="53" t="s">
        <v>8</v>
      </c>
      <c r="I106" s="53" t="s">
        <v>200</v>
      </c>
      <c r="J106" s="53" t="s">
        <v>9</v>
      </c>
      <c r="K106" s="53" t="s">
        <v>742</v>
      </c>
    </row>
    <row r="107" spans="1:11" x14ac:dyDescent="0.25">
      <c r="A107" s="53">
        <v>7</v>
      </c>
      <c r="B107" s="53" t="s">
        <v>841</v>
      </c>
      <c r="C107" s="53" t="s">
        <v>842</v>
      </c>
      <c r="D107" s="53" t="s">
        <v>0</v>
      </c>
      <c r="E107" s="53" t="s">
        <v>1</v>
      </c>
      <c r="F107" s="53" t="s">
        <v>759</v>
      </c>
      <c r="G107" s="53" t="s">
        <v>760</v>
      </c>
      <c r="H107" s="53" t="s">
        <v>5</v>
      </c>
      <c r="I107" s="53" t="s">
        <v>761</v>
      </c>
      <c r="J107" s="53" t="s">
        <v>6</v>
      </c>
      <c r="K107" s="53" t="s">
        <v>844</v>
      </c>
    </row>
    <row r="108" spans="1:11" x14ac:dyDescent="0.25">
      <c r="A108" s="53">
        <v>9</v>
      </c>
      <c r="B108" s="53" t="s">
        <v>803</v>
      </c>
      <c r="C108" s="53" t="s">
        <v>804</v>
      </c>
      <c r="D108" s="53" t="s">
        <v>17</v>
      </c>
      <c r="E108" s="53" t="s">
        <v>7</v>
      </c>
      <c r="F108" s="53" t="s">
        <v>805</v>
      </c>
      <c r="G108" s="53" t="s">
        <v>760</v>
      </c>
      <c r="H108" s="53" t="s">
        <v>5</v>
      </c>
      <c r="I108" s="53" t="s">
        <v>806</v>
      </c>
      <c r="J108" s="53" t="s">
        <v>6</v>
      </c>
      <c r="K108" s="53" t="s">
        <v>807</v>
      </c>
    </row>
    <row r="109" spans="1:11" x14ac:dyDescent="0.25">
      <c r="A109" s="53">
        <v>10</v>
      </c>
      <c r="B109" s="53" t="s">
        <v>766</v>
      </c>
      <c r="C109" s="53" t="s">
        <v>767</v>
      </c>
      <c r="D109" s="53" t="s">
        <v>577</v>
      </c>
      <c r="E109" s="53" t="s">
        <v>7</v>
      </c>
      <c r="F109" s="53" t="s">
        <v>768</v>
      </c>
      <c r="G109" s="53" t="s">
        <v>760</v>
      </c>
      <c r="H109" s="53" t="s">
        <v>8</v>
      </c>
      <c r="I109" s="53" t="s">
        <v>769</v>
      </c>
      <c r="J109" s="53" t="s">
        <v>9</v>
      </c>
      <c r="K109" s="53" t="s">
        <v>770</v>
      </c>
    </row>
    <row r="110" spans="1:11" x14ac:dyDescent="0.25">
      <c r="A110" s="53">
        <v>11</v>
      </c>
      <c r="B110" s="53" t="s">
        <v>544</v>
      </c>
      <c r="C110" s="53" t="s">
        <v>545</v>
      </c>
      <c r="D110" s="53" t="s">
        <v>546</v>
      </c>
      <c r="E110" s="53" t="s">
        <v>1</v>
      </c>
      <c r="F110" s="53" t="s">
        <v>547</v>
      </c>
      <c r="G110" s="53" t="s">
        <v>760</v>
      </c>
      <c r="H110" s="53" t="s">
        <v>8</v>
      </c>
      <c r="I110" s="53" t="s">
        <v>548</v>
      </c>
      <c r="J110" s="53" t="s">
        <v>9</v>
      </c>
      <c r="K110" s="53" t="s">
        <v>783</v>
      </c>
    </row>
  </sheetData>
  <sortState ref="A2:S110">
    <sortCondition ref="G2:G110"/>
  </sortState>
  <pageMargins bottom="0.75" footer="0.3" header="0.3" left="0.7" right="0.7" top="0.75"/>
</worksheet>
</file>

<file path=xl/worksheets/sheet5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110"/>
  <sheetViews>
    <sheetView topLeftCell="A79" workbookViewId="0">
      <selection activeCell="A2" sqref="A2"/>
    </sheetView>
  </sheetViews>
  <sheetFormatPr defaultRowHeight="15" x14ac:dyDescent="0.25"/>
  <cols>
    <col min="1" max="1" bestFit="true" customWidth="true" width="4.0" collapsed="true"/>
    <col min="2" max="2" bestFit="true" customWidth="true" width="14.140625" collapsed="true"/>
    <col min="3" max="3" bestFit="true" customWidth="true" width="10.5703125" collapsed="true"/>
    <col min="4" max="4" bestFit="true" customWidth="true" width="14.28515625" collapsed="true"/>
    <col min="5" max="5" bestFit="true" customWidth="true" width="5.5703125" collapsed="true"/>
    <col min="6" max="6" bestFit="true" customWidth="true" width="12.0" collapsed="true"/>
    <col min="7" max="7" bestFit="true" customWidth="true" width="18.5703125" collapsed="true"/>
    <col min="8" max="8" bestFit="true" customWidth="true" width="14.140625" collapsed="true"/>
    <col min="9" max="9" bestFit="true" customWidth="true" width="14.42578125" collapsed="true"/>
    <col min="10" max="10" bestFit="true" customWidth="true" width="19.28515625" collapsed="true"/>
    <col min="11" max="11" bestFit="true" customWidth="true" width="25.28515625" collapsed="true"/>
  </cols>
  <sheetData>
    <row r="1" spans="1:11" x14ac:dyDescent="0.25">
      <c r="A1" s="3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1</v>
      </c>
      <c r="B2" s="52" t="s">
        <v>863</v>
      </c>
      <c r="C2" s="52" t="s">
        <v>864</v>
      </c>
      <c r="D2" s="52" t="s">
        <v>865</v>
      </c>
      <c r="E2" s="52" t="s">
        <v>70</v>
      </c>
      <c r="F2" s="52" t="s">
        <v>866</v>
      </c>
      <c r="G2" s="52" t="s">
        <v>516</v>
      </c>
      <c r="H2" s="52" t="s">
        <v>287</v>
      </c>
      <c r="I2" s="52" t="s">
        <v>867</v>
      </c>
      <c r="J2" s="52" t="s">
        <v>289</v>
      </c>
      <c r="K2" s="52" t="s">
        <v>868</v>
      </c>
    </row>
    <row r="3" spans="1:11" x14ac:dyDescent="0.25">
      <c r="A3">
        <v>2</v>
      </c>
      <c r="B3" s="52" t="s">
        <v>830</v>
      </c>
      <c r="C3" s="52" t="s">
        <v>624</v>
      </c>
      <c r="D3" s="52" t="s">
        <v>625</v>
      </c>
      <c r="E3" s="52" t="s">
        <v>48</v>
      </c>
      <c r="F3" s="52" t="s">
        <v>626</v>
      </c>
      <c r="G3" s="52" t="s">
        <v>666</v>
      </c>
      <c r="H3" s="52" t="s">
        <v>294</v>
      </c>
      <c r="I3" s="52" t="s">
        <v>627</v>
      </c>
      <c r="J3" s="52" t="s">
        <v>289</v>
      </c>
      <c r="K3" s="52" t="s">
        <v>831</v>
      </c>
    </row>
    <row r="4" spans="1:11" x14ac:dyDescent="0.25">
      <c r="A4" s="52">
        <v>3</v>
      </c>
      <c r="B4" s="52" t="s">
        <v>832</v>
      </c>
      <c r="C4" s="52" t="s">
        <v>833</v>
      </c>
      <c r="D4" s="52" t="s">
        <v>173</v>
      </c>
      <c r="E4" s="52" t="s">
        <v>43</v>
      </c>
      <c r="F4" s="52" t="s">
        <v>834</v>
      </c>
      <c r="G4" s="52" t="s">
        <v>666</v>
      </c>
      <c r="H4" s="52" t="s">
        <v>294</v>
      </c>
      <c r="I4" s="52" t="s">
        <v>835</v>
      </c>
      <c r="J4" s="52" t="s">
        <v>289</v>
      </c>
      <c r="K4" s="52" t="s">
        <v>836</v>
      </c>
    </row>
    <row r="5" spans="1:11" x14ac:dyDescent="0.25">
      <c r="A5" s="52">
        <v>4</v>
      </c>
      <c r="B5" s="52" t="s">
        <v>841</v>
      </c>
      <c r="C5" s="52" t="s">
        <v>842</v>
      </c>
      <c r="D5" s="52" t="s">
        <v>0</v>
      </c>
      <c r="E5" s="52" t="s">
        <v>1</v>
      </c>
      <c r="F5" s="52" t="s">
        <v>759</v>
      </c>
      <c r="G5" s="52" t="s">
        <v>760</v>
      </c>
      <c r="H5" s="52" t="s">
        <v>5</v>
      </c>
      <c r="I5" s="52" t="s">
        <v>761</v>
      </c>
      <c r="J5" s="52" t="s">
        <v>6</v>
      </c>
      <c r="K5" s="52" t="s">
        <v>844</v>
      </c>
    </row>
    <row r="6" spans="1:11" x14ac:dyDescent="0.25">
      <c r="A6" s="52">
        <v>5</v>
      </c>
      <c r="B6" s="52" t="s">
        <v>845</v>
      </c>
      <c r="C6" s="52" t="s">
        <v>846</v>
      </c>
      <c r="D6" s="52" t="s">
        <v>27</v>
      </c>
      <c r="E6" s="52" t="s">
        <v>28</v>
      </c>
      <c r="F6" s="52" t="s">
        <v>847</v>
      </c>
      <c r="G6" s="52" t="s">
        <v>666</v>
      </c>
      <c r="H6" s="52" t="s">
        <v>294</v>
      </c>
      <c r="I6" s="52" t="s">
        <v>848</v>
      </c>
      <c r="J6" s="52" t="s">
        <v>289</v>
      </c>
      <c r="K6" s="52" t="s">
        <v>849</v>
      </c>
    </row>
    <row r="7" spans="1:11" x14ac:dyDescent="0.25">
      <c r="A7" s="52">
        <v>6</v>
      </c>
      <c r="B7" s="52" t="s">
        <v>803</v>
      </c>
      <c r="C7" s="52" t="s">
        <v>804</v>
      </c>
      <c r="D7" s="52" t="s">
        <v>17</v>
      </c>
      <c r="E7" s="52" t="s">
        <v>7</v>
      </c>
      <c r="F7" s="52" t="s">
        <v>805</v>
      </c>
      <c r="G7" s="52" t="s">
        <v>760</v>
      </c>
      <c r="H7" s="52" t="s">
        <v>5</v>
      </c>
      <c r="I7" s="52" t="s">
        <v>806</v>
      </c>
      <c r="J7" s="52" t="s">
        <v>6</v>
      </c>
      <c r="K7" s="52" t="s">
        <v>807</v>
      </c>
    </row>
    <row r="8" spans="1:11" x14ac:dyDescent="0.25">
      <c r="A8" s="52">
        <v>7</v>
      </c>
      <c r="B8" s="52" t="s">
        <v>766</v>
      </c>
      <c r="C8" s="52" t="s">
        <v>767</v>
      </c>
      <c r="D8" s="52" t="s">
        <v>577</v>
      </c>
      <c r="E8" s="52" t="s">
        <v>7</v>
      </c>
      <c r="F8" s="52" t="s">
        <v>768</v>
      </c>
      <c r="G8" s="52" t="s">
        <v>760</v>
      </c>
      <c r="H8" s="52" t="s">
        <v>8</v>
      </c>
      <c r="I8" s="52" t="s">
        <v>769</v>
      </c>
      <c r="J8" s="52" t="s">
        <v>9</v>
      </c>
      <c r="K8" s="52" t="s">
        <v>770</v>
      </c>
    </row>
    <row r="9" spans="1:11" x14ac:dyDescent="0.25">
      <c r="A9" s="52">
        <v>8</v>
      </c>
      <c r="B9" s="52" t="s">
        <v>544</v>
      </c>
      <c r="C9" s="52" t="s">
        <v>545</v>
      </c>
      <c r="D9" s="52" t="s">
        <v>546</v>
      </c>
      <c r="E9" s="52" t="s">
        <v>1</v>
      </c>
      <c r="F9" s="52" t="s">
        <v>547</v>
      </c>
      <c r="G9" s="52" t="s">
        <v>760</v>
      </c>
      <c r="H9" s="52" t="s">
        <v>8</v>
      </c>
      <c r="I9" s="52" t="s">
        <v>548</v>
      </c>
      <c r="J9" s="52" t="s">
        <v>9</v>
      </c>
      <c r="K9" s="52" t="s">
        <v>783</v>
      </c>
    </row>
    <row r="10" spans="1:11" x14ac:dyDescent="0.25">
      <c r="A10" s="52">
        <v>9</v>
      </c>
      <c r="B10" s="52" t="s">
        <v>453</v>
      </c>
      <c r="C10" s="52" t="s">
        <v>454</v>
      </c>
      <c r="D10" s="52" t="s">
        <v>455</v>
      </c>
      <c r="E10" s="52" t="s">
        <v>456</v>
      </c>
      <c r="F10" s="52" t="s">
        <v>457</v>
      </c>
      <c r="G10" s="52" t="s">
        <v>666</v>
      </c>
      <c r="H10" s="52" t="s">
        <v>30</v>
      </c>
      <c r="I10" s="52" t="s">
        <v>458</v>
      </c>
      <c r="J10" s="52" t="s">
        <v>32</v>
      </c>
      <c r="K10" s="52" t="s">
        <v>763</v>
      </c>
    </row>
    <row r="11" spans="1:11" x14ac:dyDescent="0.25">
      <c r="A11" s="52">
        <v>10</v>
      </c>
      <c r="B11" s="52" t="s">
        <v>530</v>
      </c>
      <c r="C11" s="52" t="s">
        <v>531</v>
      </c>
      <c r="D11" s="52" t="s">
        <v>0</v>
      </c>
      <c r="E11" s="52" t="s">
        <v>1</v>
      </c>
      <c r="F11" s="52" t="s">
        <v>532</v>
      </c>
      <c r="G11" s="52" t="s">
        <v>516</v>
      </c>
      <c r="H11" s="52" t="s">
        <v>294</v>
      </c>
      <c r="I11" s="52" t="s">
        <v>533</v>
      </c>
      <c r="J11" s="52" t="s">
        <v>516</v>
      </c>
      <c r="K11" s="52" t="s">
        <v>764</v>
      </c>
    </row>
    <row r="12" spans="1:11" x14ac:dyDescent="0.25">
      <c r="A12" s="52">
        <v>11</v>
      </c>
      <c r="B12" s="52" t="s">
        <v>116</v>
      </c>
      <c r="C12" s="52" t="s">
        <v>117</v>
      </c>
      <c r="D12" s="52" t="s">
        <v>648</v>
      </c>
      <c r="E12" s="52" t="s">
        <v>1</v>
      </c>
      <c r="F12" s="52" t="s">
        <v>118</v>
      </c>
      <c r="G12" s="52" t="s">
        <v>666</v>
      </c>
      <c r="H12" s="52" t="s">
        <v>3</v>
      </c>
      <c r="I12" s="52" t="s">
        <v>119</v>
      </c>
      <c r="J12" s="52" t="s">
        <v>53</v>
      </c>
      <c r="K12" s="52" t="s">
        <v>649</v>
      </c>
    </row>
    <row r="13" spans="1:11" x14ac:dyDescent="0.25">
      <c r="A13" s="52">
        <v>12</v>
      </c>
      <c r="B13" s="52" t="s">
        <v>651</v>
      </c>
      <c r="C13" s="52" t="s">
        <v>652</v>
      </c>
      <c r="D13" s="52" t="s">
        <v>653</v>
      </c>
      <c r="E13" s="52" t="s">
        <v>1</v>
      </c>
      <c r="F13" s="52" t="s">
        <v>654</v>
      </c>
      <c r="G13" s="52" t="s">
        <v>666</v>
      </c>
      <c r="H13" s="52" t="s">
        <v>294</v>
      </c>
      <c r="I13" s="52" t="s">
        <v>655</v>
      </c>
      <c r="J13" s="52" t="s">
        <v>289</v>
      </c>
      <c r="K13" s="52" t="s">
        <v>656</v>
      </c>
    </row>
    <row r="14" spans="1:11" x14ac:dyDescent="0.25">
      <c r="A14" s="52">
        <v>13</v>
      </c>
      <c r="B14" s="52" t="s">
        <v>382</v>
      </c>
      <c r="C14" s="52" t="s">
        <v>383</v>
      </c>
      <c r="D14" s="52" t="s">
        <v>351</v>
      </c>
      <c r="E14" s="52" t="s">
        <v>48</v>
      </c>
      <c r="F14" s="52" t="s">
        <v>384</v>
      </c>
      <c r="G14" s="52" t="s">
        <v>666</v>
      </c>
      <c r="H14" s="52" t="s">
        <v>287</v>
      </c>
      <c r="I14" s="52" t="s">
        <v>385</v>
      </c>
      <c r="J14" s="52" t="s">
        <v>289</v>
      </c>
      <c r="K14" s="52" t="s">
        <v>657</v>
      </c>
    </row>
    <row r="15" spans="1:11" x14ac:dyDescent="0.25">
      <c r="A15" s="52">
        <v>14</v>
      </c>
      <c r="B15" s="52" t="s">
        <v>407</v>
      </c>
      <c r="C15" s="52" t="s">
        <v>408</v>
      </c>
      <c r="D15" s="52" t="s">
        <v>618</v>
      </c>
      <c r="E15" s="52" t="s">
        <v>619</v>
      </c>
      <c r="F15" s="52" t="s">
        <v>620</v>
      </c>
      <c r="G15" s="52" t="s">
        <v>666</v>
      </c>
      <c r="H15" s="52" t="s">
        <v>294</v>
      </c>
      <c r="I15" s="52" t="s">
        <v>621</v>
      </c>
      <c r="J15" s="52" t="s">
        <v>289</v>
      </c>
      <c r="K15" s="52" t="s">
        <v>658</v>
      </c>
    </row>
    <row r="16" spans="1:11" x14ac:dyDescent="0.25">
      <c r="A16" s="52">
        <v>15</v>
      </c>
      <c r="B16" s="52" t="s">
        <v>425</v>
      </c>
      <c r="C16" s="52" t="s">
        <v>426</v>
      </c>
      <c r="D16" s="52" t="s">
        <v>427</v>
      </c>
      <c r="E16" s="52" t="s">
        <v>28</v>
      </c>
      <c r="F16" s="52" t="s">
        <v>428</v>
      </c>
      <c r="G16" s="52" t="s">
        <v>666</v>
      </c>
      <c r="H16" s="52" t="s">
        <v>287</v>
      </c>
      <c r="I16" s="52" t="s">
        <v>429</v>
      </c>
      <c r="J16" s="52" t="s">
        <v>289</v>
      </c>
      <c r="K16" s="52" t="s">
        <v>659</v>
      </c>
    </row>
    <row r="17" spans="1:11" x14ac:dyDescent="0.25">
      <c r="A17" s="52">
        <v>16</v>
      </c>
      <c r="B17" s="52" t="s">
        <v>102</v>
      </c>
      <c r="C17" s="52" t="s">
        <v>141</v>
      </c>
      <c r="D17" s="52" t="s">
        <v>42</v>
      </c>
      <c r="E17" s="52" t="s">
        <v>43</v>
      </c>
      <c r="F17" s="52" t="s">
        <v>142</v>
      </c>
      <c r="G17" s="52" t="s">
        <v>666</v>
      </c>
      <c r="H17" s="52" t="s">
        <v>3</v>
      </c>
      <c r="I17" s="52" t="s">
        <v>143</v>
      </c>
      <c r="J17" s="52" t="s">
        <v>53</v>
      </c>
      <c r="K17" s="52" t="s">
        <v>662</v>
      </c>
    </row>
    <row r="18" spans="1:11" x14ac:dyDescent="0.25">
      <c r="A18" s="52">
        <v>17</v>
      </c>
      <c r="B18" s="52" t="s">
        <v>608</v>
      </c>
      <c r="C18" s="52" t="s">
        <v>378</v>
      </c>
      <c r="D18" s="52" t="s">
        <v>27</v>
      </c>
      <c r="E18" s="52" t="s">
        <v>28</v>
      </c>
      <c r="F18" s="52" t="s">
        <v>609</v>
      </c>
      <c r="G18" s="52" t="s">
        <v>666</v>
      </c>
      <c r="H18" s="52" t="s">
        <v>294</v>
      </c>
      <c r="I18" s="52" t="s">
        <v>610</v>
      </c>
      <c r="J18" s="52" t="s">
        <v>289</v>
      </c>
      <c r="K18" s="52" t="s">
        <v>663</v>
      </c>
    </row>
    <row r="19" spans="1:11" x14ac:dyDescent="0.25">
      <c r="A19" s="52">
        <v>18</v>
      </c>
      <c r="B19" s="52"/>
      <c r="C19" s="52"/>
      <c r="D19" s="52"/>
      <c r="E19" s="52"/>
      <c r="F19" s="52" t="s">
        <v>572</v>
      </c>
      <c r="G19" s="52" t="s">
        <v>666</v>
      </c>
      <c r="H19" s="52" t="s">
        <v>287</v>
      </c>
      <c r="I19" s="52" t="s">
        <v>573</v>
      </c>
      <c r="J19" s="52" t="s">
        <v>289</v>
      </c>
      <c r="K19" s="52" t="s">
        <v>665</v>
      </c>
    </row>
    <row r="20" spans="1:11" x14ac:dyDescent="0.25">
      <c r="A20" s="52">
        <v>19</v>
      </c>
      <c r="B20" s="52" t="s">
        <v>575</v>
      </c>
      <c r="C20" s="52" t="s">
        <v>576</v>
      </c>
      <c r="D20" s="52" t="s">
        <v>577</v>
      </c>
      <c r="E20" s="52" t="s">
        <v>7</v>
      </c>
      <c r="F20" s="52" t="s">
        <v>578</v>
      </c>
      <c r="G20" s="52" t="s">
        <v>666</v>
      </c>
      <c r="H20" s="52" t="s">
        <v>287</v>
      </c>
      <c r="I20" s="52" t="s">
        <v>579</v>
      </c>
      <c r="J20" s="52" t="s">
        <v>289</v>
      </c>
      <c r="K20" s="52" t="s">
        <v>667</v>
      </c>
    </row>
    <row r="21" spans="1:11" x14ac:dyDescent="0.25">
      <c r="A21" s="52">
        <v>20</v>
      </c>
      <c r="B21" s="52" t="s">
        <v>535</v>
      </c>
      <c r="C21" s="52" t="s">
        <v>536</v>
      </c>
      <c r="D21" s="52" t="s">
        <v>205</v>
      </c>
      <c r="E21" s="52" t="s">
        <v>1</v>
      </c>
      <c r="F21" s="52" t="s">
        <v>537</v>
      </c>
      <c r="G21" s="52" t="s">
        <v>666</v>
      </c>
      <c r="H21" s="52" t="s">
        <v>3</v>
      </c>
      <c r="I21" s="52" t="s">
        <v>538</v>
      </c>
      <c r="J21" s="52" t="s">
        <v>53</v>
      </c>
      <c r="K21" s="52" t="s">
        <v>668</v>
      </c>
    </row>
    <row r="22" spans="1:11" x14ac:dyDescent="0.25">
      <c r="A22" s="52">
        <v>21</v>
      </c>
      <c r="B22" s="52" t="s">
        <v>590</v>
      </c>
      <c r="C22" s="52" t="s">
        <v>591</v>
      </c>
      <c r="D22" s="52" t="s">
        <v>592</v>
      </c>
      <c r="E22" s="52" t="s">
        <v>43</v>
      </c>
      <c r="F22" s="52" t="s">
        <v>593</v>
      </c>
      <c r="G22" s="52" t="s">
        <v>666</v>
      </c>
      <c r="H22" s="52" t="s">
        <v>30</v>
      </c>
      <c r="I22" s="52" t="s">
        <v>594</v>
      </c>
      <c r="J22" s="52" t="s">
        <v>32</v>
      </c>
      <c r="K22" s="52" t="s">
        <v>669</v>
      </c>
    </row>
    <row r="23" spans="1:11" x14ac:dyDescent="0.25">
      <c r="A23" s="52">
        <v>22</v>
      </c>
      <c r="B23" s="52" t="s">
        <v>257</v>
      </c>
      <c r="C23" s="52" t="s">
        <v>258</v>
      </c>
      <c r="D23" s="52" t="s">
        <v>36</v>
      </c>
      <c r="E23" s="52" t="s">
        <v>1</v>
      </c>
      <c r="F23" s="52" t="s">
        <v>259</v>
      </c>
      <c r="G23" s="52" t="s">
        <v>666</v>
      </c>
      <c r="H23" s="52" t="s">
        <v>3</v>
      </c>
      <c r="I23" s="52" t="s">
        <v>260</v>
      </c>
      <c r="J23" s="52" t="s">
        <v>53</v>
      </c>
      <c r="K23" s="52" t="s">
        <v>670</v>
      </c>
    </row>
    <row r="24" spans="1:11" x14ac:dyDescent="0.25">
      <c r="A24" s="52">
        <v>23</v>
      </c>
      <c r="B24" s="52" t="s">
        <v>407</v>
      </c>
      <c r="C24" s="52" t="s">
        <v>408</v>
      </c>
      <c r="D24" s="52" t="s">
        <v>618</v>
      </c>
      <c r="E24" s="52" t="s">
        <v>619</v>
      </c>
      <c r="F24" s="52" t="s">
        <v>409</v>
      </c>
      <c r="G24" s="52" t="s">
        <v>666</v>
      </c>
      <c r="H24" s="52" t="s">
        <v>294</v>
      </c>
      <c r="I24" s="52" t="s">
        <v>410</v>
      </c>
      <c r="J24" s="52" t="s">
        <v>289</v>
      </c>
      <c r="K24" s="52" t="s">
        <v>671</v>
      </c>
    </row>
    <row r="25" spans="1:11" x14ac:dyDescent="0.25">
      <c r="A25" s="52">
        <v>24</v>
      </c>
      <c r="B25" s="52" t="s">
        <v>407</v>
      </c>
      <c r="C25" s="52" t="s">
        <v>408</v>
      </c>
      <c r="D25" s="52" t="s">
        <v>618</v>
      </c>
      <c r="E25" s="52" t="s">
        <v>619</v>
      </c>
      <c r="F25" s="52" t="s">
        <v>563</v>
      </c>
      <c r="G25" s="52" t="s">
        <v>666</v>
      </c>
      <c r="H25" s="52" t="s">
        <v>294</v>
      </c>
      <c r="I25" s="52" t="s">
        <v>564</v>
      </c>
      <c r="J25" s="52" t="s">
        <v>289</v>
      </c>
      <c r="K25" s="52" t="s">
        <v>672</v>
      </c>
    </row>
    <row r="26" spans="1:11" x14ac:dyDescent="0.25">
      <c r="A26" s="52">
        <v>25</v>
      </c>
      <c r="B26" s="52" t="s">
        <v>566</v>
      </c>
      <c r="C26" s="52" t="s">
        <v>556</v>
      </c>
      <c r="D26" s="52" t="s">
        <v>0</v>
      </c>
      <c r="E26" s="52" t="s">
        <v>1</v>
      </c>
      <c r="F26" s="52" t="s">
        <v>557</v>
      </c>
      <c r="G26" s="52" t="s">
        <v>666</v>
      </c>
      <c r="H26" s="52" t="s">
        <v>287</v>
      </c>
      <c r="I26" s="52" t="s">
        <v>558</v>
      </c>
      <c r="J26" s="52" t="s">
        <v>289</v>
      </c>
      <c r="K26" s="52" t="s">
        <v>673</v>
      </c>
    </row>
    <row r="27" spans="1:11" x14ac:dyDescent="0.25">
      <c r="A27" s="52">
        <v>26</v>
      </c>
      <c r="B27" s="52" t="s">
        <v>567</v>
      </c>
      <c r="C27" s="52" t="s">
        <v>561</v>
      </c>
      <c r="D27" s="52" t="s">
        <v>0</v>
      </c>
      <c r="E27" s="52" t="s">
        <v>1</v>
      </c>
      <c r="F27" s="52" t="s">
        <v>61</v>
      </c>
      <c r="G27" s="52" t="s">
        <v>666</v>
      </c>
      <c r="H27" s="52" t="s">
        <v>3</v>
      </c>
      <c r="I27" s="52" t="s">
        <v>62</v>
      </c>
      <c r="J27" s="52" t="s">
        <v>53</v>
      </c>
      <c r="K27" s="52" t="s">
        <v>674</v>
      </c>
    </row>
    <row r="28" spans="1:11" x14ac:dyDescent="0.25">
      <c r="A28" s="52">
        <v>27</v>
      </c>
      <c r="B28" s="52" t="s">
        <v>161</v>
      </c>
      <c r="C28" s="52" t="s">
        <v>162</v>
      </c>
      <c r="D28" s="52" t="s">
        <v>394</v>
      </c>
      <c r="E28" s="52" t="s">
        <v>1</v>
      </c>
      <c r="F28" s="52" t="s">
        <v>163</v>
      </c>
      <c r="G28" s="52" t="s">
        <v>666</v>
      </c>
      <c r="H28" s="52" t="s">
        <v>30</v>
      </c>
      <c r="I28" s="52" t="s">
        <v>164</v>
      </c>
      <c r="J28" s="52" t="s">
        <v>32</v>
      </c>
      <c r="K28" s="52" t="s">
        <v>675</v>
      </c>
    </row>
    <row r="29" spans="1:11" x14ac:dyDescent="0.25">
      <c r="A29" s="52">
        <v>28</v>
      </c>
      <c r="B29" s="52" t="s">
        <v>322</v>
      </c>
      <c r="C29" s="52" t="s">
        <v>323</v>
      </c>
      <c r="D29" s="52" t="s">
        <v>66</v>
      </c>
      <c r="E29" s="52" t="s">
        <v>1</v>
      </c>
      <c r="F29" s="52" t="s">
        <v>324</v>
      </c>
      <c r="G29" s="52" t="s">
        <v>666</v>
      </c>
      <c r="H29" s="52" t="s">
        <v>287</v>
      </c>
      <c r="I29" s="52" t="s">
        <v>325</v>
      </c>
      <c r="J29" s="52" t="s">
        <v>289</v>
      </c>
      <c r="K29" s="52" t="s">
        <v>676</v>
      </c>
    </row>
    <row r="30" spans="1:11" x14ac:dyDescent="0.25">
      <c r="A30" s="52">
        <v>29</v>
      </c>
      <c r="B30" s="52"/>
      <c r="C30" s="52"/>
      <c r="D30" s="52"/>
      <c r="E30" s="52"/>
      <c r="F30" s="52" t="s">
        <v>540</v>
      </c>
      <c r="G30" s="52" t="s">
        <v>666</v>
      </c>
      <c r="H30" s="52" t="s">
        <v>294</v>
      </c>
      <c r="I30" s="52" t="s">
        <v>541</v>
      </c>
      <c r="J30" s="52" t="s">
        <v>289</v>
      </c>
      <c r="K30" s="52" t="s">
        <v>677</v>
      </c>
    </row>
    <row r="31" spans="1:11" x14ac:dyDescent="0.25">
      <c r="A31" s="52">
        <v>30</v>
      </c>
      <c r="B31" s="52" t="s">
        <v>283</v>
      </c>
      <c r="C31" s="52" t="s">
        <v>284</v>
      </c>
      <c r="D31" s="52" t="s">
        <v>285</v>
      </c>
      <c r="E31" s="52" t="s">
        <v>7</v>
      </c>
      <c r="F31" s="52" t="s">
        <v>286</v>
      </c>
      <c r="G31" s="52" t="s">
        <v>666</v>
      </c>
      <c r="H31" s="52" t="s">
        <v>287</v>
      </c>
      <c r="I31" s="52" t="s">
        <v>288</v>
      </c>
      <c r="J31" s="52" t="s">
        <v>289</v>
      </c>
      <c r="K31" s="52" t="s">
        <v>678</v>
      </c>
    </row>
    <row r="32" spans="1:11" x14ac:dyDescent="0.25">
      <c r="A32" s="52">
        <v>31</v>
      </c>
      <c r="B32" s="52" t="s">
        <v>291</v>
      </c>
      <c r="C32" s="52" t="s">
        <v>292</v>
      </c>
      <c r="D32" s="52" t="s">
        <v>0</v>
      </c>
      <c r="E32" s="52" t="s">
        <v>1</v>
      </c>
      <c r="F32" s="52" t="s">
        <v>293</v>
      </c>
      <c r="G32" s="52" t="s">
        <v>666</v>
      </c>
      <c r="H32" s="52" t="s">
        <v>294</v>
      </c>
      <c r="I32" s="52" t="s">
        <v>295</v>
      </c>
      <c r="J32" s="52" t="s">
        <v>289</v>
      </c>
      <c r="K32" s="52" t="s">
        <v>679</v>
      </c>
    </row>
    <row r="33" spans="1:11" x14ac:dyDescent="0.25">
      <c r="A33" s="52">
        <v>32</v>
      </c>
      <c r="B33" s="52" t="s">
        <v>297</v>
      </c>
      <c r="C33" s="52" t="s">
        <v>255</v>
      </c>
      <c r="D33" s="52" t="s">
        <v>0</v>
      </c>
      <c r="E33" s="52" t="s">
        <v>1</v>
      </c>
      <c r="F33" s="52" t="s">
        <v>298</v>
      </c>
      <c r="G33" s="52" t="s">
        <v>666</v>
      </c>
      <c r="H33" s="52" t="s">
        <v>294</v>
      </c>
      <c r="I33" s="52" t="s">
        <v>299</v>
      </c>
      <c r="J33" s="52" t="s">
        <v>289</v>
      </c>
      <c r="K33" s="52" t="s">
        <v>680</v>
      </c>
    </row>
    <row r="34" spans="1:11" x14ac:dyDescent="0.25">
      <c r="A34" s="52">
        <v>33</v>
      </c>
      <c r="B34" s="52" t="s">
        <v>301</v>
      </c>
      <c r="C34" s="52" t="s">
        <v>302</v>
      </c>
      <c r="D34" s="52" t="s">
        <v>0</v>
      </c>
      <c r="E34" s="52" t="s">
        <v>1</v>
      </c>
      <c r="F34" s="52" t="s">
        <v>303</v>
      </c>
      <c r="G34" s="52" t="s">
        <v>666</v>
      </c>
      <c r="H34" s="52" t="s">
        <v>294</v>
      </c>
      <c r="I34" s="52" t="s">
        <v>304</v>
      </c>
      <c r="J34" s="52" t="s">
        <v>289</v>
      </c>
      <c r="K34" s="52" t="s">
        <v>681</v>
      </c>
    </row>
    <row r="35" spans="1:11" x14ac:dyDescent="0.25">
      <c r="A35" s="52">
        <v>34</v>
      </c>
      <c r="B35" s="52" t="s">
        <v>311</v>
      </c>
      <c r="C35" s="52" t="s">
        <v>312</v>
      </c>
      <c r="D35" s="52" t="s">
        <v>313</v>
      </c>
      <c r="E35" s="52" t="s">
        <v>43</v>
      </c>
      <c r="F35" s="52" t="s">
        <v>314</v>
      </c>
      <c r="G35" s="52" t="s">
        <v>666</v>
      </c>
      <c r="H35" s="52" t="s">
        <v>294</v>
      </c>
      <c r="I35" s="52" t="s">
        <v>315</v>
      </c>
      <c r="J35" s="52" t="s">
        <v>289</v>
      </c>
      <c r="K35" s="52" t="s">
        <v>683</v>
      </c>
    </row>
    <row r="36" spans="1:11" x14ac:dyDescent="0.25">
      <c r="A36" s="52">
        <v>35</v>
      </c>
      <c r="B36" s="52" t="s">
        <v>317</v>
      </c>
      <c r="C36" s="52" t="s">
        <v>279</v>
      </c>
      <c r="D36" s="52" t="s">
        <v>318</v>
      </c>
      <c r="E36" s="52" t="s">
        <v>28</v>
      </c>
      <c r="F36" s="52" t="s">
        <v>319</v>
      </c>
      <c r="G36" s="52" t="s">
        <v>666</v>
      </c>
      <c r="H36" s="52" t="s">
        <v>287</v>
      </c>
      <c r="I36" s="52" t="s">
        <v>320</v>
      </c>
      <c r="J36" s="52" t="s">
        <v>289</v>
      </c>
      <c r="K36" s="52" t="s">
        <v>758</v>
      </c>
    </row>
    <row r="37" spans="1:11" x14ac:dyDescent="0.25">
      <c r="A37" s="52">
        <v>36</v>
      </c>
      <c r="B37" s="52" t="s">
        <v>327</v>
      </c>
      <c r="C37" s="52" t="s">
        <v>328</v>
      </c>
      <c r="D37" s="52" t="s">
        <v>112</v>
      </c>
      <c r="E37" s="52" t="s">
        <v>43</v>
      </c>
      <c r="F37" s="52" t="s">
        <v>329</v>
      </c>
      <c r="G37" s="52" t="s">
        <v>666</v>
      </c>
      <c r="H37" s="52" t="s">
        <v>287</v>
      </c>
      <c r="I37" s="52" t="s">
        <v>330</v>
      </c>
      <c r="J37" s="52" t="s">
        <v>289</v>
      </c>
      <c r="K37" s="52" t="s">
        <v>684</v>
      </c>
    </row>
    <row r="38" spans="1:11" x14ac:dyDescent="0.25">
      <c r="A38" s="52">
        <v>37</v>
      </c>
      <c r="B38" s="52" t="s">
        <v>15</v>
      </c>
      <c r="C38" s="52" t="s">
        <v>16</v>
      </c>
      <c r="D38" s="52" t="s">
        <v>17</v>
      </c>
      <c r="E38" s="52" t="s">
        <v>7</v>
      </c>
      <c r="F38" s="52" t="s">
        <v>18</v>
      </c>
      <c r="G38" s="52" t="s">
        <v>527</v>
      </c>
      <c r="H38" s="52" t="s">
        <v>5</v>
      </c>
      <c r="I38" s="52" t="s">
        <v>19</v>
      </c>
      <c r="J38" s="52" t="s">
        <v>6</v>
      </c>
      <c r="K38" s="52" t="s">
        <v>685</v>
      </c>
    </row>
    <row r="39" spans="1:11" x14ac:dyDescent="0.25">
      <c r="A39" s="52">
        <v>38</v>
      </c>
      <c r="B39" s="52" t="s">
        <v>333</v>
      </c>
      <c r="C39" s="52" t="s">
        <v>334</v>
      </c>
      <c r="D39" s="52" t="s">
        <v>335</v>
      </c>
      <c r="E39" s="52" t="s">
        <v>48</v>
      </c>
      <c r="F39" s="52" t="s">
        <v>336</v>
      </c>
      <c r="G39" s="52" t="s">
        <v>666</v>
      </c>
      <c r="H39" s="52" t="s">
        <v>287</v>
      </c>
      <c r="I39" s="52" t="s">
        <v>337</v>
      </c>
      <c r="J39" s="52" t="s">
        <v>289</v>
      </c>
      <c r="K39" s="52" t="s">
        <v>686</v>
      </c>
    </row>
    <row r="40" spans="1:11" x14ac:dyDescent="0.25">
      <c r="A40" s="52">
        <v>39</v>
      </c>
      <c r="B40" s="52" t="s">
        <v>345</v>
      </c>
      <c r="C40" s="52" t="s">
        <v>346</v>
      </c>
      <c r="D40" s="52" t="s">
        <v>17</v>
      </c>
      <c r="E40" s="52" t="s">
        <v>7</v>
      </c>
      <c r="F40" s="52" t="s">
        <v>347</v>
      </c>
      <c r="G40" s="52" t="s">
        <v>666</v>
      </c>
      <c r="H40" s="52" t="s">
        <v>287</v>
      </c>
      <c r="I40" s="52" t="s">
        <v>348</v>
      </c>
      <c r="J40" s="52" t="s">
        <v>289</v>
      </c>
      <c r="K40" s="52" t="s">
        <v>688</v>
      </c>
    </row>
    <row r="41" spans="1:11" x14ac:dyDescent="0.25">
      <c r="A41" s="52">
        <v>40</v>
      </c>
      <c r="B41" s="52" t="s">
        <v>350</v>
      </c>
      <c r="C41" s="52" t="s">
        <v>340</v>
      </c>
      <c r="D41" s="52" t="s">
        <v>351</v>
      </c>
      <c r="E41" s="52" t="s">
        <v>48</v>
      </c>
      <c r="F41" s="52" t="s">
        <v>352</v>
      </c>
      <c r="G41" s="52" t="s">
        <v>666</v>
      </c>
      <c r="H41" s="52" t="s">
        <v>287</v>
      </c>
      <c r="I41" s="52" t="s">
        <v>353</v>
      </c>
      <c r="J41" s="52" t="s">
        <v>289</v>
      </c>
      <c r="K41" s="52" t="s">
        <v>689</v>
      </c>
    </row>
    <row r="42" spans="1:11" x14ac:dyDescent="0.25">
      <c r="A42" s="52">
        <v>41</v>
      </c>
      <c r="B42" s="52" t="s">
        <v>355</v>
      </c>
      <c r="C42" s="52" t="s">
        <v>356</v>
      </c>
      <c r="D42" s="52" t="s">
        <v>0</v>
      </c>
      <c r="E42" s="52" t="s">
        <v>1</v>
      </c>
      <c r="F42" s="52" t="s">
        <v>357</v>
      </c>
      <c r="G42" s="52" t="s">
        <v>666</v>
      </c>
      <c r="H42" s="52" t="s">
        <v>294</v>
      </c>
      <c r="I42" s="52" t="s">
        <v>358</v>
      </c>
      <c r="J42" s="52" t="s">
        <v>289</v>
      </c>
      <c r="K42" s="52" t="s">
        <v>690</v>
      </c>
    </row>
    <row r="43" spans="1:11" x14ac:dyDescent="0.25">
      <c r="A43" s="52">
        <v>42</v>
      </c>
      <c r="B43" s="52" t="s">
        <v>238</v>
      </c>
      <c r="C43" s="52" t="s">
        <v>239</v>
      </c>
      <c r="D43" s="52" t="s">
        <v>0</v>
      </c>
      <c r="E43" s="52" t="s">
        <v>1</v>
      </c>
      <c r="F43" s="52" t="s">
        <v>240</v>
      </c>
      <c r="G43" s="52" t="s">
        <v>666</v>
      </c>
      <c r="H43" s="52" t="s">
        <v>3</v>
      </c>
      <c r="I43" s="52" t="s">
        <v>241</v>
      </c>
      <c r="J43" s="52" t="s">
        <v>53</v>
      </c>
      <c r="K43" s="52" t="s">
        <v>691</v>
      </c>
    </row>
    <row r="44" spans="1:11" x14ac:dyDescent="0.25">
      <c r="A44" s="52">
        <v>43</v>
      </c>
      <c r="B44" s="52" t="s">
        <v>366</v>
      </c>
      <c r="C44" s="52" t="s">
        <v>367</v>
      </c>
      <c r="D44" s="52" t="s">
        <v>368</v>
      </c>
      <c r="E44" s="52" t="s">
        <v>43</v>
      </c>
      <c r="F44" s="52" t="s">
        <v>369</v>
      </c>
      <c r="G44" s="52" t="s">
        <v>666</v>
      </c>
      <c r="H44" s="52" t="s">
        <v>294</v>
      </c>
      <c r="I44" s="52" t="s">
        <v>370</v>
      </c>
      <c r="J44" s="52" t="s">
        <v>289</v>
      </c>
      <c r="K44" s="52" t="s">
        <v>693</v>
      </c>
    </row>
    <row r="45" spans="1:11" x14ac:dyDescent="0.25">
      <c r="A45" s="52">
        <v>44</v>
      </c>
      <c r="B45" s="52" t="s">
        <v>372</v>
      </c>
      <c r="C45" s="52" t="s">
        <v>373</v>
      </c>
      <c r="D45" s="52" t="s">
        <v>42</v>
      </c>
      <c r="E45" s="52" t="s">
        <v>43</v>
      </c>
      <c r="F45" s="52" t="s">
        <v>374</v>
      </c>
      <c r="G45" s="52" t="s">
        <v>666</v>
      </c>
      <c r="H45" s="52" t="s">
        <v>294</v>
      </c>
      <c r="I45" s="52" t="s">
        <v>375</v>
      </c>
      <c r="J45" s="52" t="s">
        <v>289</v>
      </c>
      <c r="K45" s="52" t="s">
        <v>694</v>
      </c>
    </row>
    <row r="46" spans="1:11" x14ac:dyDescent="0.25">
      <c r="A46" s="52">
        <v>45</v>
      </c>
      <c r="B46" s="52" t="s">
        <v>377</v>
      </c>
      <c r="C46" s="52" t="s">
        <v>378</v>
      </c>
      <c r="D46" s="52" t="s">
        <v>256</v>
      </c>
      <c r="E46" s="52" t="s">
        <v>1</v>
      </c>
      <c r="F46" s="52" t="s">
        <v>379</v>
      </c>
      <c r="G46" s="52" t="s">
        <v>666</v>
      </c>
      <c r="H46" s="52" t="s">
        <v>294</v>
      </c>
      <c r="I46" s="52" t="s">
        <v>380</v>
      </c>
      <c r="J46" s="52" t="s">
        <v>289</v>
      </c>
      <c r="K46" s="52" t="s">
        <v>695</v>
      </c>
    </row>
    <row r="47" spans="1:11" x14ac:dyDescent="0.25">
      <c r="A47" s="52">
        <v>46</v>
      </c>
      <c r="B47" s="52" t="s">
        <v>387</v>
      </c>
      <c r="C47" s="52" t="s">
        <v>279</v>
      </c>
      <c r="D47" s="52" t="s">
        <v>351</v>
      </c>
      <c r="E47" s="52" t="s">
        <v>48</v>
      </c>
      <c r="F47" s="52" t="s">
        <v>388</v>
      </c>
      <c r="G47" s="52" t="s">
        <v>666</v>
      </c>
      <c r="H47" s="52" t="s">
        <v>287</v>
      </c>
      <c r="I47" s="52" t="s">
        <v>389</v>
      </c>
      <c r="J47" s="52" t="s">
        <v>289</v>
      </c>
      <c r="K47" s="52" t="s">
        <v>696</v>
      </c>
    </row>
    <row r="48" spans="1:11" x14ac:dyDescent="0.25">
      <c r="A48" s="52">
        <v>47</v>
      </c>
      <c r="B48" s="52" t="s">
        <v>49</v>
      </c>
      <c r="C48" s="52" t="s">
        <v>97</v>
      </c>
      <c r="D48" s="52" t="s">
        <v>66</v>
      </c>
      <c r="E48" s="52" t="s">
        <v>1</v>
      </c>
      <c r="F48" s="52" t="s">
        <v>391</v>
      </c>
      <c r="G48" s="52" t="s">
        <v>666</v>
      </c>
      <c r="H48" s="52" t="s">
        <v>294</v>
      </c>
      <c r="I48" s="52" t="s">
        <v>392</v>
      </c>
      <c r="J48" s="52" t="s">
        <v>289</v>
      </c>
      <c r="K48" s="52" t="s">
        <v>697</v>
      </c>
    </row>
    <row r="49" spans="1:11" x14ac:dyDescent="0.25">
      <c r="A49" s="52">
        <v>48</v>
      </c>
      <c r="B49" s="52" t="s">
        <v>137</v>
      </c>
      <c r="C49" s="52" t="s">
        <v>138</v>
      </c>
      <c r="D49" s="52" t="s">
        <v>0</v>
      </c>
      <c r="E49" s="52" t="s">
        <v>1</v>
      </c>
      <c r="F49" s="52" t="s">
        <v>139</v>
      </c>
      <c r="G49" s="52" t="s">
        <v>666</v>
      </c>
      <c r="H49" s="52" t="s">
        <v>3</v>
      </c>
      <c r="I49" s="52" t="s">
        <v>140</v>
      </c>
      <c r="J49" s="52" t="s">
        <v>53</v>
      </c>
      <c r="K49" s="52" t="s">
        <v>699</v>
      </c>
    </row>
    <row r="50" spans="1:11" x14ac:dyDescent="0.25">
      <c r="A50" s="52">
        <v>49</v>
      </c>
      <c r="B50" s="52" t="s">
        <v>262</v>
      </c>
      <c r="C50" s="52" t="s">
        <v>399</v>
      </c>
      <c r="D50" s="52" t="s">
        <v>0</v>
      </c>
      <c r="E50" s="52" t="s">
        <v>1</v>
      </c>
      <c r="F50" s="52" t="s">
        <v>400</v>
      </c>
      <c r="G50" s="52" t="s">
        <v>666</v>
      </c>
      <c r="H50" s="52" t="s">
        <v>294</v>
      </c>
      <c r="I50" s="52" t="s">
        <v>401</v>
      </c>
      <c r="J50" s="52" t="s">
        <v>289</v>
      </c>
      <c r="K50" s="52" t="s">
        <v>700</v>
      </c>
    </row>
    <row r="51" spans="1:11" x14ac:dyDescent="0.25">
      <c r="A51" s="52">
        <v>50</v>
      </c>
      <c r="B51" s="52" t="s">
        <v>403</v>
      </c>
      <c r="C51" s="52" t="s">
        <v>60</v>
      </c>
      <c r="D51" s="52" t="s">
        <v>27</v>
      </c>
      <c r="E51" s="52" t="s">
        <v>28</v>
      </c>
      <c r="F51" s="52" t="s">
        <v>404</v>
      </c>
      <c r="G51" s="52" t="s">
        <v>666</v>
      </c>
      <c r="H51" s="52" t="s">
        <v>287</v>
      </c>
      <c r="I51" s="52" t="s">
        <v>405</v>
      </c>
      <c r="J51" s="52" t="s">
        <v>289</v>
      </c>
      <c r="K51" s="52" t="s">
        <v>701</v>
      </c>
    </row>
    <row r="52" spans="1:11" x14ac:dyDescent="0.25">
      <c r="A52" s="52">
        <v>51</v>
      </c>
      <c r="B52" s="52" t="s">
        <v>407</v>
      </c>
      <c r="C52" s="52" t="s">
        <v>408</v>
      </c>
      <c r="D52" s="52" t="s">
        <v>618</v>
      </c>
      <c r="E52" s="52" t="s">
        <v>619</v>
      </c>
      <c r="F52" s="52" t="s">
        <v>412</v>
      </c>
      <c r="G52" s="52" t="s">
        <v>666</v>
      </c>
      <c r="H52" s="52" t="s">
        <v>294</v>
      </c>
      <c r="I52" s="52" t="s">
        <v>413</v>
      </c>
      <c r="J52" s="52" t="s">
        <v>289</v>
      </c>
      <c r="K52" s="52" t="s">
        <v>702</v>
      </c>
    </row>
    <row r="53" spans="1:11" x14ac:dyDescent="0.25">
      <c r="A53" s="52">
        <v>52</v>
      </c>
      <c r="B53" s="52" t="s">
        <v>415</v>
      </c>
      <c r="C53" s="52" t="s">
        <v>416</v>
      </c>
      <c r="D53" s="52" t="s">
        <v>417</v>
      </c>
      <c r="E53" s="52" t="s">
        <v>28</v>
      </c>
      <c r="F53" s="52" t="s">
        <v>418</v>
      </c>
      <c r="G53" s="52" t="s">
        <v>666</v>
      </c>
      <c r="H53" s="52" t="s">
        <v>287</v>
      </c>
      <c r="I53" s="52" t="s">
        <v>419</v>
      </c>
      <c r="J53" s="52" t="s">
        <v>289</v>
      </c>
      <c r="K53" s="52" t="s">
        <v>703</v>
      </c>
    </row>
    <row r="54" spans="1:11" x14ac:dyDescent="0.25">
      <c r="A54" s="52">
        <v>53</v>
      </c>
      <c r="B54" s="52" t="s">
        <v>431</v>
      </c>
      <c r="C54" s="52" t="s">
        <v>172</v>
      </c>
      <c r="D54" s="52" t="s">
        <v>432</v>
      </c>
      <c r="E54" s="52" t="s">
        <v>28</v>
      </c>
      <c r="F54" s="52" t="s">
        <v>433</v>
      </c>
      <c r="G54" s="52" t="s">
        <v>666</v>
      </c>
      <c r="H54" s="52" t="s">
        <v>294</v>
      </c>
      <c r="I54" s="52" t="s">
        <v>434</v>
      </c>
      <c r="J54" s="52" t="s">
        <v>289</v>
      </c>
      <c r="K54" s="52" t="s">
        <v>704</v>
      </c>
    </row>
    <row r="55" spans="1:11" x14ac:dyDescent="0.25">
      <c r="A55" s="52">
        <v>54</v>
      </c>
      <c r="B55" s="52" t="s">
        <v>15</v>
      </c>
      <c r="C55" s="52" t="s">
        <v>16</v>
      </c>
      <c r="D55" s="52" t="s">
        <v>17</v>
      </c>
      <c r="E55" s="52" t="s">
        <v>7</v>
      </c>
      <c r="F55" s="52" t="s">
        <v>77</v>
      </c>
      <c r="G55" s="52" t="s">
        <v>666</v>
      </c>
      <c r="H55" s="52" t="s">
        <v>30</v>
      </c>
      <c r="I55" s="52" t="s">
        <v>78</v>
      </c>
      <c r="J55" s="52" t="s">
        <v>32</v>
      </c>
      <c r="K55" s="52" t="s">
        <v>705</v>
      </c>
    </row>
    <row r="56" spans="1:11" x14ac:dyDescent="0.25">
      <c r="A56" s="52">
        <v>55</v>
      </c>
      <c r="B56" s="52" t="s">
        <v>407</v>
      </c>
      <c r="C56" s="52" t="s">
        <v>408</v>
      </c>
      <c r="D56" s="52" t="s">
        <v>618</v>
      </c>
      <c r="E56" s="52" t="s">
        <v>619</v>
      </c>
      <c r="F56" s="52" t="s">
        <v>437</v>
      </c>
      <c r="G56" s="52" t="s">
        <v>666</v>
      </c>
      <c r="H56" s="52" t="s">
        <v>30</v>
      </c>
      <c r="I56" s="52" t="s">
        <v>438</v>
      </c>
      <c r="J56" s="52" t="s">
        <v>32</v>
      </c>
      <c r="K56" s="52" t="s">
        <v>706</v>
      </c>
    </row>
    <row r="57" spans="1:11" x14ac:dyDescent="0.25">
      <c r="A57" s="52">
        <v>56</v>
      </c>
      <c r="B57" s="52" t="s">
        <v>407</v>
      </c>
      <c r="C57" s="52" t="s">
        <v>408</v>
      </c>
      <c r="D57" s="52" t="s">
        <v>618</v>
      </c>
      <c r="E57" s="52" t="s">
        <v>619</v>
      </c>
      <c r="F57" s="52" t="s">
        <v>440</v>
      </c>
      <c r="G57" s="52" t="s">
        <v>666</v>
      </c>
      <c r="H57" s="52" t="s">
        <v>30</v>
      </c>
      <c r="I57" s="52" t="s">
        <v>441</v>
      </c>
      <c r="J57" s="52" t="s">
        <v>32</v>
      </c>
      <c r="K57" s="52" t="s">
        <v>707</v>
      </c>
    </row>
    <row r="58" spans="1:11" x14ac:dyDescent="0.25">
      <c r="A58" s="52">
        <v>57</v>
      </c>
      <c r="B58" s="52" t="s">
        <v>443</v>
      </c>
      <c r="C58" s="52" t="s">
        <v>444</v>
      </c>
      <c r="D58" s="52" t="s">
        <v>0</v>
      </c>
      <c r="E58" s="52" t="s">
        <v>1</v>
      </c>
      <c r="F58" s="52" t="s">
        <v>445</v>
      </c>
      <c r="G58" s="52" t="s">
        <v>527</v>
      </c>
      <c r="H58" s="52" t="s">
        <v>5</v>
      </c>
      <c r="I58" s="52" t="s">
        <v>446</v>
      </c>
      <c r="J58" s="52" t="s">
        <v>6</v>
      </c>
      <c r="K58" s="52" t="s">
        <v>708</v>
      </c>
    </row>
    <row r="59" spans="1:11" x14ac:dyDescent="0.25">
      <c r="A59" s="52">
        <v>58</v>
      </c>
      <c r="B59" s="52" t="s">
        <v>448</v>
      </c>
      <c r="C59" s="52" t="s">
        <v>449</v>
      </c>
      <c r="D59" s="52" t="s">
        <v>205</v>
      </c>
      <c r="E59" s="52" t="s">
        <v>1</v>
      </c>
      <c r="F59" s="52" t="s">
        <v>450</v>
      </c>
      <c r="G59" s="52" t="s">
        <v>527</v>
      </c>
      <c r="H59" s="52" t="s">
        <v>5</v>
      </c>
      <c r="I59" s="52" t="s">
        <v>451</v>
      </c>
      <c r="J59" s="52" t="s">
        <v>6</v>
      </c>
      <c r="K59" s="52" t="s">
        <v>709</v>
      </c>
    </row>
    <row r="60" spans="1:11" x14ac:dyDescent="0.25">
      <c r="A60" s="52">
        <v>59</v>
      </c>
      <c r="B60" s="52" t="s">
        <v>460</v>
      </c>
      <c r="C60" s="52" t="s">
        <v>461</v>
      </c>
      <c r="D60" s="52" t="s">
        <v>462</v>
      </c>
      <c r="E60" s="52" t="s">
        <v>1</v>
      </c>
      <c r="F60" s="52" t="s">
        <v>463</v>
      </c>
      <c r="G60" s="52" t="s">
        <v>666</v>
      </c>
      <c r="H60" s="52" t="s">
        <v>30</v>
      </c>
      <c r="I60" s="52" t="s">
        <v>464</v>
      </c>
      <c r="J60" s="52" t="s">
        <v>32</v>
      </c>
      <c r="K60" s="52" t="s">
        <v>711</v>
      </c>
    </row>
    <row r="61" spans="1:11" x14ac:dyDescent="0.25">
      <c r="A61" s="52">
        <v>60</v>
      </c>
      <c r="B61" s="52" t="s">
        <v>165</v>
      </c>
      <c r="C61" s="52" t="s">
        <v>166</v>
      </c>
      <c r="D61" s="52" t="s">
        <v>27</v>
      </c>
      <c r="E61" s="52" t="s">
        <v>28</v>
      </c>
      <c r="F61" s="52" t="s">
        <v>167</v>
      </c>
      <c r="G61" s="52" t="s">
        <v>666</v>
      </c>
      <c r="H61" s="52" t="s">
        <v>30</v>
      </c>
      <c r="I61" s="52" t="s">
        <v>168</v>
      </c>
      <c r="J61" s="52" t="s">
        <v>32</v>
      </c>
      <c r="K61" s="52" t="s">
        <v>712</v>
      </c>
    </row>
    <row r="62" spans="1:11" x14ac:dyDescent="0.25">
      <c r="A62" s="52">
        <v>61</v>
      </c>
      <c r="B62" s="52" t="s">
        <v>20</v>
      </c>
      <c r="C62" s="52" t="s">
        <v>21</v>
      </c>
      <c r="D62" s="52" t="s">
        <v>0</v>
      </c>
      <c r="E62" s="52" t="s">
        <v>1</v>
      </c>
      <c r="F62" s="52" t="s">
        <v>22</v>
      </c>
      <c r="G62" s="52" t="s">
        <v>527</v>
      </c>
      <c r="H62" s="52" t="s">
        <v>5</v>
      </c>
      <c r="I62" s="52" t="s">
        <v>23</v>
      </c>
      <c r="J62" s="52" t="s">
        <v>6</v>
      </c>
      <c r="K62" s="52" t="s">
        <v>713</v>
      </c>
    </row>
    <row r="63" spans="1:11" x14ac:dyDescent="0.25">
      <c r="A63" s="52">
        <v>62</v>
      </c>
      <c r="B63" s="52" t="s">
        <v>25</v>
      </c>
      <c r="C63" s="52" t="s">
        <v>26</v>
      </c>
      <c r="D63" s="52" t="s">
        <v>27</v>
      </c>
      <c r="E63" s="52" t="s">
        <v>28</v>
      </c>
      <c r="F63" s="52" t="s">
        <v>29</v>
      </c>
      <c r="G63" s="52" t="s">
        <v>666</v>
      </c>
      <c r="H63" s="52" t="s">
        <v>30</v>
      </c>
      <c r="I63" s="52" t="s">
        <v>31</v>
      </c>
      <c r="J63" s="52" t="s">
        <v>32</v>
      </c>
      <c r="K63" s="52" t="s">
        <v>714</v>
      </c>
    </row>
    <row r="64" spans="1:11" x14ac:dyDescent="0.25">
      <c r="A64" s="52">
        <v>63</v>
      </c>
      <c r="B64" s="52" t="s">
        <v>34</v>
      </c>
      <c r="C64" s="52" t="s">
        <v>35</v>
      </c>
      <c r="D64" s="52" t="s">
        <v>36</v>
      </c>
      <c r="E64" s="52" t="s">
        <v>1</v>
      </c>
      <c r="F64" s="52" t="s">
        <v>37</v>
      </c>
      <c r="G64" s="52" t="s">
        <v>527</v>
      </c>
      <c r="H64" s="52" t="s">
        <v>5</v>
      </c>
      <c r="I64" s="52" t="s">
        <v>38</v>
      </c>
      <c r="J64" s="52" t="s">
        <v>6</v>
      </c>
      <c r="K64" s="52" t="s">
        <v>715</v>
      </c>
    </row>
    <row r="65" spans="1:11" x14ac:dyDescent="0.25">
      <c r="A65" s="52">
        <v>64</v>
      </c>
      <c r="B65" s="52" t="s">
        <v>40</v>
      </c>
      <c r="C65" s="52" t="s">
        <v>41</v>
      </c>
      <c r="D65" s="52" t="s">
        <v>42</v>
      </c>
      <c r="E65" s="52" t="s">
        <v>43</v>
      </c>
      <c r="F65" s="52" t="s">
        <v>44</v>
      </c>
      <c r="G65" s="52" t="s">
        <v>527</v>
      </c>
      <c r="H65" s="52" t="s">
        <v>5</v>
      </c>
      <c r="I65" s="52" t="s">
        <v>45</v>
      </c>
      <c r="J65" s="52" t="s">
        <v>6</v>
      </c>
      <c r="K65" s="52" t="s">
        <v>716</v>
      </c>
    </row>
    <row r="66" spans="1:11" x14ac:dyDescent="0.25">
      <c r="A66" s="52">
        <v>65</v>
      </c>
      <c r="B66" s="52" t="s">
        <v>54</v>
      </c>
      <c r="C66" s="52" t="s">
        <v>55</v>
      </c>
      <c r="D66" s="52" t="s">
        <v>0</v>
      </c>
      <c r="E66" s="52" t="s">
        <v>1</v>
      </c>
      <c r="F66" s="52" t="s">
        <v>56</v>
      </c>
      <c r="G66" s="52" t="s">
        <v>527</v>
      </c>
      <c r="H66" s="52" t="s">
        <v>5</v>
      </c>
      <c r="I66" s="52" t="s">
        <v>57</v>
      </c>
      <c r="J66" s="52" t="s">
        <v>6</v>
      </c>
      <c r="K66" s="52" t="s">
        <v>717</v>
      </c>
    </row>
    <row r="67" spans="1:11" x14ac:dyDescent="0.25">
      <c r="A67" s="52">
        <v>66</v>
      </c>
      <c r="B67" s="52" t="s">
        <v>64</v>
      </c>
      <c r="C67" s="52" t="s">
        <v>65</v>
      </c>
      <c r="D67" s="52" t="s">
        <v>66</v>
      </c>
      <c r="E67" s="52" t="s">
        <v>1</v>
      </c>
      <c r="F67" s="52" t="s">
        <v>67</v>
      </c>
      <c r="G67" s="52" t="s">
        <v>666</v>
      </c>
      <c r="H67" s="52" t="s">
        <v>30</v>
      </c>
      <c r="I67" s="52" t="s">
        <v>68</v>
      </c>
      <c r="J67" s="52" t="s">
        <v>32</v>
      </c>
      <c r="K67" s="52" t="s">
        <v>718</v>
      </c>
    </row>
    <row r="68" spans="1:11" x14ac:dyDescent="0.25">
      <c r="A68" s="52">
        <v>67</v>
      </c>
      <c r="B68" s="52" t="s">
        <v>71</v>
      </c>
      <c r="C68" s="52" t="s">
        <v>72</v>
      </c>
      <c r="D68" s="52" t="s">
        <v>73</v>
      </c>
      <c r="E68" s="52" t="s">
        <v>28</v>
      </c>
      <c r="F68" s="52" t="s">
        <v>74</v>
      </c>
      <c r="G68" s="52" t="s">
        <v>666</v>
      </c>
      <c r="H68" s="52" t="s">
        <v>30</v>
      </c>
      <c r="I68" s="52" t="s">
        <v>75</v>
      </c>
      <c r="J68" s="52" t="s">
        <v>32</v>
      </c>
      <c r="K68" s="52" t="s">
        <v>719</v>
      </c>
    </row>
    <row r="69" spans="1:11" x14ac:dyDescent="0.25">
      <c r="A69" s="52">
        <v>68</v>
      </c>
      <c r="B69" s="52" t="s">
        <v>467</v>
      </c>
      <c r="C69" s="52" t="s">
        <v>468</v>
      </c>
      <c r="D69" s="52" t="s">
        <v>0</v>
      </c>
      <c r="E69" s="52" t="s">
        <v>1</v>
      </c>
      <c r="F69" s="52" t="s">
        <v>469</v>
      </c>
      <c r="G69" s="52" t="s">
        <v>527</v>
      </c>
      <c r="H69" s="52" t="s">
        <v>5</v>
      </c>
      <c r="I69" s="52" t="s">
        <v>470</v>
      </c>
      <c r="J69" s="52" t="s">
        <v>6</v>
      </c>
      <c r="K69" s="52" t="s">
        <v>720</v>
      </c>
    </row>
    <row r="70" spans="1:11" x14ac:dyDescent="0.25">
      <c r="A70" s="52">
        <v>69</v>
      </c>
      <c r="B70" s="52" t="s">
        <v>79</v>
      </c>
      <c r="C70" s="52" t="s">
        <v>11</v>
      </c>
      <c r="D70" s="52" t="s">
        <v>80</v>
      </c>
      <c r="E70" s="52" t="s">
        <v>81</v>
      </c>
      <c r="F70" s="52" t="s">
        <v>82</v>
      </c>
      <c r="G70" s="52" t="s">
        <v>527</v>
      </c>
      <c r="H70" s="52" t="s">
        <v>5</v>
      </c>
      <c r="I70" s="52" t="s">
        <v>83</v>
      </c>
      <c r="J70" s="52" t="s">
        <v>6</v>
      </c>
      <c r="K70" s="52" t="s">
        <v>721</v>
      </c>
    </row>
    <row r="71" spans="1:11" x14ac:dyDescent="0.25">
      <c r="A71" s="52">
        <v>70</v>
      </c>
      <c r="B71" s="52" t="s">
        <v>64</v>
      </c>
      <c r="C71" s="52" t="s">
        <v>65</v>
      </c>
      <c r="D71" s="52" t="s">
        <v>66</v>
      </c>
      <c r="E71" s="52" t="s">
        <v>1</v>
      </c>
      <c r="F71" s="52" t="s">
        <v>85</v>
      </c>
      <c r="G71" s="52" t="s">
        <v>527</v>
      </c>
      <c r="H71" s="52" t="s">
        <v>5</v>
      </c>
      <c r="I71" s="52" t="s">
        <v>86</v>
      </c>
      <c r="J71" s="52" t="s">
        <v>6</v>
      </c>
      <c r="K71" s="52" t="s">
        <v>722</v>
      </c>
    </row>
    <row r="72" spans="1:11" x14ac:dyDescent="0.25">
      <c r="A72" s="52">
        <v>71</v>
      </c>
      <c r="B72" s="52" t="s">
        <v>88</v>
      </c>
      <c r="C72" s="52" t="s">
        <v>89</v>
      </c>
      <c r="D72" s="52" t="s">
        <v>90</v>
      </c>
      <c r="E72" s="52" t="s">
        <v>70</v>
      </c>
      <c r="F72" s="52" t="s">
        <v>91</v>
      </c>
      <c r="G72" s="52" t="s">
        <v>527</v>
      </c>
      <c r="H72" s="52" t="s">
        <v>5</v>
      </c>
      <c r="I72" s="52" t="s">
        <v>92</v>
      </c>
      <c r="J72" s="52" t="s">
        <v>6</v>
      </c>
      <c r="K72" s="52" t="s">
        <v>723</v>
      </c>
    </row>
    <row r="73" spans="1:11" x14ac:dyDescent="0.25">
      <c r="A73" s="52">
        <v>72</v>
      </c>
      <c r="B73" s="52" t="s">
        <v>50</v>
      </c>
      <c r="C73" s="52" t="s">
        <v>51</v>
      </c>
      <c r="D73" s="52" t="s">
        <v>52</v>
      </c>
      <c r="E73" s="52" t="s">
        <v>43</v>
      </c>
      <c r="F73" s="52" t="s">
        <v>94</v>
      </c>
      <c r="G73" s="52" t="s">
        <v>527</v>
      </c>
      <c r="H73" s="52" t="s">
        <v>5</v>
      </c>
      <c r="I73" s="52" t="s">
        <v>95</v>
      </c>
      <c r="J73" s="52" t="s">
        <v>6</v>
      </c>
      <c r="K73" s="52" t="s">
        <v>724</v>
      </c>
    </row>
    <row r="74" spans="1:11" x14ac:dyDescent="0.25">
      <c r="A74" s="52">
        <v>73</v>
      </c>
      <c r="B74" s="52" t="s">
        <v>49</v>
      </c>
      <c r="C74" s="52" t="s">
        <v>97</v>
      </c>
      <c r="D74" s="52" t="s">
        <v>66</v>
      </c>
      <c r="E74" s="52" t="s">
        <v>1</v>
      </c>
      <c r="F74" s="52" t="s">
        <v>98</v>
      </c>
      <c r="G74" s="52" t="s">
        <v>527</v>
      </c>
      <c r="H74" s="52" t="s">
        <v>5</v>
      </c>
      <c r="I74" s="52" t="s">
        <v>99</v>
      </c>
      <c r="J74" s="52" t="s">
        <v>6</v>
      </c>
      <c r="K74" s="52" t="s">
        <v>725</v>
      </c>
    </row>
    <row r="75" spans="1:11" x14ac:dyDescent="0.25">
      <c r="A75" s="52">
        <v>74</v>
      </c>
      <c r="B75" s="52" t="s">
        <v>104</v>
      </c>
      <c r="C75" s="52" t="s">
        <v>105</v>
      </c>
      <c r="D75" s="52" t="s">
        <v>106</v>
      </c>
      <c r="E75" s="52" t="s">
        <v>7</v>
      </c>
      <c r="F75" s="52" t="s">
        <v>107</v>
      </c>
      <c r="G75" s="52" t="s">
        <v>527</v>
      </c>
      <c r="H75" s="52" t="s">
        <v>5</v>
      </c>
      <c r="I75" s="52" t="s">
        <v>108</v>
      </c>
      <c r="J75" s="52" t="s">
        <v>6</v>
      </c>
      <c r="K75" s="52" t="s">
        <v>726</v>
      </c>
    </row>
    <row r="76" spans="1:11" x14ac:dyDescent="0.25">
      <c r="A76" s="52">
        <v>75</v>
      </c>
      <c r="B76" s="52" t="s">
        <v>110</v>
      </c>
      <c r="C76" s="52" t="s">
        <v>111</v>
      </c>
      <c r="D76" s="52" t="s">
        <v>112</v>
      </c>
      <c r="E76" s="52" t="s">
        <v>43</v>
      </c>
      <c r="F76" s="52" t="s">
        <v>113</v>
      </c>
      <c r="G76" s="52" t="s">
        <v>666</v>
      </c>
      <c r="H76" s="52" t="s">
        <v>3</v>
      </c>
      <c r="I76" s="52" t="s">
        <v>114</v>
      </c>
      <c r="J76" s="52" t="s">
        <v>53</v>
      </c>
      <c r="K76" s="52" t="s">
        <v>727</v>
      </c>
    </row>
    <row r="77" spans="1:11" x14ac:dyDescent="0.25">
      <c r="A77" s="52">
        <v>76</v>
      </c>
      <c r="B77" s="52" t="s">
        <v>120</v>
      </c>
      <c r="C77" s="52" t="s">
        <v>121</v>
      </c>
      <c r="D77" s="52" t="s">
        <v>122</v>
      </c>
      <c r="E77" s="52" t="s">
        <v>43</v>
      </c>
      <c r="F77" s="52" t="s">
        <v>123</v>
      </c>
      <c r="G77" s="52" t="s">
        <v>666</v>
      </c>
      <c r="H77" s="52" t="s">
        <v>3</v>
      </c>
      <c r="I77" s="52" t="s">
        <v>124</v>
      </c>
      <c r="J77" s="52" t="s">
        <v>125</v>
      </c>
      <c r="K77" s="52" t="s">
        <v>728</v>
      </c>
    </row>
    <row r="78" spans="1:11" x14ac:dyDescent="0.25">
      <c r="A78" s="52">
        <v>77</v>
      </c>
      <c r="B78" s="52" t="s">
        <v>127</v>
      </c>
      <c r="C78" s="52" t="s">
        <v>47</v>
      </c>
      <c r="D78" s="52" t="s">
        <v>0</v>
      </c>
      <c r="E78" s="52" t="s">
        <v>1</v>
      </c>
      <c r="F78" s="52" t="s">
        <v>128</v>
      </c>
      <c r="G78" s="52" t="s">
        <v>527</v>
      </c>
      <c r="H78" s="52" t="s">
        <v>8</v>
      </c>
      <c r="I78" s="52" t="s">
        <v>129</v>
      </c>
      <c r="J78" s="52" t="s">
        <v>9</v>
      </c>
      <c r="K78" s="52" t="s">
        <v>729</v>
      </c>
    </row>
    <row r="79" spans="1:11" x14ac:dyDescent="0.25">
      <c r="A79" s="52">
        <v>78</v>
      </c>
      <c r="B79" s="52" t="s">
        <v>641</v>
      </c>
      <c r="C79" s="52" t="s">
        <v>642</v>
      </c>
      <c r="D79" s="52" t="s">
        <v>106</v>
      </c>
      <c r="E79" s="52" t="s">
        <v>7</v>
      </c>
      <c r="F79" s="52" t="s">
        <v>643</v>
      </c>
      <c r="G79" s="52" t="s">
        <v>527</v>
      </c>
      <c r="H79" s="52" t="s">
        <v>8</v>
      </c>
      <c r="I79" s="52" t="s">
        <v>644</v>
      </c>
      <c r="J79" s="52" t="s">
        <v>9</v>
      </c>
      <c r="K79" s="52" t="s">
        <v>730</v>
      </c>
    </row>
    <row r="80" spans="1:11" x14ac:dyDescent="0.25">
      <c r="A80" s="52">
        <v>79</v>
      </c>
      <c r="B80" s="52" t="s">
        <v>131</v>
      </c>
      <c r="C80" s="52" t="s">
        <v>132</v>
      </c>
      <c r="D80" s="52" t="s">
        <v>133</v>
      </c>
      <c r="E80" s="52" t="s">
        <v>28</v>
      </c>
      <c r="F80" s="52" t="s">
        <v>134</v>
      </c>
      <c r="G80" s="52" t="s">
        <v>666</v>
      </c>
      <c r="H80" s="52" t="s">
        <v>30</v>
      </c>
      <c r="I80" s="52" t="s">
        <v>135</v>
      </c>
      <c r="J80" s="52" t="s">
        <v>32</v>
      </c>
      <c r="K80" s="52" t="s">
        <v>731</v>
      </c>
    </row>
    <row r="81" spans="1:11" x14ac:dyDescent="0.25">
      <c r="A81" s="52">
        <v>80</v>
      </c>
      <c r="B81" s="52" t="s">
        <v>811</v>
      </c>
      <c r="C81" s="52" t="s">
        <v>812</v>
      </c>
      <c r="D81" s="52" t="s">
        <v>813</v>
      </c>
      <c r="E81" s="52" t="s">
        <v>814</v>
      </c>
      <c r="F81" s="52" t="s">
        <v>815</v>
      </c>
      <c r="G81" s="52" t="s">
        <v>816</v>
      </c>
      <c r="H81" s="52" t="s">
        <v>8</v>
      </c>
      <c r="I81" s="52" t="s">
        <v>817</v>
      </c>
      <c r="J81" s="52" t="s">
        <v>9</v>
      </c>
      <c r="K81" s="52" t="s">
        <v>818</v>
      </c>
    </row>
    <row r="82" spans="1:11" x14ac:dyDescent="0.25">
      <c r="A82" s="52">
        <v>81</v>
      </c>
      <c r="B82" s="52" t="s">
        <v>869</v>
      </c>
      <c r="C82" s="52" t="s">
        <v>870</v>
      </c>
      <c r="D82" s="52" t="s">
        <v>871</v>
      </c>
      <c r="E82" s="52" t="s">
        <v>198</v>
      </c>
      <c r="F82" s="52" t="s">
        <v>872</v>
      </c>
      <c r="G82" s="52" t="s">
        <v>816</v>
      </c>
      <c r="H82" s="52" t="s">
        <v>8</v>
      </c>
      <c r="I82" s="52" t="s">
        <v>873</v>
      </c>
      <c r="J82" s="52" t="s">
        <v>9</v>
      </c>
      <c r="K82" s="52" t="s">
        <v>874</v>
      </c>
    </row>
    <row r="83" spans="1:11" x14ac:dyDescent="0.25">
      <c r="A83" s="52">
        <v>82</v>
      </c>
      <c r="B83" s="52" t="s">
        <v>145</v>
      </c>
      <c r="C83" s="52" t="s">
        <v>146</v>
      </c>
      <c r="D83" s="52" t="s">
        <v>0</v>
      </c>
      <c r="E83" s="52" t="s">
        <v>1</v>
      </c>
      <c r="F83" s="52" t="s">
        <v>147</v>
      </c>
      <c r="G83" s="52" t="s">
        <v>666</v>
      </c>
      <c r="H83" s="52" t="s">
        <v>3</v>
      </c>
      <c r="I83" s="52" t="s">
        <v>148</v>
      </c>
      <c r="J83" s="52" t="s">
        <v>53</v>
      </c>
      <c r="K83" s="52" t="s">
        <v>732</v>
      </c>
    </row>
    <row r="84" spans="1:11" x14ac:dyDescent="0.25">
      <c r="A84" s="52">
        <v>83</v>
      </c>
      <c r="B84" s="52" t="s">
        <v>150</v>
      </c>
      <c r="C84" s="52" t="s">
        <v>151</v>
      </c>
      <c r="D84" s="52" t="s">
        <v>152</v>
      </c>
      <c r="E84" s="52" t="s">
        <v>28</v>
      </c>
      <c r="F84" s="52" t="s">
        <v>153</v>
      </c>
      <c r="G84" s="52" t="s">
        <v>666</v>
      </c>
      <c r="H84" s="52" t="s">
        <v>30</v>
      </c>
      <c r="I84" s="52" t="s">
        <v>154</v>
      </c>
      <c r="J84" s="52" t="s">
        <v>32</v>
      </c>
      <c r="K84" s="52" t="s">
        <v>733</v>
      </c>
    </row>
    <row r="85" spans="1:11" x14ac:dyDescent="0.25">
      <c r="A85" s="52">
        <v>84</v>
      </c>
      <c r="B85" s="52" t="s">
        <v>54</v>
      </c>
      <c r="C85" s="52" t="s">
        <v>55</v>
      </c>
      <c r="D85" s="52" t="s">
        <v>0</v>
      </c>
      <c r="E85" s="52" t="s">
        <v>1</v>
      </c>
      <c r="F85" s="52" t="s">
        <v>156</v>
      </c>
      <c r="G85" s="52" t="s">
        <v>666</v>
      </c>
      <c r="H85" s="52" t="s">
        <v>157</v>
      </c>
      <c r="I85" s="52" t="s">
        <v>158</v>
      </c>
      <c r="J85" s="52" t="s">
        <v>159</v>
      </c>
      <c r="K85" s="52" t="s">
        <v>734</v>
      </c>
    </row>
    <row r="86" spans="1:11" x14ac:dyDescent="0.25">
      <c r="A86" s="52">
        <v>85</v>
      </c>
      <c r="B86" s="52" t="s">
        <v>819</v>
      </c>
      <c r="C86" s="52" t="s">
        <v>820</v>
      </c>
      <c r="D86" s="52" t="s">
        <v>821</v>
      </c>
      <c r="E86" s="52" t="s">
        <v>822</v>
      </c>
      <c r="F86" s="52" t="s">
        <v>823</v>
      </c>
      <c r="G86" s="52" t="s">
        <v>788</v>
      </c>
      <c r="H86" s="52" t="s">
        <v>8</v>
      </c>
      <c r="I86" s="52" t="s">
        <v>824</v>
      </c>
      <c r="J86" s="52" t="s">
        <v>9</v>
      </c>
      <c r="K86" s="52" t="s">
        <v>825</v>
      </c>
    </row>
    <row r="87" spans="1:11" x14ac:dyDescent="0.25">
      <c r="A87" s="52">
        <v>86</v>
      </c>
      <c r="B87" s="52" t="s">
        <v>875</v>
      </c>
      <c r="C87" s="52" t="s">
        <v>876</v>
      </c>
      <c r="D87" s="52" t="s">
        <v>877</v>
      </c>
      <c r="E87" s="52" t="s">
        <v>878</v>
      </c>
      <c r="F87" s="52" t="s">
        <v>879</v>
      </c>
      <c r="G87" s="52" t="s">
        <v>788</v>
      </c>
      <c r="H87" s="52" t="s">
        <v>8</v>
      </c>
      <c r="I87" s="52" t="s">
        <v>880</v>
      </c>
      <c r="J87" s="52" t="s">
        <v>9</v>
      </c>
      <c r="K87" s="52" t="s">
        <v>881</v>
      </c>
    </row>
    <row r="88" spans="1:11" x14ac:dyDescent="0.25">
      <c r="A88" s="52">
        <v>87</v>
      </c>
      <c r="B88" s="52" t="s">
        <v>797</v>
      </c>
      <c r="C88" s="52" t="s">
        <v>798</v>
      </c>
      <c r="D88" s="52" t="s">
        <v>799</v>
      </c>
      <c r="E88" s="52" t="s">
        <v>1</v>
      </c>
      <c r="F88" s="52" t="s">
        <v>800</v>
      </c>
      <c r="G88" s="52" t="s">
        <v>788</v>
      </c>
      <c r="H88" s="52" t="s">
        <v>8</v>
      </c>
      <c r="I88" s="52" t="s">
        <v>801</v>
      </c>
      <c r="J88" s="52" t="s">
        <v>9</v>
      </c>
      <c r="K88" s="52" t="s">
        <v>802</v>
      </c>
    </row>
    <row r="89" spans="1:11" x14ac:dyDescent="0.25">
      <c r="A89" s="52">
        <v>88</v>
      </c>
      <c r="B89" s="52" t="s">
        <v>101</v>
      </c>
      <c r="C89" s="52" t="s">
        <v>102</v>
      </c>
      <c r="D89" s="52" t="s">
        <v>103</v>
      </c>
      <c r="E89" s="52" t="s">
        <v>43</v>
      </c>
      <c r="F89" s="52" t="s">
        <v>169</v>
      </c>
      <c r="G89" s="52" t="s">
        <v>527</v>
      </c>
      <c r="H89" s="52" t="s">
        <v>8</v>
      </c>
      <c r="I89" s="52" t="s">
        <v>170</v>
      </c>
      <c r="J89" s="52" t="s">
        <v>9</v>
      </c>
      <c r="K89" s="52" t="s">
        <v>735</v>
      </c>
    </row>
    <row r="90" spans="1:11" x14ac:dyDescent="0.25">
      <c r="A90" s="52">
        <v>89</v>
      </c>
      <c r="B90" s="52" t="s">
        <v>882</v>
      </c>
      <c r="C90" s="52" t="s">
        <v>97</v>
      </c>
      <c r="D90" s="52" t="s">
        <v>173</v>
      </c>
      <c r="E90" s="52" t="s">
        <v>43</v>
      </c>
      <c r="F90" s="52" t="s">
        <v>883</v>
      </c>
      <c r="G90" s="52" t="s">
        <v>788</v>
      </c>
      <c r="H90" s="52" t="s">
        <v>8</v>
      </c>
      <c r="I90" s="52" t="s">
        <v>884</v>
      </c>
      <c r="J90" s="52" t="s">
        <v>9</v>
      </c>
      <c r="K90" s="52" t="s">
        <v>885</v>
      </c>
    </row>
    <row r="91" spans="1:11" x14ac:dyDescent="0.25">
      <c r="A91" s="52">
        <v>90</v>
      </c>
      <c r="B91" s="52" t="s">
        <v>174</v>
      </c>
      <c r="C91" s="52" t="s">
        <v>175</v>
      </c>
      <c r="D91" s="52" t="s">
        <v>0</v>
      </c>
      <c r="E91" s="52" t="s">
        <v>1</v>
      </c>
      <c r="F91" s="52" t="s">
        <v>176</v>
      </c>
      <c r="G91" s="52" t="s">
        <v>527</v>
      </c>
      <c r="H91" s="52" t="s">
        <v>8</v>
      </c>
      <c r="I91" s="52" t="s">
        <v>177</v>
      </c>
      <c r="J91" s="52" t="s">
        <v>9</v>
      </c>
      <c r="K91" s="52" t="s">
        <v>736</v>
      </c>
    </row>
    <row r="92" spans="1:11" x14ac:dyDescent="0.25">
      <c r="A92" s="52">
        <v>91</v>
      </c>
      <c r="B92" s="52" t="s">
        <v>174</v>
      </c>
      <c r="C92" s="52" t="s">
        <v>175</v>
      </c>
      <c r="D92" s="52" t="s">
        <v>0</v>
      </c>
      <c r="E92" s="52" t="s">
        <v>1</v>
      </c>
      <c r="F92" s="52" t="s">
        <v>472</v>
      </c>
      <c r="G92" s="52" t="s">
        <v>543</v>
      </c>
      <c r="H92" s="52" t="s">
        <v>473</v>
      </c>
      <c r="I92" s="52" t="s">
        <v>474</v>
      </c>
      <c r="J92" s="52" t="s">
        <v>475</v>
      </c>
      <c r="K92" s="52" t="s">
        <v>737</v>
      </c>
    </row>
    <row r="93" spans="1:11" x14ac:dyDescent="0.25">
      <c r="A93" s="52">
        <v>92</v>
      </c>
      <c r="B93" s="52" t="s">
        <v>179</v>
      </c>
      <c r="C93" s="52" t="s">
        <v>180</v>
      </c>
      <c r="D93" s="52" t="s">
        <v>181</v>
      </c>
      <c r="E93" s="52" t="s">
        <v>43</v>
      </c>
      <c r="F93" s="52" t="s">
        <v>182</v>
      </c>
      <c r="G93" s="52" t="s">
        <v>527</v>
      </c>
      <c r="H93" s="52" t="s">
        <v>8</v>
      </c>
      <c r="I93" s="52" t="s">
        <v>183</v>
      </c>
      <c r="J93" s="52" t="s">
        <v>9</v>
      </c>
      <c r="K93" s="52" t="s">
        <v>738</v>
      </c>
    </row>
    <row r="94" spans="1:11" x14ac:dyDescent="0.25">
      <c r="A94" s="52">
        <v>93</v>
      </c>
      <c r="B94" s="52" t="s">
        <v>185</v>
      </c>
      <c r="C94" s="52" t="s">
        <v>186</v>
      </c>
      <c r="D94" s="52" t="s">
        <v>17</v>
      </c>
      <c r="E94" s="52" t="s">
        <v>7</v>
      </c>
      <c r="F94" s="52" t="s">
        <v>187</v>
      </c>
      <c r="G94" s="52" t="s">
        <v>527</v>
      </c>
      <c r="H94" s="52" t="s">
        <v>8</v>
      </c>
      <c r="I94" s="52" t="s">
        <v>188</v>
      </c>
      <c r="J94" s="52" t="s">
        <v>9</v>
      </c>
      <c r="K94" s="52" t="s">
        <v>739</v>
      </c>
    </row>
    <row r="95" spans="1:11" x14ac:dyDescent="0.25">
      <c r="A95" s="52">
        <v>94</v>
      </c>
      <c r="B95" s="52" t="s">
        <v>467</v>
      </c>
      <c r="C95" s="52" t="s">
        <v>468</v>
      </c>
      <c r="D95" s="52" t="s">
        <v>0</v>
      </c>
      <c r="E95" s="52" t="s">
        <v>1</v>
      </c>
      <c r="F95" s="52" t="s">
        <v>477</v>
      </c>
      <c r="G95" s="52" t="s">
        <v>666</v>
      </c>
      <c r="H95" s="52" t="s">
        <v>30</v>
      </c>
      <c r="I95" s="52" t="s">
        <v>478</v>
      </c>
      <c r="J95" s="52" t="s">
        <v>32</v>
      </c>
      <c r="K95" s="52" t="s">
        <v>740</v>
      </c>
    </row>
    <row r="96" spans="1:11" x14ac:dyDescent="0.25">
      <c r="A96" s="52">
        <v>95</v>
      </c>
      <c r="B96" s="52" t="s">
        <v>190</v>
      </c>
      <c r="C96" s="52" t="s">
        <v>191</v>
      </c>
      <c r="D96" s="52" t="s">
        <v>192</v>
      </c>
      <c r="E96" s="52" t="s">
        <v>28</v>
      </c>
      <c r="F96" s="52" t="s">
        <v>193</v>
      </c>
      <c r="G96" s="52" t="s">
        <v>666</v>
      </c>
      <c r="H96" s="52" t="s">
        <v>30</v>
      </c>
      <c r="I96" s="52" t="s">
        <v>194</v>
      </c>
      <c r="J96" s="52" t="s">
        <v>32</v>
      </c>
      <c r="K96" s="52" t="s">
        <v>741</v>
      </c>
    </row>
    <row r="97" spans="1:11" x14ac:dyDescent="0.25">
      <c r="A97" s="52">
        <v>96</v>
      </c>
      <c r="B97" s="52" t="s">
        <v>196</v>
      </c>
      <c r="C97" s="52" t="s">
        <v>104</v>
      </c>
      <c r="D97" s="52" t="s">
        <v>197</v>
      </c>
      <c r="E97" s="52" t="s">
        <v>198</v>
      </c>
      <c r="F97" s="52" t="s">
        <v>199</v>
      </c>
      <c r="G97" s="52" t="s">
        <v>527</v>
      </c>
      <c r="H97" s="52" t="s">
        <v>8</v>
      </c>
      <c r="I97" s="52" t="s">
        <v>200</v>
      </c>
      <c r="J97" s="52" t="s">
        <v>9</v>
      </c>
      <c r="K97" s="52" t="s">
        <v>742</v>
      </c>
    </row>
    <row r="98" spans="1:11" x14ac:dyDescent="0.25">
      <c r="A98" s="52">
        <v>97</v>
      </c>
      <c r="B98" s="52" t="s">
        <v>101</v>
      </c>
      <c r="C98" s="52" t="s">
        <v>102</v>
      </c>
      <c r="D98" s="52" t="s">
        <v>103</v>
      </c>
      <c r="E98" s="52" t="s">
        <v>43</v>
      </c>
      <c r="F98" s="52" t="s">
        <v>202</v>
      </c>
      <c r="G98" s="52" t="s">
        <v>666</v>
      </c>
      <c r="H98" s="52" t="s">
        <v>30</v>
      </c>
      <c r="I98" s="52" t="s">
        <v>203</v>
      </c>
      <c r="J98" s="52" t="s">
        <v>32</v>
      </c>
      <c r="K98" s="52" t="s">
        <v>743</v>
      </c>
    </row>
    <row r="99" spans="1:11" x14ac:dyDescent="0.25">
      <c r="A99" s="52">
        <v>98</v>
      </c>
      <c r="B99" s="52" t="s">
        <v>54</v>
      </c>
      <c r="C99" s="52" t="s">
        <v>55</v>
      </c>
      <c r="D99" s="52" t="s">
        <v>0</v>
      </c>
      <c r="E99" s="52" t="s">
        <v>1</v>
      </c>
      <c r="F99" s="52" t="s">
        <v>480</v>
      </c>
      <c r="G99" s="52" t="s">
        <v>543</v>
      </c>
      <c r="H99" s="52" t="s">
        <v>473</v>
      </c>
      <c r="I99" s="52" t="s">
        <v>481</v>
      </c>
      <c r="J99" s="52" t="s">
        <v>475</v>
      </c>
      <c r="K99" s="52" t="s">
        <v>744</v>
      </c>
    </row>
    <row r="100" spans="1:11" x14ac:dyDescent="0.25">
      <c r="A100" s="52">
        <v>99</v>
      </c>
      <c r="B100" s="52" t="s">
        <v>206</v>
      </c>
      <c r="C100" s="52" t="s">
        <v>207</v>
      </c>
      <c r="D100" s="52" t="s">
        <v>173</v>
      </c>
      <c r="E100" s="52" t="s">
        <v>43</v>
      </c>
      <c r="F100" s="52" t="s">
        <v>208</v>
      </c>
      <c r="G100" s="52" t="s">
        <v>666</v>
      </c>
      <c r="H100" s="52" t="s">
        <v>3</v>
      </c>
      <c r="I100" s="52" t="s">
        <v>209</v>
      </c>
      <c r="J100" s="52" t="s">
        <v>53</v>
      </c>
      <c r="K100" s="52" t="s">
        <v>745</v>
      </c>
    </row>
    <row r="101" spans="1:11" x14ac:dyDescent="0.25">
      <c r="A101" s="52">
        <v>100</v>
      </c>
      <c r="B101" s="52" t="s">
        <v>50</v>
      </c>
      <c r="C101" s="52" t="s">
        <v>51</v>
      </c>
      <c r="D101" s="52" t="s">
        <v>52</v>
      </c>
      <c r="E101" s="52" t="s">
        <v>43</v>
      </c>
      <c r="F101" s="52" t="s">
        <v>221</v>
      </c>
      <c r="G101" s="52" t="s">
        <v>666</v>
      </c>
      <c r="H101" s="52" t="s">
        <v>3</v>
      </c>
      <c r="I101" s="52" t="s">
        <v>222</v>
      </c>
      <c r="J101" s="52" t="s">
        <v>53</v>
      </c>
      <c r="K101" s="52" t="s">
        <v>747</v>
      </c>
    </row>
    <row r="102" spans="1:11" x14ac:dyDescent="0.25">
      <c r="A102" s="52">
        <v>101</v>
      </c>
      <c r="B102" s="52" t="s">
        <v>224</v>
      </c>
      <c r="C102" s="52" t="s">
        <v>225</v>
      </c>
      <c r="D102" s="52" t="s">
        <v>0</v>
      </c>
      <c r="E102" s="52" t="s">
        <v>1</v>
      </c>
      <c r="F102" s="52" t="s">
        <v>226</v>
      </c>
      <c r="G102" s="52" t="s">
        <v>666</v>
      </c>
      <c r="H102" s="52" t="s">
        <v>3</v>
      </c>
      <c r="I102" s="52" t="s">
        <v>227</v>
      </c>
      <c r="J102" s="52" t="s">
        <v>53</v>
      </c>
      <c r="K102" s="52" t="s">
        <v>748</v>
      </c>
    </row>
    <row r="103" spans="1:11" x14ac:dyDescent="0.25">
      <c r="A103" s="52">
        <v>102</v>
      </c>
      <c r="B103" s="52" t="s">
        <v>54</v>
      </c>
      <c r="C103" s="52" t="s">
        <v>55</v>
      </c>
      <c r="D103" s="52" t="s">
        <v>0</v>
      </c>
      <c r="E103" s="52" t="s">
        <v>1</v>
      </c>
      <c r="F103" s="52" t="s">
        <v>229</v>
      </c>
      <c r="G103" s="52" t="s">
        <v>666</v>
      </c>
      <c r="H103" s="52" t="s">
        <v>3</v>
      </c>
      <c r="I103" s="52" t="s">
        <v>230</v>
      </c>
      <c r="J103" s="52" t="s">
        <v>53</v>
      </c>
      <c r="K103" s="52" t="s">
        <v>749</v>
      </c>
    </row>
    <row r="104" spans="1:11" x14ac:dyDescent="0.25">
      <c r="A104" s="52">
        <v>103</v>
      </c>
      <c r="B104" s="52" t="s">
        <v>232</v>
      </c>
      <c r="C104" s="52" t="s">
        <v>233</v>
      </c>
      <c r="D104" s="52" t="s">
        <v>234</v>
      </c>
      <c r="E104" s="52" t="s">
        <v>1</v>
      </c>
      <c r="F104" s="52" t="s">
        <v>235</v>
      </c>
      <c r="G104" s="52" t="s">
        <v>666</v>
      </c>
      <c r="H104" s="52" t="s">
        <v>3</v>
      </c>
      <c r="I104" s="52" t="s">
        <v>236</v>
      </c>
      <c r="J104" s="52" t="s">
        <v>53</v>
      </c>
      <c r="K104" s="52" t="s">
        <v>750</v>
      </c>
    </row>
    <row r="105" spans="1:11" x14ac:dyDescent="0.25">
      <c r="A105" s="52">
        <v>104</v>
      </c>
      <c r="B105" s="52" t="s">
        <v>50</v>
      </c>
      <c r="C105" s="52" t="s">
        <v>51</v>
      </c>
      <c r="D105" s="52" t="s">
        <v>52</v>
      </c>
      <c r="E105" s="52" t="s">
        <v>43</v>
      </c>
      <c r="F105" s="52" t="s">
        <v>246</v>
      </c>
      <c r="G105" s="52" t="s">
        <v>666</v>
      </c>
      <c r="H105" s="52" t="s">
        <v>3</v>
      </c>
      <c r="I105" s="52" t="s">
        <v>247</v>
      </c>
      <c r="J105" s="52" t="s">
        <v>125</v>
      </c>
      <c r="K105" s="52" t="s">
        <v>751</v>
      </c>
    </row>
    <row r="106" spans="1:11" x14ac:dyDescent="0.25">
      <c r="A106" s="52">
        <v>105</v>
      </c>
      <c r="B106" s="52" t="s">
        <v>249</v>
      </c>
      <c r="C106" s="52" t="s">
        <v>250</v>
      </c>
      <c r="D106" s="52" t="s">
        <v>251</v>
      </c>
      <c r="E106" s="52" t="s">
        <v>43</v>
      </c>
      <c r="F106" s="52" t="s">
        <v>252</v>
      </c>
      <c r="G106" s="52" t="s">
        <v>666</v>
      </c>
      <c r="H106" s="52" t="s">
        <v>3</v>
      </c>
      <c r="I106" s="52" t="s">
        <v>253</v>
      </c>
      <c r="J106" s="52" t="s">
        <v>125</v>
      </c>
      <c r="K106" s="52" t="s">
        <v>752</v>
      </c>
    </row>
    <row r="107" spans="1:11" x14ac:dyDescent="0.25">
      <c r="A107" s="52">
        <v>106</v>
      </c>
      <c r="B107" s="52" t="s">
        <v>262</v>
      </c>
      <c r="C107" s="52" t="s">
        <v>263</v>
      </c>
      <c r="D107" s="52" t="s">
        <v>264</v>
      </c>
      <c r="E107" s="52" t="s">
        <v>1</v>
      </c>
      <c r="F107" s="52" t="s">
        <v>265</v>
      </c>
      <c r="G107" s="52" t="s">
        <v>666</v>
      </c>
      <c r="H107" s="52" t="s">
        <v>3</v>
      </c>
      <c r="I107" s="52" t="s">
        <v>266</v>
      </c>
      <c r="J107" s="52" t="s">
        <v>53</v>
      </c>
      <c r="K107" s="52" t="s">
        <v>753</v>
      </c>
    </row>
    <row r="108" spans="1:11" x14ac:dyDescent="0.25">
      <c r="A108" s="52">
        <v>107</v>
      </c>
      <c r="B108" s="52" t="s">
        <v>268</v>
      </c>
      <c r="C108" s="52" t="s">
        <v>269</v>
      </c>
      <c r="D108" s="52" t="s">
        <v>66</v>
      </c>
      <c r="E108" s="52" t="s">
        <v>1</v>
      </c>
      <c r="F108" s="52" t="s">
        <v>270</v>
      </c>
      <c r="G108" s="52" t="s">
        <v>666</v>
      </c>
      <c r="H108" s="52" t="s">
        <v>3</v>
      </c>
      <c r="I108" s="52" t="s">
        <v>271</v>
      </c>
      <c r="J108" s="52" t="s">
        <v>53</v>
      </c>
      <c r="K108" s="52" t="s">
        <v>754</v>
      </c>
    </row>
    <row r="109" spans="1:11" x14ac:dyDescent="0.25">
      <c r="A109" s="52">
        <v>108</v>
      </c>
      <c r="B109" s="52" t="s">
        <v>273</v>
      </c>
      <c r="C109" s="52" t="s">
        <v>274</v>
      </c>
      <c r="D109" s="52" t="s">
        <v>0</v>
      </c>
      <c r="E109" s="52" t="s">
        <v>1</v>
      </c>
      <c r="F109" s="52" t="s">
        <v>275</v>
      </c>
      <c r="G109" s="52" t="s">
        <v>666</v>
      </c>
      <c r="H109" s="52" t="s">
        <v>3</v>
      </c>
      <c r="I109" s="52" t="s">
        <v>276</v>
      </c>
      <c r="J109" s="52" t="s">
        <v>53</v>
      </c>
      <c r="K109" s="52" t="s">
        <v>755</v>
      </c>
    </row>
    <row r="110" spans="1:11" x14ac:dyDescent="0.25">
      <c r="A110" s="52">
        <v>109</v>
      </c>
      <c r="B110" s="52" t="s">
        <v>278</v>
      </c>
      <c r="C110" s="52" t="s">
        <v>279</v>
      </c>
      <c r="D110" s="52" t="s">
        <v>66</v>
      </c>
      <c r="E110" s="52" t="s">
        <v>1</v>
      </c>
      <c r="F110" s="52" t="s">
        <v>280</v>
      </c>
      <c r="G110" s="52" t="s">
        <v>666</v>
      </c>
      <c r="H110" s="52" t="s">
        <v>3</v>
      </c>
      <c r="I110" s="52" t="s">
        <v>281</v>
      </c>
      <c r="J110" s="52" t="s">
        <v>53</v>
      </c>
      <c r="K110" s="52" t="s">
        <v>756</v>
      </c>
    </row>
  </sheetData>
  <pageMargins bottom="0.75" footer="0.3" header="0.3" left="0.7" right="0.7" top="0.75"/>
</worksheet>
</file>

<file path=xl/worksheets/sheet5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114"/>
  <sheetViews>
    <sheetView workbookViewId="0">
      <selection activeCell="A2" sqref="A2"/>
    </sheetView>
  </sheetViews>
  <sheetFormatPr defaultRowHeight="15" x14ac:dyDescent="0.25"/>
  <cols>
    <col min="1" max="1" bestFit="true" customWidth="true" width="4.0" collapsed="true"/>
    <col min="2" max="2" bestFit="true" customWidth="true" width="14.140625" collapsed="true"/>
    <col min="3" max="3" bestFit="true" customWidth="true" width="10.5703125" collapsed="true"/>
    <col min="4" max="4" bestFit="true" customWidth="true" width="14.28515625" collapsed="true"/>
    <col min="5" max="5" bestFit="true" customWidth="true" width="5.5703125" collapsed="true"/>
    <col min="6" max="6" bestFit="true" customWidth="true" width="18.85546875" collapsed="true"/>
    <col min="7" max="7" bestFit="true" customWidth="true" width="18.5703125" collapsed="true"/>
    <col min="8" max="8" bestFit="true" customWidth="true" width="14.140625" collapsed="true"/>
    <col min="9" max="9" bestFit="true" customWidth="true" width="14.42578125" collapsed="true"/>
    <col min="10" max="10" bestFit="true" customWidth="true" width="19.28515625" collapsed="true"/>
    <col min="11" max="11" bestFit="true" customWidth="true" width="25.28515625" collapsed="true"/>
  </cols>
  <sheetData>
    <row r="1" spans="1:11" x14ac:dyDescent="0.25">
      <c r="A1" s="3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 s="51">
        <v>77</v>
      </c>
      <c r="B2" s="51" t="s">
        <v>858</v>
      </c>
      <c r="C2" s="51" t="s">
        <v>859</v>
      </c>
      <c r="D2" s="51" t="s">
        <v>205</v>
      </c>
      <c r="E2" s="51" t="s">
        <v>1</v>
      </c>
      <c r="F2" s="51" t="s">
        <v>860</v>
      </c>
      <c r="G2" s="51" t="s">
        <v>2</v>
      </c>
      <c r="H2" s="51" t="s">
        <v>3</v>
      </c>
      <c r="I2" s="51" t="s">
        <v>861</v>
      </c>
      <c r="J2" s="51" t="s">
        <v>2</v>
      </c>
      <c r="K2" s="51" t="s">
        <v>862</v>
      </c>
    </row>
    <row r="3" spans="1:11" x14ac:dyDescent="0.25">
      <c r="A3" s="51">
        <v>14</v>
      </c>
      <c r="B3" s="51" t="s">
        <v>530</v>
      </c>
      <c r="C3" s="51" t="s">
        <v>531</v>
      </c>
      <c r="D3" s="51" t="s">
        <v>0</v>
      </c>
      <c r="E3" s="51" t="s">
        <v>1</v>
      </c>
      <c r="F3" s="51" t="s">
        <v>532</v>
      </c>
      <c r="G3" s="51" t="s">
        <v>516</v>
      </c>
      <c r="H3" s="51" t="s">
        <v>294</v>
      </c>
      <c r="I3" s="51" t="s">
        <v>533</v>
      </c>
      <c r="J3" s="51" t="s">
        <v>516</v>
      </c>
      <c r="K3" s="51" t="s">
        <v>764</v>
      </c>
    </row>
    <row r="4" spans="1:11" x14ac:dyDescent="0.25">
      <c r="A4" s="51">
        <v>5</v>
      </c>
      <c r="B4" s="51" t="s">
        <v>830</v>
      </c>
      <c r="C4" s="51" t="s">
        <v>624</v>
      </c>
      <c r="D4" s="51" t="s">
        <v>625</v>
      </c>
      <c r="E4" s="51" t="s">
        <v>48</v>
      </c>
      <c r="F4" s="51" t="s">
        <v>626</v>
      </c>
      <c r="G4" s="51" t="s">
        <v>666</v>
      </c>
      <c r="H4" s="51" t="s">
        <v>294</v>
      </c>
      <c r="I4" s="51" t="s">
        <v>627</v>
      </c>
      <c r="J4" s="51" t="s">
        <v>289</v>
      </c>
      <c r="K4" s="51" t="s">
        <v>831</v>
      </c>
    </row>
    <row r="5" spans="1:11" x14ac:dyDescent="0.25">
      <c r="A5" s="51">
        <v>6</v>
      </c>
      <c r="B5" s="51" t="s">
        <v>832</v>
      </c>
      <c r="C5" s="51" t="s">
        <v>833</v>
      </c>
      <c r="D5" s="51" t="s">
        <v>173</v>
      </c>
      <c r="E5" s="51" t="s">
        <v>43</v>
      </c>
      <c r="F5" s="51" t="s">
        <v>834</v>
      </c>
      <c r="G5" s="51" t="s">
        <v>666</v>
      </c>
      <c r="H5" s="51" t="s">
        <v>294</v>
      </c>
      <c r="I5" s="51" t="s">
        <v>835</v>
      </c>
      <c r="J5" s="51" t="s">
        <v>289</v>
      </c>
      <c r="K5" s="51" t="s">
        <v>836</v>
      </c>
    </row>
    <row r="6" spans="1:11" x14ac:dyDescent="0.25">
      <c r="A6" s="51">
        <v>9</v>
      </c>
      <c r="B6" s="51" t="s">
        <v>845</v>
      </c>
      <c r="C6" s="51" t="s">
        <v>846</v>
      </c>
      <c r="D6" s="51" t="s">
        <v>27</v>
      </c>
      <c r="E6" s="51" t="s">
        <v>28</v>
      </c>
      <c r="F6" s="51" t="s">
        <v>847</v>
      </c>
      <c r="G6" s="51" t="s">
        <v>666</v>
      </c>
      <c r="H6" s="51" t="s">
        <v>294</v>
      </c>
      <c r="I6" s="51" t="s">
        <v>848</v>
      </c>
      <c r="J6" s="51" t="s">
        <v>289</v>
      </c>
      <c r="K6" s="51" t="s">
        <v>849</v>
      </c>
    </row>
    <row r="7" spans="1:11" x14ac:dyDescent="0.25">
      <c r="A7" s="51">
        <v>13</v>
      </c>
      <c r="B7" s="51" t="s">
        <v>453</v>
      </c>
      <c r="C7" s="51" t="s">
        <v>454</v>
      </c>
      <c r="D7" s="51" t="s">
        <v>455</v>
      </c>
      <c r="E7" s="51" t="s">
        <v>456</v>
      </c>
      <c r="F7" s="51" t="s">
        <v>457</v>
      </c>
      <c r="G7" s="51" t="s">
        <v>666</v>
      </c>
      <c r="H7" s="51" t="s">
        <v>30</v>
      </c>
      <c r="I7" s="51" t="s">
        <v>458</v>
      </c>
      <c r="J7" s="51" t="s">
        <v>32</v>
      </c>
      <c r="K7" s="51" t="s">
        <v>763</v>
      </c>
    </row>
    <row r="8" spans="1:11" x14ac:dyDescent="0.25">
      <c r="A8" s="51">
        <v>15</v>
      </c>
      <c r="B8" s="51" t="s">
        <v>116</v>
      </c>
      <c r="C8" s="51" t="s">
        <v>117</v>
      </c>
      <c r="D8" s="51" t="s">
        <v>648</v>
      </c>
      <c r="E8" s="51" t="s">
        <v>1</v>
      </c>
      <c r="F8" s="51" t="s">
        <v>118</v>
      </c>
      <c r="G8" s="51" t="s">
        <v>666</v>
      </c>
      <c r="H8" s="51" t="s">
        <v>3</v>
      </c>
      <c r="I8" s="51" t="s">
        <v>119</v>
      </c>
      <c r="J8" s="51" t="s">
        <v>53</v>
      </c>
      <c r="K8" s="51" t="s">
        <v>649</v>
      </c>
    </row>
    <row r="9" spans="1:11" x14ac:dyDescent="0.25">
      <c r="A9" s="51">
        <v>16</v>
      </c>
      <c r="B9" s="51" t="s">
        <v>651</v>
      </c>
      <c r="C9" s="51" t="s">
        <v>652</v>
      </c>
      <c r="D9" s="51" t="s">
        <v>653</v>
      </c>
      <c r="E9" s="51" t="s">
        <v>1</v>
      </c>
      <c r="F9" s="51" t="s">
        <v>654</v>
      </c>
      <c r="G9" s="51" t="s">
        <v>666</v>
      </c>
      <c r="H9" s="51" t="s">
        <v>294</v>
      </c>
      <c r="I9" s="51" t="s">
        <v>655</v>
      </c>
      <c r="J9" s="51" t="s">
        <v>289</v>
      </c>
      <c r="K9" s="51" t="s">
        <v>656</v>
      </c>
    </row>
    <row r="10" spans="1:11" x14ac:dyDescent="0.25">
      <c r="A10" s="51">
        <v>17</v>
      </c>
      <c r="B10" s="51" t="s">
        <v>382</v>
      </c>
      <c r="C10" s="51" t="s">
        <v>383</v>
      </c>
      <c r="D10" s="51" t="s">
        <v>351</v>
      </c>
      <c r="E10" s="51" t="s">
        <v>48</v>
      </c>
      <c r="F10" s="51" t="s">
        <v>384</v>
      </c>
      <c r="G10" s="51" t="s">
        <v>666</v>
      </c>
      <c r="H10" s="51" t="s">
        <v>287</v>
      </c>
      <c r="I10" s="51" t="s">
        <v>385</v>
      </c>
      <c r="J10" s="51" t="s">
        <v>289</v>
      </c>
      <c r="K10" s="51" t="s">
        <v>657</v>
      </c>
    </row>
    <row r="11" spans="1:11" x14ac:dyDescent="0.25">
      <c r="A11" s="51">
        <v>18</v>
      </c>
      <c r="B11" s="51" t="s">
        <v>407</v>
      </c>
      <c r="C11" s="51" t="s">
        <v>408</v>
      </c>
      <c r="D11" s="51" t="s">
        <v>618</v>
      </c>
      <c r="E11" s="51" t="s">
        <v>619</v>
      </c>
      <c r="F11" s="51" t="s">
        <v>620</v>
      </c>
      <c r="G11" s="51" t="s">
        <v>666</v>
      </c>
      <c r="H11" s="51" t="s">
        <v>294</v>
      </c>
      <c r="I11" s="51" t="s">
        <v>621</v>
      </c>
      <c r="J11" s="51" t="s">
        <v>289</v>
      </c>
      <c r="K11" s="51" t="s">
        <v>658</v>
      </c>
    </row>
    <row r="12" spans="1:11" x14ac:dyDescent="0.25">
      <c r="A12" s="51">
        <v>19</v>
      </c>
      <c r="B12" s="51" t="s">
        <v>425</v>
      </c>
      <c r="C12" s="51" t="s">
        <v>426</v>
      </c>
      <c r="D12" s="51" t="s">
        <v>427</v>
      </c>
      <c r="E12" s="51" t="s">
        <v>28</v>
      </c>
      <c r="F12" s="51" t="s">
        <v>428</v>
      </c>
      <c r="G12" s="51" t="s">
        <v>666</v>
      </c>
      <c r="H12" s="51" t="s">
        <v>287</v>
      </c>
      <c r="I12" s="51" t="s">
        <v>429</v>
      </c>
      <c r="J12" s="51" t="s">
        <v>289</v>
      </c>
      <c r="K12" s="51" t="s">
        <v>659</v>
      </c>
    </row>
    <row r="13" spans="1:11" x14ac:dyDescent="0.25">
      <c r="A13" s="51">
        <v>20</v>
      </c>
      <c r="B13" s="51" t="s">
        <v>102</v>
      </c>
      <c r="C13" s="51" t="s">
        <v>141</v>
      </c>
      <c r="D13" s="51" t="s">
        <v>42</v>
      </c>
      <c r="E13" s="51" t="s">
        <v>43</v>
      </c>
      <c r="F13" s="51" t="s">
        <v>142</v>
      </c>
      <c r="G13" s="51" t="s">
        <v>666</v>
      </c>
      <c r="H13" s="51" t="s">
        <v>3</v>
      </c>
      <c r="I13" s="51" t="s">
        <v>143</v>
      </c>
      <c r="J13" s="51" t="s">
        <v>53</v>
      </c>
      <c r="K13" s="51" t="s">
        <v>662</v>
      </c>
    </row>
    <row r="14" spans="1:11" x14ac:dyDescent="0.25">
      <c r="A14" s="51">
        <v>21</v>
      </c>
      <c r="B14" s="51" t="s">
        <v>608</v>
      </c>
      <c r="C14" s="51" t="s">
        <v>378</v>
      </c>
      <c r="D14" s="51" t="s">
        <v>27</v>
      </c>
      <c r="E14" s="51" t="s">
        <v>28</v>
      </c>
      <c r="F14" s="51" t="s">
        <v>609</v>
      </c>
      <c r="G14" s="51" t="s">
        <v>666</v>
      </c>
      <c r="H14" s="51" t="s">
        <v>294</v>
      </c>
      <c r="I14" s="51" t="s">
        <v>610</v>
      </c>
      <c r="J14" s="51" t="s">
        <v>289</v>
      </c>
      <c r="K14" s="51" t="s">
        <v>663</v>
      </c>
    </row>
    <row r="15" spans="1:11" x14ac:dyDescent="0.25">
      <c r="A15" s="51">
        <v>22</v>
      </c>
      <c r="B15" s="51"/>
      <c r="C15" s="51"/>
      <c r="D15" s="51"/>
      <c r="E15" s="51"/>
      <c r="F15" s="51" t="s">
        <v>572</v>
      </c>
      <c r="G15" s="51" t="s">
        <v>666</v>
      </c>
      <c r="H15" s="51" t="s">
        <v>287</v>
      </c>
      <c r="I15" s="51" t="s">
        <v>573</v>
      </c>
      <c r="J15" s="51" t="s">
        <v>289</v>
      </c>
      <c r="K15" s="51" t="s">
        <v>665</v>
      </c>
    </row>
    <row r="16" spans="1:11" x14ac:dyDescent="0.25">
      <c r="A16" s="51">
        <v>23</v>
      </c>
      <c r="B16" s="51" t="s">
        <v>575</v>
      </c>
      <c r="C16" s="51" t="s">
        <v>576</v>
      </c>
      <c r="D16" s="51" t="s">
        <v>577</v>
      </c>
      <c r="E16" s="51" t="s">
        <v>7</v>
      </c>
      <c r="F16" s="51" t="s">
        <v>578</v>
      </c>
      <c r="G16" s="51" t="s">
        <v>666</v>
      </c>
      <c r="H16" s="51" t="s">
        <v>287</v>
      </c>
      <c r="I16" s="51" t="s">
        <v>579</v>
      </c>
      <c r="J16" s="51" t="s">
        <v>289</v>
      </c>
      <c r="K16" s="51" t="s">
        <v>667</v>
      </c>
    </row>
    <row r="17" spans="1:11" x14ac:dyDescent="0.25">
      <c r="A17" s="51">
        <v>24</v>
      </c>
      <c r="B17" s="51" t="s">
        <v>535</v>
      </c>
      <c r="C17" s="51" t="s">
        <v>536</v>
      </c>
      <c r="D17" s="51" t="s">
        <v>205</v>
      </c>
      <c r="E17" s="51" t="s">
        <v>1</v>
      </c>
      <c r="F17" s="51" t="s">
        <v>537</v>
      </c>
      <c r="G17" s="51" t="s">
        <v>666</v>
      </c>
      <c r="H17" s="51" t="s">
        <v>3</v>
      </c>
      <c r="I17" s="51" t="s">
        <v>538</v>
      </c>
      <c r="J17" s="51" t="s">
        <v>53</v>
      </c>
      <c r="K17" s="51" t="s">
        <v>668</v>
      </c>
    </row>
    <row r="18" spans="1:11" x14ac:dyDescent="0.25">
      <c r="A18" s="51">
        <v>25</v>
      </c>
      <c r="B18" s="51" t="s">
        <v>590</v>
      </c>
      <c r="C18" s="51" t="s">
        <v>591</v>
      </c>
      <c r="D18" s="51" t="s">
        <v>592</v>
      </c>
      <c r="E18" s="51" t="s">
        <v>43</v>
      </c>
      <c r="F18" s="51" t="s">
        <v>593</v>
      </c>
      <c r="G18" s="51" t="s">
        <v>666</v>
      </c>
      <c r="H18" s="51" t="s">
        <v>30</v>
      </c>
      <c r="I18" s="51" t="s">
        <v>594</v>
      </c>
      <c r="J18" s="51" t="s">
        <v>32</v>
      </c>
      <c r="K18" s="51" t="s">
        <v>669</v>
      </c>
    </row>
    <row r="19" spans="1:11" x14ac:dyDescent="0.25">
      <c r="A19" s="51">
        <v>26</v>
      </c>
      <c r="B19" s="51" t="s">
        <v>257</v>
      </c>
      <c r="C19" s="51" t="s">
        <v>258</v>
      </c>
      <c r="D19" s="51" t="s">
        <v>36</v>
      </c>
      <c r="E19" s="51" t="s">
        <v>1</v>
      </c>
      <c r="F19" s="51" t="s">
        <v>259</v>
      </c>
      <c r="G19" s="51" t="s">
        <v>666</v>
      </c>
      <c r="H19" s="51" t="s">
        <v>3</v>
      </c>
      <c r="I19" s="51" t="s">
        <v>260</v>
      </c>
      <c r="J19" s="51" t="s">
        <v>53</v>
      </c>
      <c r="K19" s="51" t="s">
        <v>670</v>
      </c>
    </row>
    <row r="20" spans="1:11" x14ac:dyDescent="0.25">
      <c r="A20" s="51">
        <v>27</v>
      </c>
      <c r="B20" s="51" t="s">
        <v>407</v>
      </c>
      <c r="C20" s="51" t="s">
        <v>408</v>
      </c>
      <c r="D20" s="51" t="s">
        <v>618</v>
      </c>
      <c r="E20" s="51" t="s">
        <v>619</v>
      </c>
      <c r="F20" s="51" t="s">
        <v>409</v>
      </c>
      <c r="G20" s="51" t="s">
        <v>666</v>
      </c>
      <c r="H20" s="51" t="s">
        <v>294</v>
      </c>
      <c r="I20" s="51" t="s">
        <v>410</v>
      </c>
      <c r="J20" s="51" t="s">
        <v>289</v>
      </c>
      <c r="K20" s="51" t="s">
        <v>671</v>
      </c>
    </row>
    <row r="21" spans="1:11" x14ac:dyDescent="0.25">
      <c r="A21" s="51">
        <v>28</v>
      </c>
      <c r="B21" s="51" t="s">
        <v>407</v>
      </c>
      <c r="C21" s="51" t="s">
        <v>408</v>
      </c>
      <c r="D21" s="51" t="s">
        <v>618</v>
      </c>
      <c r="E21" s="51" t="s">
        <v>619</v>
      </c>
      <c r="F21" s="51" t="s">
        <v>563</v>
      </c>
      <c r="G21" s="51" t="s">
        <v>666</v>
      </c>
      <c r="H21" s="51" t="s">
        <v>294</v>
      </c>
      <c r="I21" s="51" t="s">
        <v>564</v>
      </c>
      <c r="J21" s="51" t="s">
        <v>289</v>
      </c>
      <c r="K21" s="51" t="s">
        <v>672</v>
      </c>
    </row>
    <row r="22" spans="1:11" x14ac:dyDescent="0.25">
      <c r="A22" s="51">
        <v>29</v>
      </c>
      <c r="B22" s="51" t="s">
        <v>566</v>
      </c>
      <c r="C22" s="51" t="s">
        <v>556</v>
      </c>
      <c r="D22" s="51" t="s">
        <v>0</v>
      </c>
      <c r="E22" s="51" t="s">
        <v>1</v>
      </c>
      <c r="F22" s="51" t="s">
        <v>557</v>
      </c>
      <c r="G22" s="51" t="s">
        <v>666</v>
      </c>
      <c r="H22" s="51" t="s">
        <v>287</v>
      </c>
      <c r="I22" s="51" t="s">
        <v>558</v>
      </c>
      <c r="J22" s="51" t="s">
        <v>289</v>
      </c>
      <c r="K22" s="51" t="s">
        <v>673</v>
      </c>
    </row>
    <row r="23" spans="1:11" x14ac:dyDescent="0.25">
      <c r="A23" s="51">
        <v>30</v>
      </c>
      <c r="B23" s="51" t="s">
        <v>567</v>
      </c>
      <c r="C23" s="51" t="s">
        <v>561</v>
      </c>
      <c r="D23" s="51" t="s">
        <v>0</v>
      </c>
      <c r="E23" s="51" t="s">
        <v>1</v>
      </c>
      <c r="F23" s="51" t="s">
        <v>61</v>
      </c>
      <c r="G23" s="51" t="s">
        <v>666</v>
      </c>
      <c r="H23" s="51" t="s">
        <v>3</v>
      </c>
      <c r="I23" s="51" t="s">
        <v>62</v>
      </c>
      <c r="J23" s="51" t="s">
        <v>53</v>
      </c>
      <c r="K23" s="51" t="s">
        <v>674</v>
      </c>
    </row>
    <row r="24" spans="1:11" x14ac:dyDescent="0.25">
      <c r="A24" s="51">
        <v>31</v>
      </c>
      <c r="B24" s="51" t="s">
        <v>161</v>
      </c>
      <c r="C24" s="51" t="s">
        <v>162</v>
      </c>
      <c r="D24" s="51" t="s">
        <v>394</v>
      </c>
      <c r="E24" s="51" t="s">
        <v>1</v>
      </c>
      <c r="F24" s="51" t="s">
        <v>163</v>
      </c>
      <c r="G24" s="51" t="s">
        <v>666</v>
      </c>
      <c r="H24" s="51" t="s">
        <v>30</v>
      </c>
      <c r="I24" s="51" t="s">
        <v>164</v>
      </c>
      <c r="J24" s="51" t="s">
        <v>32</v>
      </c>
      <c r="K24" s="51" t="s">
        <v>675</v>
      </c>
    </row>
    <row r="25" spans="1:11" x14ac:dyDescent="0.25">
      <c r="A25" s="51">
        <v>32</v>
      </c>
      <c r="B25" s="51" t="s">
        <v>322</v>
      </c>
      <c r="C25" s="51" t="s">
        <v>323</v>
      </c>
      <c r="D25" s="51" t="s">
        <v>66</v>
      </c>
      <c r="E25" s="51" t="s">
        <v>1</v>
      </c>
      <c r="F25" s="51" t="s">
        <v>324</v>
      </c>
      <c r="G25" s="51" t="s">
        <v>666</v>
      </c>
      <c r="H25" s="51" t="s">
        <v>287</v>
      </c>
      <c r="I25" s="51" t="s">
        <v>325</v>
      </c>
      <c r="J25" s="51" t="s">
        <v>289</v>
      </c>
      <c r="K25" s="51" t="s">
        <v>676</v>
      </c>
    </row>
    <row r="26" spans="1:11" x14ac:dyDescent="0.25">
      <c r="A26" s="51">
        <v>33</v>
      </c>
      <c r="B26" s="51"/>
      <c r="C26" s="51"/>
      <c r="D26" s="51"/>
      <c r="E26" s="51"/>
      <c r="F26" s="51" t="s">
        <v>540</v>
      </c>
      <c r="G26" s="51" t="s">
        <v>666</v>
      </c>
      <c r="H26" s="51" t="s">
        <v>294</v>
      </c>
      <c r="I26" s="51" t="s">
        <v>541</v>
      </c>
      <c r="J26" s="51" t="s">
        <v>289</v>
      </c>
      <c r="K26" s="51" t="s">
        <v>677</v>
      </c>
    </row>
    <row r="27" spans="1:11" x14ac:dyDescent="0.25">
      <c r="A27" s="51">
        <v>34</v>
      </c>
      <c r="B27" s="51" t="s">
        <v>283</v>
      </c>
      <c r="C27" s="51" t="s">
        <v>284</v>
      </c>
      <c r="D27" s="51" t="s">
        <v>285</v>
      </c>
      <c r="E27" s="51" t="s">
        <v>7</v>
      </c>
      <c r="F27" s="51" t="s">
        <v>286</v>
      </c>
      <c r="G27" s="51" t="s">
        <v>666</v>
      </c>
      <c r="H27" s="51" t="s">
        <v>287</v>
      </c>
      <c r="I27" s="51" t="s">
        <v>288</v>
      </c>
      <c r="J27" s="51" t="s">
        <v>289</v>
      </c>
      <c r="K27" s="51" t="s">
        <v>678</v>
      </c>
    </row>
    <row r="28" spans="1:11" x14ac:dyDescent="0.25">
      <c r="A28" s="51">
        <v>35</v>
      </c>
      <c r="B28" s="51" t="s">
        <v>291</v>
      </c>
      <c r="C28" s="51" t="s">
        <v>292</v>
      </c>
      <c r="D28" s="51" t="s">
        <v>0</v>
      </c>
      <c r="E28" s="51" t="s">
        <v>1</v>
      </c>
      <c r="F28" s="51" t="s">
        <v>293</v>
      </c>
      <c r="G28" s="51" t="s">
        <v>666</v>
      </c>
      <c r="H28" s="51" t="s">
        <v>294</v>
      </c>
      <c r="I28" s="51" t="s">
        <v>295</v>
      </c>
      <c r="J28" s="51" t="s">
        <v>289</v>
      </c>
      <c r="K28" s="51" t="s">
        <v>679</v>
      </c>
    </row>
    <row r="29" spans="1:11" x14ac:dyDescent="0.25">
      <c r="A29" s="51">
        <v>36</v>
      </c>
      <c r="B29" s="51" t="s">
        <v>297</v>
      </c>
      <c r="C29" s="51" t="s">
        <v>255</v>
      </c>
      <c r="D29" s="51" t="s">
        <v>0</v>
      </c>
      <c r="E29" s="51" t="s">
        <v>1</v>
      </c>
      <c r="F29" s="51" t="s">
        <v>298</v>
      </c>
      <c r="G29" s="51" t="s">
        <v>666</v>
      </c>
      <c r="H29" s="51" t="s">
        <v>294</v>
      </c>
      <c r="I29" s="51" t="s">
        <v>299</v>
      </c>
      <c r="J29" s="51" t="s">
        <v>289</v>
      </c>
      <c r="K29" s="51" t="s">
        <v>680</v>
      </c>
    </row>
    <row r="30" spans="1:11" x14ac:dyDescent="0.25">
      <c r="A30" s="51">
        <v>37</v>
      </c>
      <c r="B30" s="51" t="s">
        <v>301</v>
      </c>
      <c r="C30" s="51" t="s">
        <v>302</v>
      </c>
      <c r="D30" s="51" t="s">
        <v>0</v>
      </c>
      <c r="E30" s="51" t="s">
        <v>1</v>
      </c>
      <c r="F30" s="51" t="s">
        <v>303</v>
      </c>
      <c r="G30" s="51" t="s">
        <v>666</v>
      </c>
      <c r="H30" s="51" t="s">
        <v>294</v>
      </c>
      <c r="I30" s="51" t="s">
        <v>304</v>
      </c>
      <c r="J30" s="51" t="s">
        <v>289</v>
      </c>
      <c r="K30" s="51" t="s">
        <v>681</v>
      </c>
    </row>
    <row r="31" spans="1:11" x14ac:dyDescent="0.25">
      <c r="A31" s="51">
        <v>38</v>
      </c>
      <c r="B31" s="51" t="s">
        <v>306</v>
      </c>
      <c r="C31" s="51" t="s">
        <v>307</v>
      </c>
      <c r="D31" s="51" t="s">
        <v>112</v>
      </c>
      <c r="E31" s="51" t="s">
        <v>43</v>
      </c>
      <c r="F31" s="51" t="s">
        <v>308</v>
      </c>
      <c r="G31" s="51" t="s">
        <v>666</v>
      </c>
      <c r="H31" s="51" t="s">
        <v>287</v>
      </c>
      <c r="I31" s="51" t="s">
        <v>309</v>
      </c>
      <c r="J31" s="51" t="s">
        <v>289</v>
      </c>
      <c r="K31" s="51" t="s">
        <v>682</v>
      </c>
    </row>
    <row r="32" spans="1:11" x14ac:dyDescent="0.25">
      <c r="A32" s="51">
        <v>39</v>
      </c>
      <c r="B32" s="51" t="s">
        <v>311</v>
      </c>
      <c r="C32" s="51" t="s">
        <v>312</v>
      </c>
      <c r="D32" s="51" t="s">
        <v>313</v>
      </c>
      <c r="E32" s="51" t="s">
        <v>43</v>
      </c>
      <c r="F32" s="51" t="s">
        <v>314</v>
      </c>
      <c r="G32" s="51" t="s">
        <v>666</v>
      </c>
      <c r="H32" s="51" t="s">
        <v>294</v>
      </c>
      <c r="I32" s="51" t="s">
        <v>315</v>
      </c>
      <c r="J32" s="51" t="s">
        <v>289</v>
      </c>
      <c r="K32" s="51" t="s">
        <v>683</v>
      </c>
    </row>
    <row r="33" spans="1:11" x14ac:dyDescent="0.25">
      <c r="A33" s="51">
        <v>40</v>
      </c>
      <c r="B33" s="51" t="s">
        <v>317</v>
      </c>
      <c r="C33" s="51" t="s">
        <v>279</v>
      </c>
      <c r="D33" s="51" t="s">
        <v>318</v>
      </c>
      <c r="E33" s="51" t="s">
        <v>28</v>
      </c>
      <c r="F33" s="51" t="s">
        <v>319</v>
      </c>
      <c r="G33" s="51" t="s">
        <v>666</v>
      </c>
      <c r="H33" s="51" t="s">
        <v>287</v>
      </c>
      <c r="I33" s="51" t="s">
        <v>320</v>
      </c>
      <c r="J33" s="51" t="s">
        <v>289</v>
      </c>
      <c r="K33" s="51" t="s">
        <v>758</v>
      </c>
    </row>
    <row r="34" spans="1:11" x14ac:dyDescent="0.25">
      <c r="A34" s="51">
        <v>41</v>
      </c>
      <c r="B34" s="51" t="s">
        <v>327</v>
      </c>
      <c r="C34" s="51" t="s">
        <v>328</v>
      </c>
      <c r="D34" s="51" t="s">
        <v>112</v>
      </c>
      <c r="E34" s="51" t="s">
        <v>43</v>
      </c>
      <c r="F34" s="51" t="s">
        <v>329</v>
      </c>
      <c r="G34" s="51" t="s">
        <v>666</v>
      </c>
      <c r="H34" s="51" t="s">
        <v>287</v>
      </c>
      <c r="I34" s="51" t="s">
        <v>330</v>
      </c>
      <c r="J34" s="51" t="s">
        <v>289</v>
      </c>
      <c r="K34" s="51" t="s">
        <v>684</v>
      </c>
    </row>
    <row r="35" spans="1:11" x14ac:dyDescent="0.25">
      <c r="A35" s="51">
        <v>43</v>
      </c>
      <c r="B35" s="51" t="s">
        <v>333</v>
      </c>
      <c r="C35" s="51" t="s">
        <v>334</v>
      </c>
      <c r="D35" s="51" t="s">
        <v>335</v>
      </c>
      <c r="E35" s="51" t="s">
        <v>48</v>
      </c>
      <c r="F35" s="51" t="s">
        <v>336</v>
      </c>
      <c r="G35" s="51" t="s">
        <v>666</v>
      </c>
      <c r="H35" s="51" t="s">
        <v>287</v>
      </c>
      <c r="I35" s="51" t="s">
        <v>337</v>
      </c>
      <c r="J35" s="51" t="s">
        <v>289</v>
      </c>
      <c r="K35" s="51" t="s">
        <v>686</v>
      </c>
    </row>
    <row r="36" spans="1:11" x14ac:dyDescent="0.25">
      <c r="A36" s="51">
        <v>44</v>
      </c>
      <c r="B36" s="51" t="s">
        <v>345</v>
      </c>
      <c r="C36" s="51" t="s">
        <v>346</v>
      </c>
      <c r="D36" s="51" t="s">
        <v>17</v>
      </c>
      <c r="E36" s="51" t="s">
        <v>7</v>
      </c>
      <c r="F36" s="51" t="s">
        <v>347</v>
      </c>
      <c r="G36" s="51" t="s">
        <v>666</v>
      </c>
      <c r="H36" s="51" t="s">
        <v>287</v>
      </c>
      <c r="I36" s="51" t="s">
        <v>348</v>
      </c>
      <c r="J36" s="51" t="s">
        <v>289</v>
      </c>
      <c r="K36" s="51" t="s">
        <v>688</v>
      </c>
    </row>
    <row r="37" spans="1:11" x14ac:dyDescent="0.25">
      <c r="A37" s="51">
        <v>45</v>
      </c>
      <c r="B37" s="51" t="s">
        <v>350</v>
      </c>
      <c r="C37" s="51" t="s">
        <v>340</v>
      </c>
      <c r="D37" s="51" t="s">
        <v>351</v>
      </c>
      <c r="E37" s="51" t="s">
        <v>48</v>
      </c>
      <c r="F37" s="51" t="s">
        <v>352</v>
      </c>
      <c r="G37" s="51" t="s">
        <v>666</v>
      </c>
      <c r="H37" s="51" t="s">
        <v>287</v>
      </c>
      <c r="I37" s="51" t="s">
        <v>353</v>
      </c>
      <c r="J37" s="51" t="s">
        <v>289</v>
      </c>
      <c r="K37" s="51" t="s">
        <v>689</v>
      </c>
    </row>
    <row r="38" spans="1:11" x14ac:dyDescent="0.25">
      <c r="A38" s="51">
        <v>46</v>
      </c>
      <c r="B38" s="51" t="s">
        <v>355</v>
      </c>
      <c r="C38" s="51" t="s">
        <v>356</v>
      </c>
      <c r="D38" s="51" t="s">
        <v>0</v>
      </c>
      <c r="E38" s="51" t="s">
        <v>1</v>
      </c>
      <c r="F38" s="51" t="s">
        <v>357</v>
      </c>
      <c r="G38" s="51" t="s">
        <v>666</v>
      </c>
      <c r="H38" s="51" t="s">
        <v>294</v>
      </c>
      <c r="I38" s="51" t="s">
        <v>358</v>
      </c>
      <c r="J38" s="51" t="s">
        <v>289</v>
      </c>
      <c r="K38" s="51" t="s">
        <v>690</v>
      </c>
    </row>
    <row r="39" spans="1:11" x14ac:dyDescent="0.25">
      <c r="A39" s="51">
        <v>47</v>
      </c>
      <c r="B39" s="51" t="s">
        <v>238</v>
      </c>
      <c r="C39" s="51" t="s">
        <v>239</v>
      </c>
      <c r="D39" s="51" t="s">
        <v>0</v>
      </c>
      <c r="E39" s="51" t="s">
        <v>1</v>
      </c>
      <c r="F39" s="51" t="s">
        <v>240</v>
      </c>
      <c r="G39" s="51" t="s">
        <v>666</v>
      </c>
      <c r="H39" s="51" t="s">
        <v>3</v>
      </c>
      <c r="I39" s="51" t="s">
        <v>241</v>
      </c>
      <c r="J39" s="51" t="s">
        <v>53</v>
      </c>
      <c r="K39" s="51" t="s">
        <v>691</v>
      </c>
    </row>
    <row r="40" spans="1:11" x14ac:dyDescent="0.25">
      <c r="A40" s="51">
        <v>48</v>
      </c>
      <c r="B40" s="51" t="s">
        <v>366</v>
      </c>
      <c r="C40" s="51" t="s">
        <v>367</v>
      </c>
      <c r="D40" s="51" t="s">
        <v>368</v>
      </c>
      <c r="E40" s="51" t="s">
        <v>43</v>
      </c>
      <c r="F40" s="51" t="s">
        <v>369</v>
      </c>
      <c r="G40" s="51" t="s">
        <v>666</v>
      </c>
      <c r="H40" s="51" t="s">
        <v>294</v>
      </c>
      <c r="I40" s="51" t="s">
        <v>370</v>
      </c>
      <c r="J40" s="51" t="s">
        <v>289</v>
      </c>
      <c r="K40" s="51" t="s">
        <v>693</v>
      </c>
    </row>
    <row r="41" spans="1:11" x14ac:dyDescent="0.25">
      <c r="A41" s="51">
        <v>49</v>
      </c>
      <c r="B41" s="51" t="s">
        <v>372</v>
      </c>
      <c r="C41" s="51" t="s">
        <v>373</v>
      </c>
      <c r="D41" s="51" t="s">
        <v>42</v>
      </c>
      <c r="E41" s="51" t="s">
        <v>43</v>
      </c>
      <c r="F41" s="51" t="s">
        <v>374</v>
      </c>
      <c r="G41" s="51" t="s">
        <v>666</v>
      </c>
      <c r="H41" s="51" t="s">
        <v>294</v>
      </c>
      <c r="I41" s="51" t="s">
        <v>375</v>
      </c>
      <c r="J41" s="51" t="s">
        <v>289</v>
      </c>
      <c r="K41" s="51" t="s">
        <v>694</v>
      </c>
    </row>
    <row r="42" spans="1:11" x14ac:dyDescent="0.25">
      <c r="A42" s="51">
        <v>50</v>
      </c>
      <c r="B42" s="51" t="s">
        <v>377</v>
      </c>
      <c r="C42" s="51" t="s">
        <v>378</v>
      </c>
      <c r="D42" s="51" t="s">
        <v>256</v>
      </c>
      <c r="E42" s="51" t="s">
        <v>1</v>
      </c>
      <c r="F42" s="51" t="s">
        <v>379</v>
      </c>
      <c r="G42" s="51" t="s">
        <v>666</v>
      </c>
      <c r="H42" s="51" t="s">
        <v>294</v>
      </c>
      <c r="I42" s="51" t="s">
        <v>380</v>
      </c>
      <c r="J42" s="51" t="s">
        <v>289</v>
      </c>
      <c r="K42" s="51" t="s">
        <v>695</v>
      </c>
    </row>
    <row r="43" spans="1:11" x14ac:dyDescent="0.25">
      <c r="A43" s="51">
        <v>51</v>
      </c>
      <c r="B43" s="51" t="s">
        <v>387</v>
      </c>
      <c r="C43" s="51" t="s">
        <v>279</v>
      </c>
      <c r="D43" s="51" t="s">
        <v>351</v>
      </c>
      <c r="E43" s="51" t="s">
        <v>48</v>
      </c>
      <c r="F43" s="51" t="s">
        <v>388</v>
      </c>
      <c r="G43" s="51" t="s">
        <v>666</v>
      </c>
      <c r="H43" s="51" t="s">
        <v>287</v>
      </c>
      <c r="I43" s="51" t="s">
        <v>389</v>
      </c>
      <c r="J43" s="51" t="s">
        <v>289</v>
      </c>
      <c r="K43" s="51" t="s">
        <v>696</v>
      </c>
    </row>
    <row r="44" spans="1:11" x14ac:dyDescent="0.25">
      <c r="A44" s="51">
        <v>52</v>
      </c>
      <c r="B44" s="51" t="s">
        <v>49</v>
      </c>
      <c r="C44" s="51" t="s">
        <v>97</v>
      </c>
      <c r="D44" s="51" t="s">
        <v>66</v>
      </c>
      <c r="E44" s="51" t="s">
        <v>1</v>
      </c>
      <c r="F44" s="51" t="s">
        <v>391</v>
      </c>
      <c r="G44" s="51" t="s">
        <v>666</v>
      </c>
      <c r="H44" s="51" t="s">
        <v>294</v>
      </c>
      <c r="I44" s="51" t="s">
        <v>392</v>
      </c>
      <c r="J44" s="51" t="s">
        <v>289</v>
      </c>
      <c r="K44" s="51" t="s">
        <v>697</v>
      </c>
    </row>
    <row r="45" spans="1:11" x14ac:dyDescent="0.25">
      <c r="A45" s="51">
        <v>54</v>
      </c>
      <c r="B45" s="51" t="s">
        <v>137</v>
      </c>
      <c r="C45" s="51" t="s">
        <v>138</v>
      </c>
      <c r="D45" s="51" t="s">
        <v>0</v>
      </c>
      <c r="E45" s="51" t="s">
        <v>1</v>
      </c>
      <c r="F45" s="51" t="s">
        <v>139</v>
      </c>
      <c r="G45" s="51" t="s">
        <v>666</v>
      </c>
      <c r="H45" s="51" t="s">
        <v>3</v>
      </c>
      <c r="I45" s="51" t="s">
        <v>140</v>
      </c>
      <c r="J45" s="51" t="s">
        <v>53</v>
      </c>
      <c r="K45" s="51" t="s">
        <v>699</v>
      </c>
    </row>
    <row r="46" spans="1:11" x14ac:dyDescent="0.25">
      <c r="A46" s="51">
        <v>55</v>
      </c>
      <c r="B46" s="51" t="s">
        <v>262</v>
      </c>
      <c r="C46" s="51" t="s">
        <v>399</v>
      </c>
      <c r="D46" s="51" t="s">
        <v>0</v>
      </c>
      <c r="E46" s="51" t="s">
        <v>1</v>
      </c>
      <c r="F46" s="51" t="s">
        <v>400</v>
      </c>
      <c r="G46" s="51" t="s">
        <v>666</v>
      </c>
      <c r="H46" s="51" t="s">
        <v>294</v>
      </c>
      <c r="I46" s="51" t="s">
        <v>401</v>
      </c>
      <c r="J46" s="51" t="s">
        <v>289</v>
      </c>
      <c r="K46" s="51" t="s">
        <v>700</v>
      </c>
    </row>
    <row r="47" spans="1:11" x14ac:dyDescent="0.25">
      <c r="A47" s="51">
        <v>56</v>
      </c>
      <c r="B47" s="51" t="s">
        <v>403</v>
      </c>
      <c r="C47" s="51" t="s">
        <v>60</v>
      </c>
      <c r="D47" s="51" t="s">
        <v>27</v>
      </c>
      <c r="E47" s="51" t="s">
        <v>28</v>
      </c>
      <c r="F47" s="51" t="s">
        <v>404</v>
      </c>
      <c r="G47" s="51" t="s">
        <v>666</v>
      </c>
      <c r="H47" s="51" t="s">
        <v>287</v>
      </c>
      <c r="I47" s="51" t="s">
        <v>405</v>
      </c>
      <c r="J47" s="51" t="s">
        <v>289</v>
      </c>
      <c r="K47" s="51" t="s">
        <v>701</v>
      </c>
    </row>
    <row r="48" spans="1:11" x14ac:dyDescent="0.25">
      <c r="A48" s="51">
        <v>57</v>
      </c>
      <c r="B48" s="51" t="s">
        <v>407</v>
      </c>
      <c r="C48" s="51" t="s">
        <v>408</v>
      </c>
      <c r="D48" s="51" t="s">
        <v>618</v>
      </c>
      <c r="E48" s="51" t="s">
        <v>619</v>
      </c>
      <c r="F48" s="51" t="s">
        <v>412</v>
      </c>
      <c r="G48" s="51" t="s">
        <v>666</v>
      </c>
      <c r="H48" s="51" t="s">
        <v>294</v>
      </c>
      <c r="I48" s="51" t="s">
        <v>413</v>
      </c>
      <c r="J48" s="51" t="s">
        <v>289</v>
      </c>
      <c r="K48" s="51" t="s">
        <v>702</v>
      </c>
    </row>
    <row r="49" spans="1:11" x14ac:dyDescent="0.25">
      <c r="A49" s="51">
        <v>58</v>
      </c>
      <c r="B49" s="51" t="s">
        <v>415</v>
      </c>
      <c r="C49" s="51" t="s">
        <v>416</v>
      </c>
      <c r="D49" s="51" t="s">
        <v>417</v>
      </c>
      <c r="E49" s="51" t="s">
        <v>28</v>
      </c>
      <c r="F49" s="51" t="s">
        <v>418</v>
      </c>
      <c r="G49" s="51" t="s">
        <v>666</v>
      </c>
      <c r="H49" s="51" t="s">
        <v>287</v>
      </c>
      <c r="I49" s="51" t="s">
        <v>419</v>
      </c>
      <c r="J49" s="51" t="s">
        <v>289</v>
      </c>
      <c r="K49" s="51" t="s">
        <v>703</v>
      </c>
    </row>
    <row r="50" spans="1:11" x14ac:dyDescent="0.25">
      <c r="A50" s="51">
        <v>59</v>
      </c>
      <c r="B50" s="51" t="s">
        <v>431</v>
      </c>
      <c r="C50" s="51" t="s">
        <v>172</v>
      </c>
      <c r="D50" s="51" t="s">
        <v>432</v>
      </c>
      <c r="E50" s="51" t="s">
        <v>28</v>
      </c>
      <c r="F50" s="51" t="s">
        <v>433</v>
      </c>
      <c r="G50" s="51" t="s">
        <v>666</v>
      </c>
      <c r="H50" s="51" t="s">
        <v>294</v>
      </c>
      <c r="I50" s="51" t="s">
        <v>434</v>
      </c>
      <c r="J50" s="51" t="s">
        <v>289</v>
      </c>
      <c r="K50" s="51" t="s">
        <v>704</v>
      </c>
    </row>
    <row r="51" spans="1:11" x14ac:dyDescent="0.25">
      <c r="A51" s="51">
        <v>60</v>
      </c>
      <c r="B51" s="51" t="s">
        <v>15</v>
      </c>
      <c r="C51" s="51" t="s">
        <v>16</v>
      </c>
      <c r="D51" s="51" t="s">
        <v>17</v>
      </c>
      <c r="E51" s="51" t="s">
        <v>7</v>
      </c>
      <c r="F51" s="51" t="s">
        <v>77</v>
      </c>
      <c r="G51" s="51" t="s">
        <v>666</v>
      </c>
      <c r="H51" s="51" t="s">
        <v>30</v>
      </c>
      <c r="I51" s="51" t="s">
        <v>78</v>
      </c>
      <c r="J51" s="51" t="s">
        <v>32</v>
      </c>
      <c r="K51" s="51" t="s">
        <v>705</v>
      </c>
    </row>
    <row r="52" spans="1:11" x14ac:dyDescent="0.25">
      <c r="A52" s="51">
        <v>61</v>
      </c>
      <c r="B52" s="51" t="s">
        <v>407</v>
      </c>
      <c r="C52" s="51" t="s">
        <v>408</v>
      </c>
      <c r="D52" s="51" t="s">
        <v>618</v>
      </c>
      <c r="E52" s="51" t="s">
        <v>619</v>
      </c>
      <c r="F52" s="51" t="s">
        <v>437</v>
      </c>
      <c r="G52" s="51" t="s">
        <v>666</v>
      </c>
      <c r="H52" s="51" t="s">
        <v>30</v>
      </c>
      <c r="I52" s="51" t="s">
        <v>438</v>
      </c>
      <c r="J52" s="51" t="s">
        <v>32</v>
      </c>
      <c r="K52" s="51" t="s">
        <v>706</v>
      </c>
    </row>
    <row r="53" spans="1:11" x14ac:dyDescent="0.25">
      <c r="A53" s="51">
        <v>62</v>
      </c>
      <c r="B53" s="51" t="s">
        <v>407</v>
      </c>
      <c r="C53" s="51" t="s">
        <v>408</v>
      </c>
      <c r="D53" s="51" t="s">
        <v>618</v>
      </c>
      <c r="E53" s="51" t="s">
        <v>619</v>
      </c>
      <c r="F53" s="51" t="s">
        <v>440</v>
      </c>
      <c r="G53" s="51" t="s">
        <v>666</v>
      </c>
      <c r="H53" s="51" t="s">
        <v>30</v>
      </c>
      <c r="I53" s="51" t="s">
        <v>441</v>
      </c>
      <c r="J53" s="51" t="s">
        <v>32</v>
      </c>
      <c r="K53" s="51" t="s">
        <v>707</v>
      </c>
    </row>
    <row r="54" spans="1:11" x14ac:dyDescent="0.25">
      <c r="A54" s="51">
        <v>65</v>
      </c>
      <c r="B54" s="51" t="s">
        <v>460</v>
      </c>
      <c r="C54" s="51" t="s">
        <v>461</v>
      </c>
      <c r="D54" s="51" t="s">
        <v>462</v>
      </c>
      <c r="E54" s="51" t="s">
        <v>1</v>
      </c>
      <c r="F54" s="51" t="s">
        <v>463</v>
      </c>
      <c r="G54" s="51" t="s">
        <v>666</v>
      </c>
      <c r="H54" s="51" t="s">
        <v>30</v>
      </c>
      <c r="I54" s="51" t="s">
        <v>464</v>
      </c>
      <c r="J54" s="51" t="s">
        <v>32</v>
      </c>
      <c r="K54" s="51" t="s">
        <v>711</v>
      </c>
    </row>
    <row r="55" spans="1:11" x14ac:dyDescent="0.25">
      <c r="A55" s="51">
        <v>66</v>
      </c>
      <c r="B55" s="51" t="s">
        <v>165</v>
      </c>
      <c r="C55" s="51" t="s">
        <v>166</v>
      </c>
      <c r="D55" s="51" t="s">
        <v>27</v>
      </c>
      <c r="E55" s="51" t="s">
        <v>28</v>
      </c>
      <c r="F55" s="51" t="s">
        <v>167</v>
      </c>
      <c r="G55" s="51" t="s">
        <v>666</v>
      </c>
      <c r="H55" s="51" t="s">
        <v>30</v>
      </c>
      <c r="I55" s="51" t="s">
        <v>168</v>
      </c>
      <c r="J55" s="51" t="s">
        <v>32</v>
      </c>
      <c r="K55" s="51" t="s">
        <v>712</v>
      </c>
    </row>
    <row r="56" spans="1:11" x14ac:dyDescent="0.25">
      <c r="A56" s="51">
        <v>68</v>
      </c>
      <c r="B56" s="51" t="s">
        <v>25</v>
      </c>
      <c r="C56" s="51" t="s">
        <v>26</v>
      </c>
      <c r="D56" s="51" t="s">
        <v>27</v>
      </c>
      <c r="E56" s="51" t="s">
        <v>28</v>
      </c>
      <c r="F56" s="51" t="s">
        <v>29</v>
      </c>
      <c r="G56" s="51" t="s">
        <v>666</v>
      </c>
      <c r="H56" s="51" t="s">
        <v>30</v>
      </c>
      <c r="I56" s="51" t="s">
        <v>31</v>
      </c>
      <c r="J56" s="51" t="s">
        <v>32</v>
      </c>
      <c r="K56" s="51" t="s">
        <v>714</v>
      </c>
    </row>
    <row r="57" spans="1:11" x14ac:dyDescent="0.25">
      <c r="A57" s="51">
        <v>73</v>
      </c>
      <c r="B57" s="51" t="s">
        <v>64</v>
      </c>
      <c r="C57" s="51" t="s">
        <v>65</v>
      </c>
      <c r="D57" s="51" t="s">
        <v>66</v>
      </c>
      <c r="E57" s="51" t="s">
        <v>1</v>
      </c>
      <c r="F57" s="51" t="s">
        <v>67</v>
      </c>
      <c r="G57" s="51" t="s">
        <v>666</v>
      </c>
      <c r="H57" s="51" t="s">
        <v>30</v>
      </c>
      <c r="I57" s="51" t="s">
        <v>68</v>
      </c>
      <c r="J57" s="51" t="s">
        <v>32</v>
      </c>
      <c r="K57" s="51" t="s">
        <v>718</v>
      </c>
    </row>
    <row r="58" spans="1:11" x14ac:dyDescent="0.25">
      <c r="A58" s="51">
        <v>74</v>
      </c>
      <c r="B58" s="51" t="s">
        <v>71</v>
      </c>
      <c r="C58" s="51" t="s">
        <v>72</v>
      </c>
      <c r="D58" s="51" t="s">
        <v>73</v>
      </c>
      <c r="E58" s="51" t="s">
        <v>28</v>
      </c>
      <c r="F58" s="51" t="s">
        <v>74</v>
      </c>
      <c r="G58" s="51" t="s">
        <v>666</v>
      </c>
      <c r="H58" s="51" t="s">
        <v>30</v>
      </c>
      <c r="I58" s="51" t="s">
        <v>75</v>
      </c>
      <c r="J58" s="51" t="s">
        <v>32</v>
      </c>
      <c r="K58" s="51" t="s">
        <v>719</v>
      </c>
    </row>
    <row r="59" spans="1:11" x14ac:dyDescent="0.25">
      <c r="A59" s="51">
        <v>83</v>
      </c>
      <c r="B59" s="51" t="s">
        <v>110</v>
      </c>
      <c r="C59" s="51" t="s">
        <v>111</v>
      </c>
      <c r="D59" s="51" t="s">
        <v>112</v>
      </c>
      <c r="E59" s="51" t="s">
        <v>43</v>
      </c>
      <c r="F59" s="51" t="s">
        <v>113</v>
      </c>
      <c r="G59" s="51" t="s">
        <v>666</v>
      </c>
      <c r="H59" s="51" t="s">
        <v>3</v>
      </c>
      <c r="I59" s="51" t="s">
        <v>114</v>
      </c>
      <c r="J59" s="51" t="s">
        <v>53</v>
      </c>
      <c r="K59" s="51" t="s">
        <v>727</v>
      </c>
    </row>
    <row r="60" spans="1:11" x14ac:dyDescent="0.25">
      <c r="A60" s="51">
        <v>84</v>
      </c>
      <c r="B60" s="51" t="s">
        <v>120</v>
      </c>
      <c r="C60" s="51" t="s">
        <v>121</v>
      </c>
      <c r="D60" s="51" t="s">
        <v>122</v>
      </c>
      <c r="E60" s="51" t="s">
        <v>43</v>
      </c>
      <c r="F60" s="51" t="s">
        <v>123</v>
      </c>
      <c r="G60" s="51" t="s">
        <v>666</v>
      </c>
      <c r="H60" s="51" t="s">
        <v>3</v>
      </c>
      <c r="I60" s="51" t="s">
        <v>124</v>
      </c>
      <c r="J60" s="51" t="s">
        <v>125</v>
      </c>
      <c r="K60" s="51" t="s">
        <v>728</v>
      </c>
    </row>
    <row r="61" spans="1:11" x14ac:dyDescent="0.25">
      <c r="A61" s="51">
        <v>87</v>
      </c>
      <c r="B61" s="51" t="s">
        <v>131</v>
      </c>
      <c r="C61" s="51" t="s">
        <v>132</v>
      </c>
      <c r="D61" s="51" t="s">
        <v>133</v>
      </c>
      <c r="E61" s="51" t="s">
        <v>28</v>
      </c>
      <c r="F61" s="51" t="s">
        <v>134</v>
      </c>
      <c r="G61" s="51" t="s">
        <v>666</v>
      </c>
      <c r="H61" s="51" t="s">
        <v>30</v>
      </c>
      <c r="I61" s="51" t="s">
        <v>135</v>
      </c>
      <c r="J61" s="51" t="s">
        <v>32</v>
      </c>
      <c r="K61" s="51" t="s">
        <v>731</v>
      </c>
    </row>
    <row r="62" spans="1:11" x14ac:dyDescent="0.25">
      <c r="A62" s="51">
        <v>88</v>
      </c>
      <c r="B62" s="51" t="s">
        <v>145</v>
      </c>
      <c r="C62" s="51" t="s">
        <v>146</v>
      </c>
      <c r="D62" s="51" t="s">
        <v>0</v>
      </c>
      <c r="E62" s="51" t="s">
        <v>1</v>
      </c>
      <c r="F62" s="51" t="s">
        <v>147</v>
      </c>
      <c r="G62" s="51" t="s">
        <v>666</v>
      </c>
      <c r="H62" s="51" t="s">
        <v>3</v>
      </c>
      <c r="I62" s="51" t="s">
        <v>148</v>
      </c>
      <c r="J62" s="51" t="s">
        <v>53</v>
      </c>
      <c r="K62" s="51" t="s">
        <v>732</v>
      </c>
    </row>
    <row r="63" spans="1:11" x14ac:dyDescent="0.25">
      <c r="A63" s="51">
        <v>89</v>
      </c>
      <c r="B63" s="51" t="s">
        <v>150</v>
      </c>
      <c r="C63" s="51" t="s">
        <v>151</v>
      </c>
      <c r="D63" s="51" t="s">
        <v>152</v>
      </c>
      <c r="E63" s="51" t="s">
        <v>28</v>
      </c>
      <c r="F63" s="51" t="s">
        <v>153</v>
      </c>
      <c r="G63" s="51" t="s">
        <v>666</v>
      </c>
      <c r="H63" s="51" t="s">
        <v>30</v>
      </c>
      <c r="I63" s="51" t="s">
        <v>154</v>
      </c>
      <c r="J63" s="51" t="s">
        <v>32</v>
      </c>
      <c r="K63" s="51" t="s">
        <v>733</v>
      </c>
    </row>
    <row r="64" spans="1:11" x14ac:dyDescent="0.25">
      <c r="A64" s="51">
        <v>90</v>
      </c>
      <c r="B64" s="51" t="s">
        <v>54</v>
      </c>
      <c r="C64" s="51" t="s">
        <v>55</v>
      </c>
      <c r="D64" s="51" t="s">
        <v>0</v>
      </c>
      <c r="E64" s="51" t="s">
        <v>1</v>
      </c>
      <c r="F64" s="51" t="s">
        <v>156</v>
      </c>
      <c r="G64" s="51" t="s">
        <v>666</v>
      </c>
      <c r="H64" s="51" t="s">
        <v>157</v>
      </c>
      <c r="I64" s="51" t="s">
        <v>158</v>
      </c>
      <c r="J64" s="51" t="s">
        <v>159</v>
      </c>
      <c r="K64" s="51" t="s">
        <v>734</v>
      </c>
    </row>
    <row r="65" spans="1:11" x14ac:dyDescent="0.25">
      <c r="A65" s="51">
        <v>98</v>
      </c>
      <c r="B65" s="51" t="s">
        <v>467</v>
      </c>
      <c r="C65" s="51" t="s">
        <v>468</v>
      </c>
      <c r="D65" s="51" t="s">
        <v>0</v>
      </c>
      <c r="E65" s="51" t="s">
        <v>1</v>
      </c>
      <c r="F65" s="51" t="s">
        <v>477</v>
      </c>
      <c r="G65" s="51" t="s">
        <v>666</v>
      </c>
      <c r="H65" s="51" t="s">
        <v>30</v>
      </c>
      <c r="I65" s="51" t="s">
        <v>478</v>
      </c>
      <c r="J65" s="51" t="s">
        <v>32</v>
      </c>
      <c r="K65" s="51" t="s">
        <v>740</v>
      </c>
    </row>
    <row r="66" spans="1:11" x14ac:dyDescent="0.25">
      <c r="A66" s="51">
        <v>99</v>
      </c>
      <c r="B66" s="51" t="s">
        <v>190</v>
      </c>
      <c r="C66" s="51" t="s">
        <v>191</v>
      </c>
      <c r="D66" s="51" t="s">
        <v>192</v>
      </c>
      <c r="E66" s="51" t="s">
        <v>28</v>
      </c>
      <c r="F66" s="51" t="s">
        <v>193</v>
      </c>
      <c r="G66" s="51" t="s">
        <v>666</v>
      </c>
      <c r="H66" s="51" t="s">
        <v>30</v>
      </c>
      <c r="I66" s="51" t="s">
        <v>194</v>
      </c>
      <c r="J66" s="51" t="s">
        <v>32</v>
      </c>
      <c r="K66" s="51" t="s">
        <v>741</v>
      </c>
    </row>
    <row r="67" spans="1:11" x14ac:dyDescent="0.25">
      <c r="A67" s="51">
        <v>101</v>
      </c>
      <c r="B67" s="51" t="s">
        <v>101</v>
      </c>
      <c r="C67" s="51" t="s">
        <v>102</v>
      </c>
      <c r="D67" s="51" t="s">
        <v>103</v>
      </c>
      <c r="E67" s="51" t="s">
        <v>43</v>
      </c>
      <c r="F67" s="51" t="s">
        <v>202</v>
      </c>
      <c r="G67" s="51" t="s">
        <v>666</v>
      </c>
      <c r="H67" s="51" t="s">
        <v>30</v>
      </c>
      <c r="I67" s="51" t="s">
        <v>203</v>
      </c>
      <c r="J67" s="51" t="s">
        <v>32</v>
      </c>
      <c r="K67" s="51" t="s">
        <v>743</v>
      </c>
    </row>
    <row r="68" spans="1:11" x14ac:dyDescent="0.25">
      <c r="A68" s="51">
        <v>103</v>
      </c>
      <c r="B68" s="51" t="s">
        <v>206</v>
      </c>
      <c r="C68" s="51" t="s">
        <v>207</v>
      </c>
      <c r="D68" s="51" t="s">
        <v>173</v>
      </c>
      <c r="E68" s="51" t="s">
        <v>43</v>
      </c>
      <c r="F68" s="51" t="s">
        <v>208</v>
      </c>
      <c r="G68" s="51" t="s">
        <v>666</v>
      </c>
      <c r="H68" s="51" t="s">
        <v>3</v>
      </c>
      <c r="I68" s="51" t="s">
        <v>209</v>
      </c>
      <c r="J68" s="51" t="s">
        <v>53</v>
      </c>
      <c r="K68" s="51" t="s">
        <v>745</v>
      </c>
    </row>
    <row r="69" spans="1:11" x14ac:dyDescent="0.25">
      <c r="A69" s="51">
        <v>104</v>
      </c>
      <c r="B69" s="51" t="s">
        <v>50</v>
      </c>
      <c r="C69" s="51" t="s">
        <v>51</v>
      </c>
      <c r="D69" s="51" t="s">
        <v>52</v>
      </c>
      <c r="E69" s="51" t="s">
        <v>43</v>
      </c>
      <c r="F69" s="51" t="s">
        <v>221</v>
      </c>
      <c r="G69" s="51" t="s">
        <v>666</v>
      </c>
      <c r="H69" s="51" t="s">
        <v>3</v>
      </c>
      <c r="I69" s="51" t="s">
        <v>222</v>
      </c>
      <c r="J69" s="51" t="s">
        <v>53</v>
      </c>
      <c r="K69" s="51" t="s">
        <v>747</v>
      </c>
    </row>
    <row r="70" spans="1:11" x14ac:dyDescent="0.25">
      <c r="A70" s="51">
        <v>105</v>
      </c>
      <c r="B70" s="51" t="s">
        <v>224</v>
      </c>
      <c r="C70" s="51" t="s">
        <v>225</v>
      </c>
      <c r="D70" s="51" t="s">
        <v>0</v>
      </c>
      <c r="E70" s="51" t="s">
        <v>1</v>
      </c>
      <c r="F70" s="51" t="s">
        <v>226</v>
      </c>
      <c r="G70" s="51" t="s">
        <v>666</v>
      </c>
      <c r="H70" s="51" t="s">
        <v>3</v>
      </c>
      <c r="I70" s="51" t="s">
        <v>227</v>
      </c>
      <c r="J70" s="51" t="s">
        <v>53</v>
      </c>
      <c r="K70" s="51" t="s">
        <v>748</v>
      </c>
    </row>
    <row r="71" spans="1:11" x14ac:dyDescent="0.25">
      <c r="A71" s="51">
        <v>106</v>
      </c>
      <c r="B71" s="51" t="s">
        <v>54</v>
      </c>
      <c r="C71" s="51" t="s">
        <v>55</v>
      </c>
      <c r="D71" s="51" t="s">
        <v>0</v>
      </c>
      <c r="E71" s="51" t="s">
        <v>1</v>
      </c>
      <c r="F71" s="51" t="s">
        <v>229</v>
      </c>
      <c r="G71" s="51" t="s">
        <v>666</v>
      </c>
      <c r="H71" s="51" t="s">
        <v>3</v>
      </c>
      <c r="I71" s="51" t="s">
        <v>230</v>
      </c>
      <c r="J71" s="51" t="s">
        <v>53</v>
      </c>
      <c r="K71" s="51" t="s">
        <v>749</v>
      </c>
    </row>
    <row r="72" spans="1:11" x14ac:dyDescent="0.25">
      <c r="A72" s="51">
        <v>107</v>
      </c>
      <c r="B72" s="51" t="s">
        <v>232</v>
      </c>
      <c r="C72" s="51" t="s">
        <v>233</v>
      </c>
      <c r="D72" s="51" t="s">
        <v>234</v>
      </c>
      <c r="E72" s="51" t="s">
        <v>1</v>
      </c>
      <c r="F72" s="51" t="s">
        <v>235</v>
      </c>
      <c r="G72" s="51" t="s">
        <v>666</v>
      </c>
      <c r="H72" s="51" t="s">
        <v>3</v>
      </c>
      <c r="I72" s="51" t="s">
        <v>236</v>
      </c>
      <c r="J72" s="51" t="s">
        <v>53</v>
      </c>
      <c r="K72" s="51" t="s">
        <v>750</v>
      </c>
    </row>
    <row r="73" spans="1:11" x14ac:dyDescent="0.25">
      <c r="A73" s="51">
        <v>108</v>
      </c>
      <c r="B73" s="51" t="s">
        <v>50</v>
      </c>
      <c r="C73" s="51" t="s">
        <v>51</v>
      </c>
      <c r="D73" s="51" t="s">
        <v>52</v>
      </c>
      <c r="E73" s="51" t="s">
        <v>43</v>
      </c>
      <c r="F73" s="51" t="s">
        <v>246</v>
      </c>
      <c r="G73" s="51" t="s">
        <v>666</v>
      </c>
      <c r="H73" s="51" t="s">
        <v>3</v>
      </c>
      <c r="I73" s="51" t="s">
        <v>247</v>
      </c>
      <c r="J73" s="51" t="s">
        <v>125</v>
      </c>
      <c r="K73" s="51" t="s">
        <v>751</v>
      </c>
    </row>
    <row r="74" spans="1:11" x14ac:dyDescent="0.25">
      <c r="A74" s="51">
        <v>109</v>
      </c>
      <c r="B74" s="51" t="s">
        <v>249</v>
      </c>
      <c r="C74" s="51" t="s">
        <v>250</v>
      </c>
      <c r="D74" s="51" t="s">
        <v>251</v>
      </c>
      <c r="E74" s="51" t="s">
        <v>43</v>
      </c>
      <c r="F74" s="51" t="s">
        <v>252</v>
      </c>
      <c r="G74" s="51" t="s">
        <v>666</v>
      </c>
      <c r="H74" s="51" t="s">
        <v>3</v>
      </c>
      <c r="I74" s="51" t="s">
        <v>253</v>
      </c>
      <c r="J74" s="51" t="s">
        <v>125</v>
      </c>
      <c r="K74" s="51" t="s">
        <v>752</v>
      </c>
    </row>
    <row r="75" spans="1:11" x14ac:dyDescent="0.25">
      <c r="A75" s="51">
        <v>110</v>
      </c>
      <c r="B75" s="51" t="s">
        <v>262</v>
      </c>
      <c r="C75" s="51" t="s">
        <v>263</v>
      </c>
      <c r="D75" s="51" t="s">
        <v>264</v>
      </c>
      <c r="E75" s="51" t="s">
        <v>1</v>
      </c>
      <c r="F75" s="51" t="s">
        <v>265</v>
      </c>
      <c r="G75" s="51" t="s">
        <v>666</v>
      </c>
      <c r="H75" s="51" t="s">
        <v>3</v>
      </c>
      <c r="I75" s="51" t="s">
        <v>266</v>
      </c>
      <c r="J75" s="51" t="s">
        <v>53</v>
      </c>
      <c r="K75" s="51" t="s">
        <v>753</v>
      </c>
    </row>
    <row r="76" spans="1:11" x14ac:dyDescent="0.25">
      <c r="A76" s="51">
        <v>111</v>
      </c>
      <c r="B76" s="51" t="s">
        <v>268</v>
      </c>
      <c r="C76" s="51" t="s">
        <v>269</v>
      </c>
      <c r="D76" s="51" t="s">
        <v>66</v>
      </c>
      <c r="E76" s="51" t="s">
        <v>1</v>
      </c>
      <c r="F76" s="51" t="s">
        <v>270</v>
      </c>
      <c r="G76" s="51" t="s">
        <v>666</v>
      </c>
      <c r="H76" s="51" t="s">
        <v>3</v>
      </c>
      <c r="I76" s="51" t="s">
        <v>271</v>
      </c>
      <c r="J76" s="51" t="s">
        <v>53</v>
      </c>
      <c r="K76" s="51" t="s">
        <v>754</v>
      </c>
    </row>
    <row r="77" spans="1:11" x14ac:dyDescent="0.25">
      <c r="A77" s="51">
        <v>112</v>
      </c>
      <c r="B77" s="51" t="s">
        <v>273</v>
      </c>
      <c r="C77" s="51" t="s">
        <v>274</v>
      </c>
      <c r="D77" s="51" t="s">
        <v>0</v>
      </c>
      <c r="E77" s="51" t="s">
        <v>1</v>
      </c>
      <c r="F77" s="51" t="s">
        <v>275</v>
      </c>
      <c r="G77" s="51" t="s">
        <v>666</v>
      </c>
      <c r="H77" s="51" t="s">
        <v>3</v>
      </c>
      <c r="I77" s="51" t="s">
        <v>276</v>
      </c>
      <c r="J77" s="51" t="s">
        <v>53</v>
      </c>
      <c r="K77" s="51" t="s">
        <v>755</v>
      </c>
    </row>
    <row r="78" spans="1:11" x14ac:dyDescent="0.25">
      <c r="A78" s="51">
        <v>113</v>
      </c>
      <c r="B78" s="51" t="s">
        <v>278</v>
      </c>
      <c r="C78" s="51" t="s">
        <v>279</v>
      </c>
      <c r="D78" s="51" t="s">
        <v>66</v>
      </c>
      <c r="E78" s="51" t="s">
        <v>1</v>
      </c>
      <c r="F78" s="51" t="s">
        <v>280</v>
      </c>
      <c r="G78" s="51" t="s">
        <v>666</v>
      </c>
      <c r="H78" s="51" t="s">
        <v>3</v>
      </c>
      <c r="I78" s="51" t="s">
        <v>281</v>
      </c>
      <c r="J78" s="51" t="s">
        <v>53</v>
      </c>
      <c r="K78" s="51" t="s">
        <v>756</v>
      </c>
    </row>
    <row r="79" spans="1:11" x14ac:dyDescent="0.25">
      <c r="A79" s="51">
        <v>3</v>
      </c>
      <c r="B79" s="51" t="s">
        <v>612</v>
      </c>
      <c r="C79" s="51" t="s">
        <v>613</v>
      </c>
      <c r="D79" s="51" t="s">
        <v>0</v>
      </c>
      <c r="E79" s="51" t="s">
        <v>1</v>
      </c>
      <c r="F79" s="51" t="s">
        <v>855</v>
      </c>
      <c r="G79" s="51" t="s">
        <v>827</v>
      </c>
      <c r="H79" s="51" t="s">
        <v>828</v>
      </c>
      <c r="I79" s="51" t="s">
        <v>856</v>
      </c>
      <c r="J79" s="51" t="s">
        <v>827</v>
      </c>
      <c r="K79" s="51" t="s">
        <v>857</v>
      </c>
    </row>
    <row r="80" spans="1:11" x14ac:dyDescent="0.25">
      <c r="A80" s="51">
        <v>4</v>
      </c>
      <c r="B80" s="51" t="s">
        <v>262</v>
      </c>
      <c r="C80" s="51" t="s">
        <v>421</v>
      </c>
      <c r="D80" s="51" t="s">
        <v>0</v>
      </c>
      <c r="E80" s="51" t="s">
        <v>1</v>
      </c>
      <c r="F80" s="51" t="s">
        <v>826</v>
      </c>
      <c r="G80" s="51" t="s">
        <v>827</v>
      </c>
      <c r="H80" s="51" t="s">
        <v>828</v>
      </c>
      <c r="I80" s="51" t="s">
        <v>588</v>
      </c>
      <c r="J80" s="51" t="s">
        <v>827</v>
      </c>
      <c r="K80" s="51" t="s">
        <v>829</v>
      </c>
    </row>
    <row r="81" spans="1:11" x14ac:dyDescent="0.25">
      <c r="A81" s="51">
        <v>7</v>
      </c>
      <c r="B81" s="51" t="s">
        <v>262</v>
      </c>
      <c r="C81" s="51" t="s">
        <v>421</v>
      </c>
      <c r="D81" s="51" t="s">
        <v>0</v>
      </c>
      <c r="E81" s="51" t="s">
        <v>1</v>
      </c>
      <c r="F81" s="51" t="s">
        <v>837</v>
      </c>
      <c r="G81" s="51" t="s">
        <v>475</v>
      </c>
      <c r="H81" s="51" t="s">
        <v>781</v>
      </c>
      <c r="I81" s="51" t="s">
        <v>838</v>
      </c>
      <c r="J81" s="51" t="s">
        <v>839</v>
      </c>
      <c r="K81" s="51" t="s">
        <v>840</v>
      </c>
    </row>
    <row r="82" spans="1:11" x14ac:dyDescent="0.25">
      <c r="A82" s="51">
        <v>2</v>
      </c>
      <c r="B82" s="51" t="s">
        <v>612</v>
      </c>
      <c r="C82" s="51" t="s">
        <v>613</v>
      </c>
      <c r="D82" s="51" t="s">
        <v>0</v>
      </c>
      <c r="E82" s="51" t="s">
        <v>1</v>
      </c>
      <c r="F82" s="51" t="s">
        <v>568</v>
      </c>
      <c r="G82" s="51" t="s">
        <v>543</v>
      </c>
      <c r="H82" s="51" t="s">
        <v>473</v>
      </c>
      <c r="I82" s="51" t="s">
        <v>570</v>
      </c>
      <c r="J82" s="51" t="s">
        <v>569</v>
      </c>
      <c r="K82" s="51" t="s">
        <v>854</v>
      </c>
    </row>
    <row r="83" spans="1:11" x14ac:dyDescent="0.25">
      <c r="A83" s="51">
        <v>95</v>
      </c>
      <c r="B83" s="51" t="s">
        <v>174</v>
      </c>
      <c r="C83" s="51" t="s">
        <v>175</v>
      </c>
      <c r="D83" s="51" t="s">
        <v>0</v>
      </c>
      <c r="E83" s="51" t="s">
        <v>1</v>
      </c>
      <c r="F83" s="51" t="s">
        <v>472</v>
      </c>
      <c r="G83" s="51" t="s">
        <v>543</v>
      </c>
      <c r="H83" s="51" t="s">
        <v>473</v>
      </c>
      <c r="I83" s="51" t="s">
        <v>474</v>
      </c>
      <c r="J83" s="51" t="s">
        <v>475</v>
      </c>
      <c r="K83" s="51" t="s">
        <v>737</v>
      </c>
    </row>
    <row r="84" spans="1:11" x14ac:dyDescent="0.25">
      <c r="A84" s="51">
        <v>102</v>
      </c>
      <c r="B84" s="51" t="s">
        <v>54</v>
      </c>
      <c r="C84" s="51" t="s">
        <v>55</v>
      </c>
      <c r="D84" s="51" t="s">
        <v>0</v>
      </c>
      <c r="E84" s="51" t="s">
        <v>1</v>
      </c>
      <c r="F84" s="51" t="s">
        <v>480</v>
      </c>
      <c r="G84" s="51" t="s">
        <v>543</v>
      </c>
      <c r="H84" s="51" t="s">
        <v>473</v>
      </c>
      <c r="I84" s="51" t="s">
        <v>481</v>
      </c>
      <c r="J84" s="51" t="s">
        <v>475</v>
      </c>
      <c r="K84" s="51" t="s">
        <v>744</v>
      </c>
    </row>
    <row r="85" spans="1:11" x14ac:dyDescent="0.25">
      <c r="A85" s="51">
        <v>71</v>
      </c>
      <c r="B85" s="51" t="s">
        <v>791</v>
      </c>
      <c r="C85" s="51" t="s">
        <v>792</v>
      </c>
      <c r="D85" s="51" t="s">
        <v>793</v>
      </c>
      <c r="E85" s="51" t="s">
        <v>601</v>
      </c>
      <c r="F85" s="51" t="s">
        <v>794</v>
      </c>
      <c r="G85" s="51" t="s">
        <v>788</v>
      </c>
      <c r="H85" s="51" t="s">
        <v>8</v>
      </c>
      <c r="I85" s="51" t="s">
        <v>795</v>
      </c>
      <c r="J85" s="51" t="s">
        <v>778</v>
      </c>
      <c r="K85" s="51" t="s">
        <v>796</v>
      </c>
    </row>
    <row r="86" spans="1:11" x14ac:dyDescent="0.25">
      <c r="A86" s="51">
        <v>91</v>
      </c>
      <c r="B86" s="51" t="s">
        <v>819</v>
      </c>
      <c r="C86" s="51" t="s">
        <v>820</v>
      </c>
      <c r="D86" s="51" t="s">
        <v>821</v>
      </c>
      <c r="E86" s="51" t="s">
        <v>822</v>
      </c>
      <c r="F86" s="51" t="s">
        <v>823</v>
      </c>
      <c r="G86" s="51" t="s">
        <v>788</v>
      </c>
      <c r="H86" s="51" t="s">
        <v>8</v>
      </c>
      <c r="I86" s="51" t="s">
        <v>824</v>
      </c>
      <c r="J86" s="51" t="s">
        <v>9</v>
      </c>
      <c r="K86" s="51" t="s">
        <v>825</v>
      </c>
    </row>
    <row r="87" spans="1:11" x14ac:dyDescent="0.25">
      <c r="A87" s="51">
        <v>92</v>
      </c>
      <c r="B87" s="51" t="s">
        <v>797</v>
      </c>
      <c r="C87" s="51" t="s">
        <v>798</v>
      </c>
      <c r="D87" s="51" t="s">
        <v>799</v>
      </c>
      <c r="E87" s="51" t="s">
        <v>1</v>
      </c>
      <c r="F87" s="51" t="s">
        <v>800</v>
      </c>
      <c r="G87" s="51" t="s">
        <v>788</v>
      </c>
      <c r="H87" s="51" t="s">
        <v>8</v>
      </c>
      <c r="I87" s="51" t="s">
        <v>801</v>
      </c>
      <c r="J87" s="51" t="s">
        <v>9</v>
      </c>
      <c r="K87" s="51" t="s">
        <v>802</v>
      </c>
    </row>
    <row r="88" spans="1:11" x14ac:dyDescent="0.25">
      <c r="A88" s="51">
        <v>42</v>
      </c>
      <c r="B88" s="51" t="s">
        <v>15</v>
      </c>
      <c r="C88" s="51" t="s">
        <v>16</v>
      </c>
      <c r="D88" s="51" t="s">
        <v>17</v>
      </c>
      <c r="E88" s="51" t="s">
        <v>7</v>
      </c>
      <c r="F88" s="51" t="s">
        <v>18</v>
      </c>
      <c r="G88" s="51" t="s">
        <v>527</v>
      </c>
      <c r="H88" s="51" t="s">
        <v>5</v>
      </c>
      <c r="I88" s="51" t="s">
        <v>19</v>
      </c>
      <c r="J88" s="51" t="s">
        <v>6</v>
      </c>
      <c r="K88" s="51" t="s">
        <v>685</v>
      </c>
    </row>
    <row r="89" spans="1:11" x14ac:dyDescent="0.25">
      <c r="A89" s="51">
        <v>53</v>
      </c>
      <c r="B89" s="51" t="s">
        <v>366</v>
      </c>
      <c r="C89" s="51" t="s">
        <v>367</v>
      </c>
      <c r="D89" s="51" t="s">
        <v>368</v>
      </c>
      <c r="E89" s="51" t="s">
        <v>43</v>
      </c>
      <c r="F89" s="51" t="s">
        <v>395</v>
      </c>
      <c r="G89" s="51" t="s">
        <v>527</v>
      </c>
      <c r="H89" s="51" t="s">
        <v>5</v>
      </c>
      <c r="I89" s="51" t="s">
        <v>396</v>
      </c>
      <c r="J89" s="51" t="s">
        <v>6</v>
      </c>
      <c r="K89" s="51" t="s">
        <v>698</v>
      </c>
    </row>
    <row r="90" spans="1:11" x14ac:dyDescent="0.25">
      <c r="A90" s="51">
        <v>63</v>
      </c>
      <c r="B90" s="51" t="s">
        <v>443</v>
      </c>
      <c r="C90" s="51" t="s">
        <v>444</v>
      </c>
      <c r="D90" s="51" t="s">
        <v>0</v>
      </c>
      <c r="E90" s="51" t="s">
        <v>1</v>
      </c>
      <c r="F90" s="51" t="s">
        <v>445</v>
      </c>
      <c r="G90" s="51" t="s">
        <v>527</v>
      </c>
      <c r="H90" s="51" t="s">
        <v>5</v>
      </c>
      <c r="I90" s="51" t="s">
        <v>446</v>
      </c>
      <c r="J90" s="51" t="s">
        <v>6</v>
      </c>
      <c r="K90" s="51" t="s">
        <v>708</v>
      </c>
    </row>
    <row r="91" spans="1:11" x14ac:dyDescent="0.25">
      <c r="A91" s="51">
        <v>64</v>
      </c>
      <c r="B91" s="51" t="s">
        <v>448</v>
      </c>
      <c r="C91" s="51" t="s">
        <v>449</v>
      </c>
      <c r="D91" s="51" t="s">
        <v>205</v>
      </c>
      <c r="E91" s="51" t="s">
        <v>1</v>
      </c>
      <c r="F91" s="51" t="s">
        <v>450</v>
      </c>
      <c r="G91" s="51" t="s">
        <v>527</v>
      </c>
      <c r="H91" s="51" t="s">
        <v>5</v>
      </c>
      <c r="I91" s="51" t="s">
        <v>451</v>
      </c>
      <c r="J91" s="51" t="s">
        <v>6</v>
      </c>
      <c r="K91" s="51" t="s">
        <v>709</v>
      </c>
    </row>
    <row r="92" spans="1:11" x14ac:dyDescent="0.25">
      <c r="A92" s="51">
        <v>67</v>
      </c>
      <c r="B92" s="51" t="s">
        <v>20</v>
      </c>
      <c r="C92" s="51" t="s">
        <v>21</v>
      </c>
      <c r="D92" s="51" t="s">
        <v>0</v>
      </c>
      <c r="E92" s="51" t="s">
        <v>1</v>
      </c>
      <c r="F92" s="51" t="s">
        <v>22</v>
      </c>
      <c r="G92" s="51" t="s">
        <v>527</v>
      </c>
      <c r="H92" s="51" t="s">
        <v>5</v>
      </c>
      <c r="I92" s="51" t="s">
        <v>23</v>
      </c>
      <c r="J92" s="51" t="s">
        <v>6</v>
      </c>
      <c r="K92" s="51" t="s">
        <v>713</v>
      </c>
    </row>
    <row r="93" spans="1:11" x14ac:dyDescent="0.25">
      <c r="A93" s="51">
        <v>69</v>
      </c>
      <c r="B93" s="51" t="s">
        <v>34</v>
      </c>
      <c r="C93" s="51" t="s">
        <v>35</v>
      </c>
      <c r="D93" s="51" t="s">
        <v>36</v>
      </c>
      <c r="E93" s="51" t="s">
        <v>1</v>
      </c>
      <c r="F93" s="51" t="s">
        <v>37</v>
      </c>
      <c r="G93" s="51" t="s">
        <v>527</v>
      </c>
      <c r="H93" s="51" t="s">
        <v>5</v>
      </c>
      <c r="I93" s="51" t="s">
        <v>38</v>
      </c>
      <c r="J93" s="51" t="s">
        <v>6</v>
      </c>
      <c r="K93" s="51" t="s">
        <v>715</v>
      </c>
    </row>
    <row r="94" spans="1:11" x14ac:dyDescent="0.25">
      <c r="A94" s="51">
        <v>70</v>
      </c>
      <c r="B94" s="51" t="s">
        <v>40</v>
      </c>
      <c r="C94" s="51" t="s">
        <v>41</v>
      </c>
      <c r="D94" s="51" t="s">
        <v>42</v>
      </c>
      <c r="E94" s="51" t="s">
        <v>43</v>
      </c>
      <c r="F94" s="51" t="s">
        <v>44</v>
      </c>
      <c r="G94" s="51" t="s">
        <v>527</v>
      </c>
      <c r="H94" s="51" t="s">
        <v>5</v>
      </c>
      <c r="I94" s="51" t="s">
        <v>45</v>
      </c>
      <c r="J94" s="51" t="s">
        <v>6</v>
      </c>
      <c r="K94" s="51" t="s">
        <v>716</v>
      </c>
    </row>
    <row r="95" spans="1:11" x14ac:dyDescent="0.25">
      <c r="A95" s="51">
        <v>72</v>
      </c>
      <c r="B95" s="51" t="s">
        <v>54</v>
      </c>
      <c r="C95" s="51" t="s">
        <v>55</v>
      </c>
      <c r="D95" s="51" t="s">
        <v>0</v>
      </c>
      <c r="E95" s="51" t="s">
        <v>1</v>
      </c>
      <c r="F95" s="51" t="s">
        <v>56</v>
      </c>
      <c r="G95" s="51" t="s">
        <v>527</v>
      </c>
      <c r="H95" s="51" t="s">
        <v>5</v>
      </c>
      <c r="I95" s="51" t="s">
        <v>57</v>
      </c>
      <c r="J95" s="51" t="s">
        <v>6</v>
      </c>
      <c r="K95" s="51" t="s">
        <v>717</v>
      </c>
    </row>
    <row r="96" spans="1:11" x14ac:dyDescent="0.25">
      <c r="A96" s="51">
        <v>75</v>
      </c>
      <c r="B96" s="51" t="s">
        <v>467</v>
      </c>
      <c r="C96" s="51" t="s">
        <v>468</v>
      </c>
      <c r="D96" s="51" t="s">
        <v>0</v>
      </c>
      <c r="E96" s="51" t="s">
        <v>1</v>
      </c>
      <c r="F96" s="51" t="s">
        <v>469</v>
      </c>
      <c r="G96" s="51" t="s">
        <v>527</v>
      </c>
      <c r="H96" s="51" t="s">
        <v>5</v>
      </c>
      <c r="I96" s="51" t="s">
        <v>470</v>
      </c>
      <c r="J96" s="51" t="s">
        <v>6</v>
      </c>
      <c r="K96" s="51" t="s">
        <v>720</v>
      </c>
    </row>
    <row r="97" spans="1:11" x14ac:dyDescent="0.25">
      <c r="A97" s="51">
        <v>76</v>
      </c>
      <c r="B97" s="51" t="s">
        <v>79</v>
      </c>
      <c r="C97" s="51" t="s">
        <v>11</v>
      </c>
      <c r="D97" s="51" t="s">
        <v>80</v>
      </c>
      <c r="E97" s="51" t="s">
        <v>81</v>
      </c>
      <c r="F97" s="51" t="s">
        <v>82</v>
      </c>
      <c r="G97" s="51" t="s">
        <v>527</v>
      </c>
      <c r="H97" s="51" t="s">
        <v>5</v>
      </c>
      <c r="I97" s="51" t="s">
        <v>83</v>
      </c>
      <c r="J97" s="51" t="s">
        <v>6</v>
      </c>
      <c r="K97" s="51" t="s">
        <v>721</v>
      </c>
    </row>
    <row r="98" spans="1:11" x14ac:dyDescent="0.25">
      <c r="A98" s="51">
        <v>78</v>
      </c>
      <c r="B98" s="51" t="s">
        <v>64</v>
      </c>
      <c r="C98" s="51" t="s">
        <v>65</v>
      </c>
      <c r="D98" s="51" t="s">
        <v>66</v>
      </c>
      <c r="E98" s="51" t="s">
        <v>1</v>
      </c>
      <c r="F98" s="51" t="s">
        <v>85</v>
      </c>
      <c r="G98" s="51" t="s">
        <v>527</v>
      </c>
      <c r="H98" s="51" t="s">
        <v>5</v>
      </c>
      <c r="I98" s="51" t="s">
        <v>86</v>
      </c>
      <c r="J98" s="51" t="s">
        <v>6</v>
      </c>
      <c r="K98" s="51" t="s">
        <v>722</v>
      </c>
    </row>
    <row r="99" spans="1:11" x14ac:dyDescent="0.25">
      <c r="A99" s="51">
        <v>79</v>
      </c>
      <c r="B99" s="51" t="s">
        <v>88</v>
      </c>
      <c r="C99" s="51" t="s">
        <v>89</v>
      </c>
      <c r="D99" s="51" t="s">
        <v>90</v>
      </c>
      <c r="E99" s="51" t="s">
        <v>70</v>
      </c>
      <c r="F99" s="51" t="s">
        <v>91</v>
      </c>
      <c r="G99" s="51" t="s">
        <v>527</v>
      </c>
      <c r="H99" s="51" t="s">
        <v>5</v>
      </c>
      <c r="I99" s="51" t="s">
        <v>92</v>
      </c>
      <c r="J99" s="51" t="s">
        <v>6</v>
      </c>
      <c r="K99" s="51" t="s">
        <v>723</v>
      </c>
    </row>
    <row r="100" spans="1:11" x14ac:dyDescent="0.25">
      <c r="A100" s="51">
        <v>80</v>
      </c>
      <c r="B100" s="51" t="s">
        <v>50</v>
      </c>
      <c r="C100" s="51" t="s">
        <v>51</v>
      </c>
      <c r="D100" s="51" t="s">
        <v>52</v>
      </c>
      <c r="E100" s="51" t="s">
        <v>43</v>
      </c>
      <c r="F100" s="51" t="s">
        <v>94</v>
      </c>
      <c r="G100" s="51" t="s">
        <v>527</v>
      </c>
      <c r="H100" s="51" t="s">
        <v>5</v>
      </c>
      <c r="I100" s="51" t="s">
        <v>95</v>
      </c>
      <c r="J100" s="51" t="s">
        <v>6</v>
      </c>
      <c r="K100" s="51" t="s">
        <v>724</v>
      </c>
    </row>
    <row r="101" spans="1:11" x14ac:dyDescent="0.25">
      <c r="A101" s="51">
        <v>81</v>
      </c>
      <c r="B101" s="51" t="s">
        <v>49</v>
      </c>
      <c r="C101" s="51" t="s">
        <v>97</v>
      </c>
      <c r="D101" s="51" t="s">
        <v>66</v>
      </c>
      <c r="E101" s="51" t="s">
        <v>1</v>
      </c>
      <c r="F101" s="51" t="s">
        <v>98</v>
      </c>
      <c r="G101" s="51" t="s">
        <v>527</v>
      </c>
      <c r="H101" s="51" t="s">
        <v>5</v>
      </c>
      <c r="I101" s="51" t="s">
        <v>99</v>
      </c>
      <c r="J101" s="51" t="s">
        <v>6</v>
      </c>
      <c r="K101" s="51" t="s">
        <v>725</v>
      </c>
    </row>
    <row r="102" spans="1:11" x14ac:dyDescent="0.25">
      <c r="A102" s="51">
        <v>82</v>
      </c>
      <c r="B102" s="51" t="s">
        <v>104</v>
      </c>
      <c r="C102" s="51" t="s">
        <v>105</v>
      </c>
      <c r="D102" s="51" t="s">
        <v>106</v>
      </c>
      <c r="E102" s="51" t="s">
        <v>7</v>
      </c>
      <c r="F102" s="51" t="s">
        <v>107</v>
      </c>
      <c r="G102" s="51" t="s">
        <v>527</v>
      </c>
      <c r="H102" s="51" t="s">
        <v>5</v>
      </c>
      <c r="I102" s="51" t="s">
        <v>108</v>
      </c>
      <c r="J102" s="51" t="s">
        <v>6</v>
      </c>
      <c r="K102" s="51" t="s">
        <v>726</v>
      </c>
    </row>
    <row r="103" spans="1:11" x14ac:dyDescent="0.25">
      <c r="A103" s="51">
        <v>85</v>
      </c>
      <c r="B103" s="51" t="s">
        <v>127</v>
      </c>
      <c r="C103" s="51" t="s">
        <v>47</v>
      </c>
      <c r="D103" s="51" t="s">
        <v>0</v>
      </c>
      <c r="E103" s="51" t="s">
        <v>1</v>
      </c>
      <c r="F103" s="51" t="s">
        <v>128</v>
      </c>
      <c r="G103" s="51" t="s">
        <v>527</v>
      </c>
      <c r="H103" s="51" t="s">
        <v>8</v>
      </c>
      <c r="I103" s="51" t="s">
        <v>129</v>
      </c>
      <c r="J103" s="51" t="s">
        <v>9</v>
      </c>
      <c r="K103" s="51" t="s">
        <v>729</v>
      </c>
    </row>
    <row r="104" spans="1:11" x14ac:dyDescent="0.25">
      <c r="A104" s="51">
        <v>86</v>
      </c>
      <c r="B104" s="51" t="s">
        <v>641</v>
      </c>
      <c r="C104" s="51" t="s">
        <v>642</v>
      </c>
      <c r="D104" s="51" t="s">
        <v>106</v>
      </c>
      <c r="E104" s="51" t="s">
        <v>7</v>
      </c>
      <c r="F104" s="51" t="s">
        <v>643</v>
      </c>
      <c r="G104" s="51" t="s">
        <v>527</v>
      </c>
      <c r="H104" s="51" t="s">
        <v>8</v>
      </c>
      <c r="I104" s="51" t="s">
        <v>644</v>
      </c>
      <c r="J104" s="51" t="s">
        <v>9</v>
      </c>
      <c r="K104" s="51" t="s">
        <v>730</v>
      </c>
    </row>
    <row r="105" spans="1:11" x14ac:dyDescent="0.25">
      <c r="A105" s="51">
        <v>93</v>
      </c>
      <c r="B105" s="51" t="s">
        <v>101</v>
      </c>
      <c r="C105" s="51" t="s">
        <v>102</v>
      </c>
      <c r="D105" s="51" t="s">
        <v>103</v>
      </c>
      <c r="E105" s="51" t="s">
        <v>43</v>
      </c>
      <c r="F105" s="51" t="s">
        <v>169</v>
      </c>
      <c r="G105" s="51" t="s">
        <v>527</v>
      </c>
      <c r="H105" s="51" t="s">
        <v>8</v>
      </c>
      <c r="I105" s="51" t="s">
        <v>170</v>
      </c>
      <c r="J105" s="51" t="s">
        <v>9</v>
      </c>
      <c r="K105" s="51" t="s">
        <v>735</v>
      </c>
    </row>
    <row r="106" spans="1:11" x14ac:dyDescent="0.25">
      <c r="A106" s="51">
        <v>94</v>
      </c>
      <c r="B106" s="51" t="s">
        <v>174</v>
      </c>
      <c r="C106" s="51" t="s">
        <v>175</v>
      </c>
      <c r="D106" s="51" t="s">
        <v>0</v>
      </c>
      <c r="E106" s="51" t="s">
        <v>1</v>
      </c>
      <c r="F106" s="51" t="s">
        <v>176</v>
      </c>
      <c r="G106" s="51" t="s">
        <v>527</v>
      </c>
      <c r="H106" s="51" t="s">
        <v>8</v>
      </c>
      <c r="I106" s="51" t="s">
        <v>177</v>
      </c>
      <c r="J106" s="51" t="s">
        <v>9</v>
      </c>
      <c r="K106" s="51" t="s">
        <v>736</v>
      </c>
    </row>
    <row r="107" spans="1:11" x14ac:dyDescent="0.25">
      <c r="A107" s="51">
        <v>96</v>
      </c>
      <c r="B107" s="51" t="s">
        <v>179</v>
      </c>
      <c r="C107" s="51" t="s">
        <v>180</v>
      </c>
      <c r="D107" s="51" t="s">
        <v>181</v>
      </c>
      <c r="E107" s="51" t="s">
        <v>43</v>
      </c>
      <c r="F107" s="51" t="s">
        <v>182</v>
      </c>
      <c r="G107" s="51" t="s">
        <v>527</v>
      </c>
      <c r="H107" s="51" t="s">
        <v>8</v>
      </c>
      <c r="I107" s="51" t="s">
        <v>183</v>
      </c>
      <c r="J107" s="51" t="s">
        <v>9</v>
      </c>
      <c r="K107" s="51" t="s">
        <v>738</v>
      </c>
    </row>
    <row r="108" spans="1:11" x14ac:dyDescent="0.25">
      <c r="A108" s="51">
        <v>97</v>
      </c>
      <c r="B108" s="51" t="s">
        <v>185</v>
      </c>
      <c r="C108" s="51" t="s">
        <v>186</v>
      </c>
      <c r="D108" s="51" t="s">
        <v>17</v>
      </c>
      <c r="E108" s="51" t="s">
        <v>7</v>
      </c>
      <c r="F108" s="51" t="s">
        <v>187</v>
      </c>
      <c r="G108" s="51" t="s">
        <v>527</v>
      </c>
      <c r="H108" s="51" t="s">
        <v>8</v>
      </c>
      <c r="I108" s="51" t="s">
        <v>188</v>
      </c>
      <c r="J108" s="51" t="s">
        <v>9</v>
      </c>
      <c r="K108" s="51" t="s">
        <v>739</v>
      </c>
    </row>
    <row r="109" spans="1:11" x14ac:dyDescent="0.25">
      <c r="A109" s="51">
        <v>100</v>
      </c>
      <c r="B109" s="51" t="s">
        <v>196</v>
      </c>
      <c r="C109" s="51" t="s">
        <v>104</v>
      </c>
      <c r="D109" s="51" t="s">
        <v>197</v>
      </c>
      <c r="E109" s="51" t="s">
        <v>198</v>
      </c>
      <c r="F109" s="51" t="s">
        <v>199</v>
      </c>
      <c r="G109" s="51" t="s">
        <v>527</v>
      </c>
      <c r="H109" s="51" t="s">
        <v>8</v>
      </c>
      <c r="I109" s="51" t="s">
        <v>200</v>
      </c>
      <c r="J109" s="51" t="s">
        <v>9</v>
      </c>
      <c r="K109" s="51" t="s">
        <v>742</v>
      </c>
    </row>
    <row r="110" spans="1:11" x14ac:dyDescent="0.25">
      <c r="A110" s="51">
        <v>1</v>
      </c>
      <c r="B110" s="51" t="s">
        <v>262</v>
      </c>
      <c r="C110" s="51" t="s">
        <v>421</v>
      </c>
      <c r="D110" s="51" t="s">
        <v>0</v>
      </c>
      <c r="E110" s="51" t="s">
        <v>1</v>
      </c>
      <c r="F110" s="51" t="s">
        <v>850</v>
      </c>
      <c r="G110" s="51" t="s">
        <v>760</v>
      </c>
      <c r="H110" s="51" t="s">
        <v>781</v>
      </c>
      <c r="I110" s="51" t="s">
        <v>851</v>
      </c>
      <c r="J110" s="51" t="s">
        <v>852</v>
      </c>
      <c r="K110" s="51" t="s">
        <v>853</v>
      </c>
    </row>
    <row r="111" spans="1:11" x14ac:dyDescent="0.25">
      <c r="A111" s="51">
        <v>8</v>
      </c>
      <c r="B111" s="51" t="s">
        <v>841</v>
      </c>
      <c r="C111" s="51" t="s">
        <v>842</v>
      </c>
      <c r="D111" s="51" t="s">
        <v>0</v>
      </c>
      <c r="E111" s="51" t="s">
        <v>1</v>
      </c>
      <c r="F111" s="51" t="s">
        <v>759</v>
      </c>
      <c r="G111" s="51" t="s">
        <v>760</v>
      </c>
      <c r="H111" s="51" t="s">
        <v>5</v>
      </c>
      <c r="I111" s="51" t="s">
        <v>761</v>
      </c>
      <c r="J111" s="51" t="s">
        <v>6</v>
      </c>
      <c r="K111" s="51" t="s">
        <v>844</v>
      </c>
    </row>
    <row r="112" spans="1:11" x14ac:dyDescent="0.25">
      <c r="A112" s="51">
        <v>10</v>
      </c>
      <c r="B112" s="51" t="s">
        <v>803</v>
      </c>
      <c r="C112" s="51" t="s">
        <v>804</v>
      </c>
      <c r="D112" s="51" t="s">
        <v>17</v>
      </c>
      <c r="E112" s="51" t="s">
        <v>7</v>
      </c>
      <c r="F112" s="51" t="s">
        <v>805</v>
      </c>
      <c r="G112" s="51" t="s">
        <v>760</v>
      </c>
      <c r="H112" s="51" t="s">
        <v>5</v>
      </c>
      <c r="I112" s="51" t="s">
        <v>806</v>
      </c>
      <c r="J112" s="51" t="s">
        <v>6</v>
      </c>
      <c r="K112" s="51" t="s">
        <v>807</v>
      </c>
    </row>
    <row r="113" spans="1:11" x14ac:dyDescent="0.25">
      <c r="A113" s="51">
        <v>11</v>
      </c>
      <c r="B113" s="51" t="s">
        <v>766</v>
      </c>
      <c r="C113" s="51" t="s">
        <v>767</v>
      </c>
      <c r="D113" s="51" t="s">
        <v>577</v>
      </c>
      <c r="E113" s="51" t="s">
        <v>7</v>
      </c>
      <c r="F113" s="51" t="s">
        <v>768</v>
      </c>
      <c r="G113" s="51" t="s">
        <v>760</v>
      </c>
      <c r="H113" s="51" t="s">
        <v>8</v>
      </c>
      <c r="I113" s="51" t="s">
        <v>769</v>
      </c>
      <c r="J113" s="51" t="s">
        <v>9</v>
      </c>
      <c r="K113" s="51" t="s">
        <v>770</v>
      </c>
    </row>
    <row r="114" spans="1:11" x14ac:dyDescent="0.25">
      <c r="A114" s="51">
        <v>12</v>
      </c>
      <c r="B114" s="51" t="s">
        <v>544</v>
      </c>
      <c r="C114" s="51" t="s">
        <v>545</v>
      </c>
      <c r="D114" s="51" t="s">
        <v>546</v>
      </c>
      <c r="E114" s="51" t="s">
        <v>1</v>
      </c>
      <c r="F114" s="51" t="s">
        <v>547</v>
      </c>
      <c r="G114" s="51" t="s">
        <v>760</v>
      </c>
      <c r="H114" s="51" t="s">
        <v>8</v>
      </c>
      <c r="I114" s="51" t="s">
        <v>548</v>
      </c>
      <c r="J114" s="51" t="s">
        <v>9</v>
      </c>
      <c r="K114" s="51" t="s">
        <v>783</v>
      </c>
    </row>
  </sheetData>
  <sortState ref="A2:K114">
    <sortCondition ref="G2:G114"/>
  </sortState>
  <pageMargins bottom="0.75" footer="0.3" header="0.3" left="0.7" right="0.7" top="0.75"/>
</worksheet>
</file>

<file path=xl/worksheets/sheet5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109"/>
  <sheetViews>
    <sheetView topLeftCell="E1" workbookViewId="0">
      <selection activeCell="A2" sqref="A2"/>
    </sheetView>
  </sheetViews>
  <sheetFormatPr defaultRowHeight="15" x14ac:dyDescent="0.25"/>
  <cols>
    <col min="1" max="1" bestFit="true" customWidth="true" width="4.0" collapsed="true"/>
    <col min="2" max="2" bestFit="true" customWidth="true" width="14.140625" collapsed="true"/>
    <col min="3" max="3" bestFit="true" customWidth="true" width="10.5703125" collapsed="true"/>
    <col min="4" max="4" bestFit="true" customWidth="true" width="14.28515625" collapsed="true"/>
    <col min="5" max="5" bestFit="true" customWidth="true" width="5.5703125" collapsed="true"/>
    <col min="6" max="6" bestFit="true" customWidth="true" width="15.140625" collapsed="true"/>
    <col min="7" max="7" bestFit="true" customWidth="true" width="18.5703125" collapsed="true"/>
    <col min="8" max="8" bestFit="true" customWidth="true" width="14.140625" collapsed="true"/>
    <col min="9" max="9" bestFit="true" customWidth="true" width="14.42578125" collapsed="true"/>
    <col min="10" max="10" bestFit="true" customWidth="true" width="19.28515625" collapsed="true"/>
    <col min="11" max="11" bestFit="true" customWidth="true" width="25.28515625" collapsed="true"/>
  </cols>
  <sheetData>
    <row r="1" spans="1:11" x14ac:dyDescent="0.25">
      <c r="A1" s="3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1</v>
      </c>
      <c r="B2" s="50" t="s">
        <v>262</v>
      </c>
      <c r="C2" s="50" t="s">
        <v>421</v>
      </c>
      <c r="D2" s="50" t="s">
        <v>0</v>
      </c>
      <c r="E2" s="50" t="s">
        <v>1</v>
      </c>
      <c r="F2" s="50" t="s">
        <v>826</v>
      </c>
      <c r="G2" s="50" t="s">
        <v>827</v>
      </c>
      <c r="H2" s="50" t="s">
        <v>828</v>
      </c>
      <c r="I2" s="50" t="s">
        <v>588</v>
      </c>
      <c r="J2" s="50" t="s">
        <v>827</v>
      </c>
      <c r="K2" s="50" t="s">
        <v>829</v>
      </c>
    </row>
    <row r="3" spans="1:11" x14ac:dyDescent="0.25">
      <c r="A3">
        <v>2</v>
      </c>
      <c r="B3" s="50" t="s">
        <v>830</v>
      </c>
      <c r="C3" s="50" t="s">
        <v>624</v>
      </c>
      <c r="D3" s="50" t="s">
        <v>625</v>
      </c>
      <c r="E3" s="50" t="s">
        <v>48</v>
      </c>
      <c r="F3" s="50" t="s">
        <v>626</v>
      </c>
      <c r="G3" s="50" t="s">
        <v>516</v>
      </c>
      <c r="H3" s="50" t="s">
        <v>294</v>
      </c>
      <c r="I3" s="50" t="s">
        <v>627</v>
      </c>
      <c r="J3" s="50" t="s">
        <v>289</v>
      </c>
      <c r="K3" s="50" t="s">
        <v>831</v>
      </c>
    </row>
    <row r="4" spans="1:11" x14ac:dyDescent="0.25">
      <c r="A4" s="50">
        <v>3</v>
      </c>
      <c r="B4" s="50" t="s">
        <v>832</v>
      </c>
      <c r="C4" s="50" t="s">
        <v>833</v>
      </c>
      <c r="D4" s="50" t="s">
        <v>173</v>
      </c>
      <c r="E4" s="50" t="s">
        <v>43</v>
      </c>
      <c r="F4" s="50" t="s">
        <v>834</v>
      </c>
      <c r="G4" s="50" t="s">
        <v>2</v>
      </c>
      <c r="H4" s="50" t="s">
        <v>294</v>
      </c>
      <c r="I4" s="50" t="s">
        <v>835</v>
      </c>
      <c r="J4" s="50" t="s">
        <v>289</v>
      </c>
      <c r="K4" s="50" t="s">
        <v>836</v>
      </c>
    </row>
    <row r="5" spans="1:11" x14ac:dyDescent="0.25">
      <c r="A5" s="50">
        <v>4</v>
      </c>
      <c r="B5" s="50" t="s">
        <v>262</v>
      </c>
      <c r="C5" s="50" t="s">
        <v>421</v>
      </c>
      <c r="D5" s="50" t="s">
        <v>0</v>
      </c>
      <c r="E5" s="50" t="s">
        <v>1</v>
      </c>
      <c r="F5" s="50" t="s">
        <v>837</v>
      </c>
      <c r="G5" s="50" t="s">
        <v>475</v>
      </c>
      <c r="H5" s="50" t="s">
        <v>781</v>
      </c>
      <c r="I5" s="50" t="s">
        <v>838</v>
      </c>
      <c r="J5" s="50" t="s">
        <v>839</v>
      </c>
      <c r="K5" s="50" t="s">
        <v>840</v>
      </c>
    </row>
    <row r="6" spans="1:11" x14ac:dyDescent="0.25">
      <c r="A6" s="50">
        <v>5</v>
      </c>
      <c r="B6" s="50" t="s">
        <v>841</v>
      </c>
      <c r="C6" s="50" t="s">
        <v>842</v>
      </c>
      <c r="D6" s="50" t="s">
        <v>0</v>
      </c>
      <c r="E6" s="50" t="s">
        <v>1</v>
      </c>
      <c r="F6" s="50" t="s">
        <v>614</v>
      </c>
      <c r="G6" s="50" t="s">
        <v>516</v>
      </c>
      <c r="H6" s="50" t="s">
        <v>3</v>
      </c>
      <c r="I6" s="50" t="s">
        <v>615</v>
      </c>
      <c r="J6" s="50" t="s">
        <v>2</v>
      </c>
      <c r="K6" s="50" t="s">
        <v>843</v>
      </c>
    </row>
    <row r="7" spans="1:11" x14ac:dyDescent="0.25">
      <c r="A7" s="50">
        <v>6</v>
      </c>
      <c r="B7" s="50" t="s">
        <v>841</v>
      </c>
      <c r="C7" s="50" t="s">
        <v>842</v>
      </c>
      <c r="D7" s="50" t="s">
        <v>0</v>
      </c>
      <c r="E7" s="50" t="s">
        <v>1</v>
      </c>
      <c r="F7" s="50" t="s">
        <v>759</v>
      </c>
      <c r="G7" s="50" t="s">
        <v>760</v>
      </c>
      <c r="H7" s="50" t="s">
        <v>5</v>
      </c>
      <c r="I7" s="50" t="s">
        <v>761</v>
      </c>
      <c r="J7" s="50" t="s">
        <v>6</v>
      </c>
      <c r="K7" s="50" t="s">
        <v>844</v>
      </c>
    </row>
    <row r="8" spans="1:11" x14ac:dyDescent="0.25">
      <c r="A8" s="50">
        <v>7</v>
      </c>
      <c r="B8" s="50" t="s">
        <v>845</v>
      </c>
      <c r="C8" s="50" t="s">
        <v>846</v>
      </c>
      <c r="D8" s="50" t="s">
        <v>27</v>
      </c>
      <c r="E8" s="50" t="s">
        <v>28</v>
      </c>
      <c r="F8" s="50" t="s">
        <v>847</v>
      </c>
      <c r="G8" s="50" t="s">
        <v>516</v>
      </c>
      <c r="H8" s="50" t="s">
        <v>294</v>
      </c>
      <c r="I8" s="50" t="s">
        <v>848</v>
      </c>
      <c r="J8" s="50" t="s">
        <v>289</v>
      </c>
      <c r="K8" s="50" t="s">
        <v>849</v>
      </c>
    </row>
    <row r="9" spans="1:11" x14ac:dyDescent="0.25">
      <c r="A9" s="50">
        <v>8</v>
      </c>
      <c r="B9" s="50" t="s">
        <v>803</v>
      </c>
      <c r="C9" s="50" t="s">
        <v>804</v>
      </c>
      <c r="D9" s="50" t="s">
        <v>17</v>
      </c>
      <c r="E9" s="50" t="s">
        <v>7</v>
      </c>
      <c r="F9" s="50" t="s">
        <v>805</v>
      </c>
      <c r="G9" s="50" t="s">
        <v>760</v>
      </c>
      <c r="H9" s="50" t="s">
        <v>5</v>
      </c>
      <c r="I9" s="50" t="s">
        <v>806</v>
      </c>
      <c r="J9" s="50" t="s">
        <v>6</v>
      </c>
      <c r="K9" s="50" t="s">
        <v>807</v>
      </c>
    </row>
    <row r="10" spans="1:11" x14ac:dyDescent="0.25">
      <c r="A10" s="50">
        <v>9</v>
      </c>
      <c r="B10" s="50" t="s">
        <v>766</v>
      </c>
      <c r="C10" s="50" t="s">
        <v>767</v>
      </c>
      <c r="D10" s="50" t="s">
        <v>577</v>
      </c>
      <c r="E10" s="50" t="s">
        <v>7</v>
      </c>
      <c r="F10" s="50" t="s">
        <v>768</v>
      </c>
      <c r="G10" s="50" t="s">
        <v>760</v>
      </c>
      <c r="H10" s="50" t="s">
        <v>8</v>
      </c>
      <c r="I10" s="50" t="s">
        <v>769</v>
      </c>
      <c r="J10" s="50" t="s">
        <v>9</v>
      </c>
      <c r="K10" s="50" t="s">
        <v>770</v>
      </c>
    </row>
    <row r="11" spans="1:11" x14ac:dyDescent="0.25">
      <c r="A11" s="50">
        <v>10</v>
      </c>
      <c r="B11" s="50" t="s">
        <v>544</v>
      </c>
      <c r="C11" s="50" t="s">
        <v>545</v>
      </c>
      <c r="D11" s="50" t="s">
        <v>546</v>
      </c>
      <c r="E11" s="50" t="s">
        <v>1</v>
      </c>
      <c r="F11" s="50" t="s">
        <v>547</v>
      </c>
      <c r="G11" s="50" t="s">
        <v>760</v>
      </c>
      <c r="H11" s="50" t="s">
        <v>8</v>
      </c>
      <c r="I11" s="50" t="s">
        <v>548</v>
      </c>
      <c r="J11" s="50" t="s">
        <v>9</v>
      </c>
      <c r="K11" s="50" t="s">
        <v>783</v>
      </c>
    </row>
    <row r="12" spans="1:11" x14ac:dyDescent="0.25">
      <c r="A12" s="50">
        <v>11</v>
      </c>
      <c r="B12" s="50" t="s">
        <v>453</v>
      </c>
      <c r="C12" s="50" t="s">
        <v>454</v>
      </c>
      <c r="D12" s="50" t="s">
        <v>455</v>
      </c>
      <c r="E12" s="50" t="s">
        <v>456</v>
      </c>
      <c r="F12" s="50" t="s">
        <v>457</v>
      </c>
      <c r="G12" s="50" t="s">
        <v>516</v>
      </c>
      <c r="H12" s="50" t="s">
        <v>30</v>
      </c>
      <c r="I12" s="50" t="s">
        <v>458</v>
      </c>
      <c r="J12" s="50" t="s">
        <v>32</v>
      </c>
      <c r="K12" s="50" t="s">
        <v>763</v>
      </c>
    </row>
    <row r="13" spans="1:11" x14ac:dyDescent="0.25">
      <c r="A13" s="50">
        <v>12</v>
      </c>
      <c r="B13" s="50" t="s">
        <v>530</v>
      </c>
      <c r="C13" s="50" t="s">
        <v>531</v>
      </c>
      <c r="D13" s="50" t="s">
        <v>0</v>
      </c>
      <c r="E13" s="50" t="s">
        <v>1</v>
      </c>
      <c r="F13" s="50" t="s">
        <v>532</v>
      </c>
      <c r="G13" s="50" t="s">
        <v>516</v>
      </c>
      <c r="H13" s="50" t="s">
        <v>294</v>
      </c>
      <c r="I13" s="50" t="s">
        <v>533</v>
      </c>
      <c r="J13" s="50" t="s">
        <v>516</v>
      </c>
      <c r="K13" s="50" t="s">
        <v>764</v>
      </c>
    </row>
    <row r="14" spans="1:11" x14ac:dyDescent="0.25">
      <c r="A14" s="50">
        <v>13</v>
      </c>
      <c r="B14" s="50" t="s">
        <v>116</v>
      </c>
      <c r="C14" s="50" t="s">
        <v>117</v>
      </c>
      <c r="D14" s="50" t="s">
        <v>648</v>
      </c>
      <c r="E14" s="50" t="s">
        <v>1</v>
      </c>
      <c r="F14" s="50" t="s">
        <v>118</v>
      </c>
      <c r="G14" s="50" t="s">
        <v>666</v>
      </c>
      <c r="H14" s="50" t="s">
        <v>3</v>
      </c>
      <c r="I14" s="50" t="s">
        <v>119</v>
      </c>
      <c r="J14" s="50" t="s">
        <v>53</v>
      </c>
      <c r="K14" s="50" t="s">
        <v>649</v>
      </c>
    </row>
    <row r="15" spans="1:11" x14ac:dyDescent="0.25">
      <c r="A15" s="50">
        <v>14</v>
      </c>
      <c r="B15" s="50" t="s">
        <v>651</v>
      </c>
      <c r="C15" s="50" t="s">
        <v>652</v>
      </c>
      <c r="D15" s="50" t="s">
        <v>653</v>
      </c>
      <c r="E15" s="50" t="s">
        <v>1</v>
      </c>
      <c r="F15" s="50" t="s">
        <v>654</v>
      </c>
      <c r="G15" s="50" t="s">
        <v>666</v>
      </c>
      <c r="H15" s="50" t="s">
        <v>294</v>
      </c>
      <c r="I15" s="50" t="s">
        <v>655</v>
      </c>
      <c r="J15" s="50" t="s">
        <v>289</v>
      </c>
      <c r="K15" s="50" t="s">
        <v>656</v>
      </c>
    </row>
    <row r="16" spans="1:11" x14ac:dyDescent="0.25">
      <c r="A16" s="50">
        <v>15</v>
      </c>
      <c r="B16" s="50" t="s">
        <v>382</v>
      </c>
      <c r="C16" s="50" t="s">
        <v>383</v>
      </c>
      <c r="D16" s="50" t="s">
        <v>351</v>
      </c>
      <c r="E16" s="50" t="s">
        <v>48</v>
      </c>
      <c r="F16" s="50" t="s">
        <v>384</v>
      </c>
      <c r="G16" s="50" t="s">
        <v>666</v>
      </c>
      <c r="H16" s="50" t="s">
        <v>287</v>
      </c>
      <c r="I16" s="50" t="s">
        <v>385</v>
      </c>
      <c r="J16" s="50" t="s">
        <v>289</v>
      </c>
      <c r="K16" s="50" t="s">
        <v>657</v>
      </c>
    </row>
    <row r="17" spans="1:11" x14ac:dyDescent="0.25">
      <c r="A17" s="50">
        <v>16</v>
      </c>
      <c r="B17" s="50" t="s">
        <v>407</v>
      </c>
      <c r="C17" s="50" t="s">
        <v>408</v>
      </c>
      <c r="D17" s="50" t="s">
        <v>618</v>
      </c>
      <c r="E17" s="50" t="s">
        <v>619</v>
      </c>
      <c r="F17" s="50" t="s">
        <v>620</v>
      </c>
      <c r="G17" s="50" t="s">
        <v>666</v>
      </c>
      <c r="H17" s="50" t="s">
        <v>294</v>
      </c>
      <c r="I17" s="50" t="s">
        <v>621</v>
      </c>
      <c r="J17" s="50" t="s">
        <v>289</v>
      </c>
      <c r="K17" s="50" t="s">
        <v>658</v>
      </c>
    </row>
    <row r="18" spans="1:11" x14ac:dyDescent="0.25">
      <c r="A18" s="50">
        <v>17</v>
      </c>
      <c r="B18" s="50" t="s">
        <v>425</v>
      </c>
      <c r="C18" s="50" t="s">
        <v>426</v>
      </c>
      <c r="D18" s="50" t="s">
        <v>427</v>
      </c>
      <c r="E18" s="50" t="s">
        <v>28</v>
      </c>
      <c r="F18" s="50" t="s">
        <v>428</v>
      </c>
      <c r="G18" s="50" t="s">
        <v>666</v>
      </c>
      <c r="H18" s="50" t="s">
        <v>287</v>
      </c>
      <c r="I18" s="50" t="s">
        <v>429</v>
      </c>
      <c r="J18" s="50" t="s">
        <v>289</v>
      </c>
      <c r="K18" s="50" t="s">
        <v>659</v>
      </c>
    </row>
    <row r="19" spans="1:11" x14ac:dyDescent="0.25">
      <c r="A19" s="50">
        <v>18</v>
      </c>
      <c r="B19" s="50" t="s">
        <v>102</v>
      </c>
      <c r="C19" s="50" t="s">
        <v>141</v>
      </c>
      <c r="D19" s="50" t="s">
        <v>42</v>
      </c>
      <c r="E19" s="50" t="s">
        <v>43</v>
      </c>
      <c r="F19" s="50" t="s">
        <v>142</v>
      </c>
      <c r="G19" s="50" t="s">
        <v>666</v>
      </c>
      <c r="H19" s="50" t="s">
        <v>3</v>
      </c>
      <c r="I19" s="50" t="s">
        <v>143</v>
      </c>
      <c r="J19" s="50" t="s">
        <v>53</v>
      </c>
      <c r="K19" s="50" t="s">
        <v>662</v>
      </c>
    </row>
    <row r="20" spans="1:11" x14ac:dyDescent="0.25">
      <c r="A20" s="50">
        <v>19</v>
      </c>
      <c r="B20" s="50" t="s">
        <v>608</v>
      </c>
      <c r="C20" s="50" t="s">
        <v>378</v>
      </c>
      <c r="D20" s="50" t="s">
        <v>27</v>
      </c>
      <c r="E20" s="50" t="s">
        <v>28</v>
      </c>
      <c r="F20" s="50" t="s">
        <v>609</v>
      </c>
      <c r="G20" s="50" t="s">
        <v>666</v>
      </c>
      <c r="H20" s="50" t="s">
        <v>294</v>
      </c>
      <c r="I20" s="50" t="s">
        <v>610</v>
      </c>
      <c r="J20" s="50" t="s">
        <v>289</v>
      </c>
      <c r="K20" s="50" t="s">
        <v>663</v>
      </c>
    </row>
    <row r="21" spans="1:11" x14ac:dyDescent="0.25">
      <c r="A21" s="50">
        <v>20</v>
      </c>
      <c r="B21" s="50"/>
      <c r="C21" s="50"/>
      <c r="D21" s="50"/>
      <c r="E21" s="50"/>
      <c r="F21" s="50" t="s">
        <v>572</v>
      </c>
      <c r="G21" s="50" t="s">
        <v>666</v>
      </c>
      <c r="H21" s="50" t="s">
        <v>287</v>
      </c>
      <c r="I21" s="50" t="s">
        <v>573</v>
      </c>
      <c r="J21" s="50" t="s">
        <v>289</v>
      </c>
      <c r="K21" s="50" t="s">
        <v>665</v>
      </c>
    </row>
    <row r="22" spans="1:11" x14ac:dyDescent="0.25">
      <c r="A22" s="50">
        <v>21</v>
      </c>
      <c r="B22" s="50" t="s">
        <v>575</v>
      </c>
      <c r="C22" s="50" t="s">
        <v>576</v>
      </c>
      <c r="D22" s="50" t="s">
        <v>577</v>
      </c>
      <c r="E22" s="50" t="s">
        <v>7</v>
      </c>
      <c r="F22" s="50" t="s">
        <v>578</v>
      </c>
      <c r="G22" s="50" t="s">
        <v>666</v>
      </c>
      <c r="H22" s="50" t="s">
        <v>287</v>
      </c>
      <c r="I22" s="50" t="s">
        <v>579</v>
      </c>
      <c r="J22" s="50" t="s">
        <v>289</v>
      </c>
      <c r="K22" s="50" t="s">
        <v>667</v>
      </c>
    </row>
    <row r="23" spans="1:11" x14ac:dyDescent="0.25">
      <c r="A23" s="50">
        <v>22</v>
      </c>
      <c r="B23" s="50" t="s">
        <v>535</v>
      </c>
      <c r="C23" s="50" t="s">
        <v>536</v>
      </c>
      <c r="D23" s="50" t="s">
        <v>205</v>
      </c>
      <c r="E23" s="50" t="s">
        <v>1</v>
      </c>
      <c r="F23" s="50" t="s">
        <v>537</v>
      </c>
      <c r="G23" s="50" t="s">
        <v>666</v>
      </c>
      <c r="H23" s="50" t="s">
        <v>3</v>
      </c>
      <c r="I23" s="50" t="s">
        <v>538</v>
      </c>
      <c r="J23" s="50" t="s">
        <v>53</v>
      </c>
      <c r="K23" s="50" t="s">
        <v>668</v>
      </c>
    </row>
    <row r="24" spans="1:11" x14ac:dyDescent="0.25">
      <c r="A24" s="50">
        <v>23</v>
      </c>
      <c r="B24" s="50" t="s">
        <v>590</v>
      </c>
      <c r="C24" s="50" t="s">
        <v>591</v>
      </c>
      <c r="D24" s="50" t="s">
        <v>592</v>
      </c>
      <c r="E24" s="50" t="s">
        <v>43</v>
      </c>
      <c r="F24" s="50" t="s">
        <v>593</v>
      </c>
      <c r="G24" s="50" t="s">
        <v>666</v>
      </c>
      <c r="H24" s="50" t="s">
        <v>30</v>
      </c>
      <c r="I24" s="50" t="s">
        <v>594</v>
      </c>
      <c r="J24" s="50" t="s">
        <v>32</v>
      </c>
      <c r="K24" s="50" t="s">
        <v>669</v>
      </c>
    </row>
    <row r="25" spans="1:11" x14ac:dyDescent="0.25">
      <c r="A25" s="50">
        <v>24</v>
      </c>
      <c r="B25" s="50" t="s">
        <v>257</v>
      </c>
      <c r="C25" s="50" t="s">
        <v>258</v>
      </c>
      <c r="D25" s="50" t="s">
        <v>36</v>
      </c>
      <c r="E25" s="50" t="s">
        <v>1</v>
      </c>
      <c r="F25" s="50" t="s">
        <v>259</v>
      </c>
      <c r="G25" s="50" t="s">
        <v>666</v>
      </c>
      <c r="H25" s="50" t="s">
        <v>3</v>
      </c>
      <c r="I25" s="50" t="s">
        <v>260</v>
      </c>
      <c r="J25" s="50" t="s">
        <v>53</v>
      </c>
      <c r="K25" s="50" t="s">
        <v>670</v>
      </c>
    </row>
    <row r="26" spans="1:11" x14ac:dyDescent="0.25">
      <c r="A26" s="50">
        <v>25</v>
      </c>
      <c r="B26" s="50" t="s">
        <v>407</v>
      </c>
      <c r="C26" s="50" t="s">
        <v>408</v>
      </c>
      <c r="D26" s="50" t="s">
        <v>618</v>
      </c>
      <c r="E26" s="50" t="s">
        <v>619</v>
      </c>
      <c r="F26" s="50" t="s">
        <v>409</v>
      </c>
      <c r="G26" s="50" t="s">
        <v>666</v>
      </c>
      <c r="H26" s="50" t="s">
        <v>294</v>
      </c>
      <c r="I26" s="50" t="s">
        <v>410</v>
      </c>
      <c r="J26" s="50" t="s">
        <v>289</v>
      </c>
      <c r="K26" s="50" t="s">
        <v>671</v>
      </c>
    </row>
    <row r="27" spans="1:11" x14ac:dyDescent="0.25">
      <c r="A27" s="50">
        <v>26</v>
      </c>
      <c r="B27" s="50" t="s">
        <v>407</v>
      </c>
      <c r="C27" s="50" t="s">
        <v>408</v>
      </c>
      <c r="D27" s="50" t="s">
        <v>618</v>
      </c>
      <c r="E27" s="50" t="s">
        <v>619</v>
      </c>
      <c r="F27" s="50" t="s">
        <v>563</v>
      </c>
      <c r="G27" s="50" t="s">
        <v>666</v>
      </c>
      <c r="H27" s="50" t="s">
        <v>294</v>
      </c>
      <c r="I27" s="50" t="s">
        <v>564</v>
      </c>
      <c r="J27" s="50" t="s">
        <v>289</v>
      </c>
      <c r="K27" s="50" t="s">
        <v>672</v>
      </c>
    </row>
    <row r="28" spans="1:11" x14ac:dyDescent="0.25">
      <c r="A28" s="50">
        <v>27</v>
      </c>
      <c r="B28" s="50" t="s">
        <v>566</v>
      </c>
      <c r="C28" s="50" t="s">
        <v>556</v>
      </c>
      <c r="D28" s="50" t="s">
        <v>0</v>
      </c>
      <c r="E28" s="50" t="s">
        <v>1</v>
      </c>
      <c r="F28" s="50" t="s">
        <v>557</v>
      </c>
      <c r="G28" s="50" t="s">
        <v>666</v>
      </c>
      <c r="H28" s="50" t="s">
        <v>287</v>
      </c>
      <c r="I28" s="50" t="s">
        <v>558</v>
      </c>
      <c r="J28" s="50" t="s">
        <v>289</v>
      </c>
      <c r="K28" s="50" t="s">
        <v>673</v>
      </c>
    </row>
    <row r="29" spans="1:11" x14ac:dyDescent="0.25">
      <c r="A29" s="50">
        <v>28</v>
      </c>
      <c r="B29" s="50" t="s">
        <v>567</v>
      </c>
      <c r="C29" s="50" t="s">
        <v>561</v>
      </c>
      <c r="D29" s="50" t="s">
        <v>0</v>
      </c>
      <c r="E29" s="50" t="s">
        <v>1</v>
      </c>
      <c r="F29" s="50" t="s">
        <v>61</v>
      </c>
      <c r="G29" s="50" t="s">
        <v>666</v>
      </c>
      <c r="H29" s="50" t="s">
        <v>3</v>
      </c>
      <c r="I29" s="50" t="s">
        <v>62</v>
      </c>
      <c r="J29" s="50" t="s">
        <v>53</v>
      </c>
      <c r="K29" s="50" t="s">
        <v>674</v>
      </c>
    </row>
    <row r="30" spans="1:11" x14ac:dyDescent="0.25">
      <c r="A30" s="50">
        <v>29</v>
      </c>
      <c r="B30" s="50" t="s">
        <v>161</v>
      </c>
      <c r="C30" s="50" t="s">
        <v>162</v>
      </c>
      <c r="D30" s="50" t="s">
        <v>394</v>
      </c>
      <c r="E30" s="50" t="s">
        <v>1</v>
      </c>
      <c r="F30" s="50" t="s">
        <v>163</v>
      </c>
      <c r="G30" s="50" t="s">
        <v>666</v>
      </c>
      <c r="H30" s="50" t="s">
        <v>30</v>
      </c>
      <c r="I30" s="50" t="s">
        <v>164</v>
      </c>
      <c r="J30" s="50" t="s">
        <v>32</v>
      </c>
      <c r="K30" s="50" t="s">
        <v>675</v>
      </c>
    </row>
    <row r="31" spans="1:11" x14ac:dyDescent="0.25">
      <c r="A31" s="50">
        <v>30</v>
      </c>
      <c r="B31" s="50" t="s">
        <v>322</v>
      </c>
      <c r="C31" s="50" t="s">
        <v>323</v>
      </c>
      <c r="D31" s="50" t="s">
        <v>66</v>
      </c>
      <c r="E31" s="50" t="s">
        <v>1</v>
      </c>
      <c r="F31" s="50" t="s">
        <v>324</v>
      </c>
      <c r="G31" s="50" t="s">
        <v>666</v>
      </c>
      <c r="H31" s="50" t="s">
        <v>287</v>
      </c>
      <c r="I31" s="50" t="s">
        <v>325</v>
      </c>
      <c r="J31" s="50" t="s">
        <v>289</v>
      </c>
      <c r="K31" s="50" t="s">
        <v>676</v>
      </c>
    </row>
    <row r="32" spans="1:11" x14ac:dyDescent="0.25">
      <c r="A32" s="50">
        <v>31</v>
      </c>
      <c r="B32" s="50"/>
      <c r="C32" s="50"/>
      <c r="D32" s="50"/>
      <c r="E32" s="50"/>
      <c r="F32" s="50" t="s">
        <v>540</v>
      </c>
      <c r="G32" s="50" t="s">
        <v>666</v>
      </c>
      <c r="H32" s="50" t="s">
        <v>294</v>
      </c>
      <c r="I32" s="50" t="s">
        <v>541</v>
      </c>
      <c r="J32" s="50" t="s">
        <v>289</v>
      </c>
      <c r="K32" s="50" t="s">
        <v>677</v>
      </c>
    </row>
    <row r="33" spans="1:11" x14ac:dyDescent="0.25">
      <c r="A33" s="50">
        <v>32</v>
      </c>
      <c r="B33" s="50" t="s">
        <v>283</v>
      </c>
      <c r="C33" s="50" t="s">
        <v>284</v>
      </c>
      <c r="D33" s="50" t="s">
        <v>285</v>
      </c>
      <c r="E33" s="50" t="s">
        <v>7</v>
      </c>
      <c r="F33" s="50" t="s">
        <v>286</v>
      </c>
      <c r="G33" s="50" t="s">
        <v>666</v>
      </c>
      <c r="H33" s="50" t="s">
        <v>287</v>
      </c>
      <c r="I33" s="50" t="s">
        <v>288</v>
      </c>
      <c r="J33" s="50" t="s">
        <v>289</v>
      </c>
      <c r="K33" s="50" t="s">
        <v>678</v>
      </c>
    </row>
    <row r="34" spans="1:11" x14ac:dyDescent="0.25">
      <c r="A34" s="50">
        <v>33</v>
      </c>
      <c r="B34" s="50" t="s">
        <v>291</v>
      </c>
      <c r="C34" s="50" t="s">
        <v>292</v>
      </c>
      <c r="D34" s="50" t="s">
        <v>0</v>
      </c>
      <c r="E34" s="50" t="s">
        <v>1</v>
      </c>
      <c r="F34" s="50" t="s">
        <v>293</v>
      </c>
      <c r="G34" s="50" t="s">
        <v>666</v>
      </c>
      <c r="H34" s="50" t="s">
        <v>294</v>
      </c>
      <c r="I34" s="50" t="s">
        <v>295</v>
      </c>
      <c r="J34" s="50" t="s">
        <v>289</v>
      </c>
      <c r="K34" s="50" t="s">
        <v>679</v>
      </c>
    </row>
    <row r="35" spans="1:11" x14ac:dyDescent="0.25">
      <c r="A35" s="50">
        <v>34</v>
      </c>
      <c r="B35" s="50" t="s">
        <v>297</v>
      </c>
      <c r="C35" s="50" t="s">
        <v>255</v>
      </c>
      <c r="D35" s="50" t="s">
        <v>0</v>
      </c>
      <c r="E35" s="50" t="s">
        <v>1</v>
      </c>
      <c r="F35" s="50" t="s">
        <v>298</v>
      </c>
      <c r="G35" s="50" t="s">
        <v>666</v>
      </c>
      <c r="H35" s="50" t="s">
        <v>294</v>
      </c>
      <c r="I35" s="50" t="s">
        <v>299</v>
      </c>
      <c r="J35" s="50" t="s">
        <v>289</v>
      </c>
      <c r="K35" s="50" t="s">
        <v>680</v>
      </c>
    </row>
    <row r="36" spans="1:11" x14ac:dyDescent="0.25">
      <c r="A36" s="50">
        <v>35</v>
      </c>
      <c r="B36" s="50" t="s">
        <v>301</v>
      </c>
      <c r="C36" s="50" t="s">
        <v>302</v>
      </c>
      <c r="D36" s="50" t="s">
        <v>0</v>
      </c>
      <c r="E36" s="50" t="s">
        <v>1</v>
      </c>
      <c r="F36" s="50" t="s">
        <v>303</v>
      </c>
      <c r="G36" s="50" t="s">
        <v>666</v>
      </c>
      <c r="H36" s="50" t="s">
        <v>294</v>
      </c>
      <c r="I36" s="50" t="s">
        <v>304</v>
      </c>
      <c r="J36" s="50" t="s">
        <v>289</v>
      </c>
      <c r="K36" s="50" t="s">
        <v>681</v>
      </c>
    </row>
    <row r="37" spans="1:11" x14ac:dyDescent="0.25">
      <c r="A37" s="50">
        <v>36</v>
      </c>
      <c r="B37" s="50" t="s">
        <v>306</v>
      </c>
      <c r="C37" s="50" t="s">
        <v>307</v>
      </c>
      <c r="D37" s="50" t="s">
        <v>112</v>
      </c>
      <c r="E37" s="50" t="s">
        <v>43</v>
      </c>
      <c r="F37" s="50" t="s">
        <v>308</v>
      </c>
      <c r="G37" s="50" t="s">
        <v>666</v>
      </c>
      <c r="H37" s="50" t="s">
        <v>287</v>
      </c>
      <c r="I37" s="50" t="s">
        <v>309</v>
      </c>
      <c r="J37" s="50" t="s">
        <v>289</v>
      </c>
      <c r="K37" s="50" t="s">
        <v>682</v>
      </c>
    </row>
    <row r="38" spans="1:11" x14ac:dyDescent="0.25">
      <c r="A38" s="50">
        <v>37</v>
      </c>
      <c r="B38" s="50" t="s">
        <v>311</v>
      </c>
      <c r="C38" s="50" t="s">
        <v>312</v>
      </c>
      <c r="D38" s="50" t="s">
        <v>313</v>
      </c>
      <c r="E38" s="50" t="s">
        <v>43</v>
      </c>
      <c r="F38" s="50" t="s">
        <v>314</v>
      </c>
      <c r="G38" s="50" t="s">
        <v>666</v>
      </c>
      <c r="H38" s="50" t="s">
        <v>294</v>
      </c>
      <c r="I38" s="50" t="s">
        <v>315</v>
      </c>
      <c r="J38" s="50" t="s">
        <v>289</v>
      </c>
      <c r="K38" s="50" t="s">
        <v>683</v>
      </c>
    </row>
    <row r="39" spans="1:11" x14ac:dyDescent="0.25">
      <c r="A39" s="50">
        <v>38</v>
      </c>
      <c r="B39" s="50" t="s">
        <v>317</v>
      </c>
      <c r="C39" s="50" t="s">
        <v>279</v>
      </c>
      <c r="D39" s="50" t="s">
        <v>318</v>
      </c>
      <c r="E39" s="50" t="s">
        <v>28</v>
      </c>
      <c r="F39" s="50" t="s">
        <v>319</v>
      </c>
      <c r="G39" s="50" t="s">
        <v>666</v>
      </c>
      <c r="H39" s="50" t="s">
        <v>287</v>
      </c>
      <c r="I39" s="50" t="s">
        <v>320</v>
      </c>
      <c r="J39" s="50" t="s">
        <v>289</v>
      </c>
      <c r="K39" s="50" t="s">
        <v>758</v>
      </c>
    </row>
    <row r="40" spans="1:11" x14ac:dyDescent="0.25">
      <c r="A40" s="50">
        <v>39</v>
      </c>
      <c r="B40" s="50" t="s">
        <v>327</v>
      </c>
      <c r="C40" s="50" t="s">
        <v>328</v>
      </c>
      <c r="D40" s="50" t="s">
        <v>112</v>
      </c>
      <c r="E40" s="50" t="s">
        <v>43</v>
      </c>
      <c r="F40" s="50" t="s">
        <v>329</v>
      </c>
      <c r="G40" s="50" t="s">
        <v>666</v>
      </c>
      <c r="H40" s="50" t="s">
        <v>287</v>
      </c>
      <c r="I40" s="50" t="s">
        <v>330</v>
      </c>
      <c r="J40" s="50" t="s">
        <v>289</v>
      </c>
      <c r="K40" s="50" t="s">
        <v>684</v>
      </c>
    </row>
    <row r="41" spans="1:11" x14ac:dyDescent="0.25">
      <c r="A41" s="50">
        <v>40</v>
      </c>
      <c r="B41" s="50" t="s">
        <v>15</v>
      </c>
      <c r="C41" s="50" t="s">
        <v>16</v>
      </c>
      <c r="D41" s="50" t="s">
        <v>17</v>
      </c>
      <c r="E41" s="50" t="s">
        <v>7</v>
      </c>
      <c r="F41" s="50" t="s">
        <v>18</v>
      </c>
      <c r="G41" s="50" t="s">
        <v>527</v>
      </c>
      <c r="H41" s="50" t="s">
        <v>5</v>
      </c>
      <c r="I41" s="50" t="s">
        <v>19</v>
      </c>
      <c r="J41" s="50" t="s">
        <v>6</v>
      </c>
      <c r="K41" s="50" t="s">
        <v>685</v>
      </c>
    </row>
    <row r="42" spans="1:11" x14ac:dyDescent="0.25">
      <c r="A42" s="50">
        <v>41</v>
      </c>
      <c r="B42" s="50" t="s">
        <v>333</v>
      </c>
      <c r="C42" s="50" t="s">
        <v>334</v>
      </c>
      <c r="D42" s="50" t="s">
        <v>335</v>
      </c>
      <c r="E42" s="50" t="s">
        <v>48</v>
      </c>
      <c r="F42" s="50" t="s">
        <v>336</v>
      </c>
      <c r="G42" s="50" t="s">
        <v>666</v>
      </c>
      <c r="H42" s="50" t="s">
        <v>287</v>
      </c>
      <c r="I42" s="50" t="s">
        <v>337</v>
      </c>
      <c r="J42" s="50" t="s">
        <v>289</v>
      </c>
      <c r="K42" s="50" t="s">
        <v>686</v>
      </c>
    </row>
    <row r="43" spans="1:11" x14ac:dyDescent="0.25">
      <c r="A43" s="50">
        <v>42</v>
      </c>
      <c r="B43" s="50" t="s">
        <v>345</v>
      </c>
      <c r="C43" s="50" t="s">
        <v>346</v>
      </c>
      <c r="D43" s="50" t="s">
        <v>17</v>
      </c>
      <c r="E43" s="50" t="s">
        <v>7</v>
      </c>
      <c r="F43" s="50" t="s">
        <v>347</v>
      </c>
      <c r="G43" s="50" t="s">
        <v>666</v>
      </c>
      <c r="H43" s="50" t="s">
        <v>287</v>
      </c>
      <c r="I43" s="50" t="s">
        <v>348</v>
      </c>
      <c r="J43" s="50" t="s">
        <v>289</v>
      </c>
      <c r="K43" s="50" t="s">
        <v>688</v>
      </c>
    </row>
    <row r="44" spans="1:11" x14ac:dyDescent="0.25">
      <c r="A44" s="50">
        <v>43</v>
      </c>
      <c r="B44" s="50" t="s">
        <v>350</v>
      </c>
      <c r="C44" s="50" t="s">
        <v>340</v>
      </c>
      <c r="D44" s="50" t="s">
        <v>351</v>
      </c>
      <c r="E44" s="50" t="s">
        <v>48</v>
      </c>
      <c r="F44" s="50" t="s">
        <v>352</v>
      </c>
      <c r="G44" s="50" t="s">
        <v>666</v>
      </c>
      <c r="H44" s="50" t="s">
        <v>287</v>
      </c>
      <c r="I44" s="50" t="s">
        <v>353</v>
      </c>
      <c r="J44" s="50" t="s">
        <v>289</v>
      </c>
      <c r="K44" s="50" t="s">
        <v>689</v>
      </c>
    </row>
    <row r="45" spans="1:11" x14ac:dyDescent="0.25">
      <c r="A45" s="50">
        <v>44</v>
      </c>
      <c r="B45" s="50" t="s">
        <v>355</v>
      </c>
      <c r="C45" s="50" t="s">
        <v>356</v>
      </c>
      <c r="D45" s="50" t="s">
        <v>0</v>
      </c>
      <c r="E45" s="50" t="s">
        <v>1</v>
      </c>
      <c r="F45" s="50" t="s">
        <v>357</v>
      </c>
      <c r="G45" s="50" t="s">
        <v>666</v>
      </c>
      <c r="H45" s="50" t="s">
        <v>294</v>
      </c>
      <c r="I45" s="50" t="s">
        <v>358</v>
      </c>
      <c r="J45" s="50" t="s">
        <v>289</v>
      </c>
      <c r="K45" s="50" t="s">
        <v>690</v>
      </c>
    </row>
    <row r="46" spans="1:11" x14ac:dyDescent="0.25">
      <c r="A46" s="50">
        <v>45</v>
      </c>
      <c r="B46" s="50" t="s">
        <v>238</v>
      </c>
      <c r="C46" s="50" t="s">
        <v>239</v>
      </c>
      <c r="D46" s="50" t="s">
        <v>0</v>
      </c>
      <c r="E46" s="50" t="s">
        <v>1</v>
      </c>
      <c r="F46" s="50" t="s">
        <v>240</v>
      </c>
      <c r="G46" s="50" t="s">
        <v>666</v>
      </c>
      <c r="H46" s="50" t="s">
        <v>3</v>
      </c>
      <c r="I46" s="50" t="s">
        <v>241</v>
      </c>
      <c r="J46" s="50" t="s">
        <v>53</v>
      </c>
      <c r="K46" s="50" t="s">
        <v>691</v>
      </c>
    </row>
    <row r="47" spans="1:11" x14ac:dyDescent="0.25">
      <c r="A47" s="50">
        <v>46</v>
      </c>
      <c r="B47" s="50" t="s">
        <v>366</v>
      </c>
      <c r="C47" s="50" t="s">
        <v>367</v>
      </c>
      <c r="D47" s="50" t="s">
        <v>368</v>
      </c>
      <c r="E47" s="50" t="s">
        <v>43</v>
      </c>
      <c r="F47" s="50" t="s">
        <v>369</v>
      </c>
      <c r="G47" s="50" t="s">
        <v>666</v>
      </c>
      <c r="H47" s="50" t="s">
        <v>294</v>
      </c>
      <c r="I47" s="50" t="s">
        <v>370</v>
      </c>
      <c r="J47" s="50" t="s">
        <v>289</v>
      </c>
      <c r="K47" s="50" t="s">
        <v>693</v>
      </c>
    </row>
    <row r="48" spans="1:11" x14ac:dyDescent="0.25">
      <c r="A48" s="50">
        <v>47</v>
      </c>
      <c r="B48" s="50" t="s">
        <v>372</v>
      </c>
      <c r="C48" s="50" t="s">
        <v>373</v>
      </c>
      <c r="D48" s="50" t="s">
        <v>42</v>
      </c>
      <c r="E48" s="50" t="s">
        <v>43</v>
      </c>
      <c r="F48" s="50" t="s">
        <v>374</v>
      </c>
      <c r="G48" s="50" t="s">
        <v>666</v>
      </c>
      <c r="H48" s="50" t="s">
        <v>294</v>
      </c>
      <c r="I48" s="50" t="s">
        <v>375</v>
      </c>
      <c r="J48" s="50" t="s">
        <v>289</v>
      </c>
      <c r="K48" s="50" t="s">
        <v>694</v>
      </c>
    </row>
    <row r="49" spans="1:11" x14ac:dyDescent="0.25">
      <c r="A49" s="50">
        <v>48</v>
      </c>
      <c r="B49" s="50" t="s">
        <v>377</v>
      </c>
      <c r="C49" s="50" t="s">
        <v>378</v>
      </c>
      <c r="D49" s="50" t="s">
        <v>256</v>
      </c>
      <c r="E49" s="50" t="s">
        <v>1</v>
      </c>
      <c r="F49" s="50" t="s">
        <v>379</v>
      </c>
      <c r="G49" s="50" t="s">
        <v>666</v>
      </c>
      <c r="H49" s="50" t="s">
        <v>294</v>
      </c>
      <c r="I49" s="50" t="s">
        <v>380</v>
      </c>
      <c r="J49" s="50" t="s">
        <v>289</v>
      </c>
      <c r="K49" s="50" t="s">
        <v>695</v>
      </c>
    </row>
    <row r="50" spans="1:11" x14ac:dyDescent="0.25">
      <c r="A50" s="50">
        <v>49</v>
      </c>
      <c r="B50" s="50" t="s">
        <v>387</v>
      </c>
      <c r="C50" s="50" t="s">
        <v>279</v>
      </c>
      <c r="D50" s="50" t="s">
        <v>351</v>
      </c>
      <c r="E50" s="50" t="s">
        <v>48</v>
      </c>
      <c r="F50" s="50" t="s">
        <v>388</v>
      </c>
      <c r="G50" s="50" t="s">
        <v>666</v>
      </c>
      <c r="H50" s="50" t="s">
        <v>287</v>
      </c>
      <c r="I50" s="50" t="s">
        <v>389</v>
      </c>
      <c r="J50" s="50" t="s">
        <v>289</v>
      </c>
      <c r="K50" s="50" t="s">
        <v>696</v>
      </c>
    </row>
    <row r="51" spans="1:11" x14ac:dyDescent="0.25">
      <c r="A51" s="50">
        <v>50</v>
      </c>
      <c r="B51" s="50" t="s">
        <v>49</v>
      </c>
      <c r="C51" s="50" t="s">
        <v>97</v>
      </c>
      <c r="D51" s="50" t="s">
        <v>66</v>
      </c>
      <c r="E51" s="50" t="s">
        <v>1</v>
      </c>
      <c r="F51" s="50" t="s">
        <v>391</v>
      </c>
      <c r="G51" s="50" t="s">
        <v>666</v>
      </c>
      <c r="H51" s="50" t="s">
        <v>294</v>
      </c>
      <c r="I51" s="50" t="s">
        <v>392</v>
      </c>
      <c r="J51" s="50" t="s">
        <v>289</v>
      </c>
      <c r="K51" s="50" t="s">
        <v>697</v>
      </c>
    </row>
    <row r="52" spans="1:11" x14ac:dyDescent="0.25">
      <c r="A52" s="50">
        <v>51</v>
      </c>
      <c r="B52" s="50" t="s">
        <v>366</v>
      </c>
      <c r="C52" s="50" t="s">
        <v>367</v>
      </c>
      <c r="D52" s="50" t="s">
        <v>368</v>
      </c>
      <c r="E52" s="50" t="s">
        <v>43</v>
      </c>
      <c r="F52" s="50" t="s">
        <v>395</v>
      </c>
      <c r="G52" s="50" t="s">
        <v>527</v>
      </c>
      <c r="H52" s="50" t="s">
        <v>5</v>
      </c>
      <c r="I52" s="50" t="s">
        <v>396</v>
      </c>
      <c r="J52" s="50" t="s">
        <v>6</v>
      </c>
      <c r="K52" s="50" t="s">
        <v>698</v>
      </c>
    </row>
    <row r="53" spans="1:11" x14ac:dyDescent="0.25">
      <c r="A53" s="50">
        <v>52</v>
      </c>
      <c r="B53" s="50" t="s">
        <v>137</v>
      </c>
      <c r="C53" s="50" t="s">
        <v>138</v>
      </c>
      <c r="D53" s="50" t="s">
        <v>0</v>
      </c>
      <c r="E53" s="50" t="s">
        <v>1</v>
      </c>
      <c r="F53" s="50" t="s">
        <v>139</v>
      </c>
      <c r="G53" s="50" t="s">
        <v>666</v>
      </c>
      <c r="H53" s="50" t="s">
        <v>3</v>
      </c>
      <c r="I53" s="50" t="s">
        <v>140</v>
      </c>
      <c r="J53" s="50" t="s">
        <v>53</v>
      </c>
      <c r="K53" s="50" t="s">
        <v>699</v>
      </c>
    </row>
    <row r="54" spans="1:11" x14ac:dyDescent="0.25">
      <c r="A54" s="50">
        <v>53</v>
      </c>
      <c r="B54" s="50" t="s">
        <v>262</v>
      </c>
      <c r="C54" s="50" t="s">
        <v>399</v>
      </c>
      <c r="D54" s="50" t="s">
        <v>0</v>
      </c>
      <c r="E54" s="50" t="s">
        <v>1</v>
      </c>
      <c r="F54" s="50" t="s">
        <v>400</v>
      </c>
      <c r="G54" s="50" t="s">
        <v>666</v>
      </c>
      <c r="H54" s="50" t="s">
        <v>294</v>
      </c>
      <c r="I54" s="50" t="s">
        <v>401</v>
      </c>
      <c r="J54" s="50" t="s">
        <v>289</v>
      </c>
      <c r="K54" s="50" t="s">
        <v>700</v>
      </c>
    </row>
    <row r="55" spans="1:11" x14ac:dyDescent="0.25">
      <c r="A55" s="50">
        <v>54</v>
      </c>
      <c r="B55" s="50" t="s">
        <v>403</v>
      </c>
      <c r="C55" s="50" t="s">
        <v>60</v>
      </c>
      <c r="D55" s="50" t="s">
        <v>27</v>
      </c>
      <c r="E55" s="50" t="s">
        <v>28</v>
      </c>
      <c r="F55" s="50" t="s">
        <v>404</v>
      </c>
      <c r="G55" s="50" t="s">
        <v>666</v>
      </c>
      <c r="H55" s="50" t="s">
        <v>287</v>
      </c>
      <c r="I55" s="50" t="s">
        <v>405</v>
      </c>
      <c r="J55" s="50" t="s">
        <v>289</v>
      </c>
      <c r="K55" s="50" t="s">
        <v>701</v>
      </c>
    </row>
    <row r="56" spans="1:11" x14ac:dyDescent="0.25">
      <c r="A56" s="50">
        <v>55</v>
      </c>
      <c r="B56" s="50" t="s">
        <v>407</v>
      </c>
      <c r="C56" s="50" t="s">
        <v>408</v>
      </c>
      <c r="D56" s="50" t="s">
        <v>618</v>
      </c>
      <c r="E56" s="50" t="s">
        <v>619</v>
      </c>
      <c r="F56" s="50" t="s">
        <v>412</v>
      </c>
      <c r="G56" s="50" t="s">
        <v>666</v>
      </c>
      <c r="H56" s="50" t="s">
        <v>294</v>
      </c>
      <c r="I56" s="50" t="s">
        <v>413</v>
      </c>
      <c r="J56" s="50" t="s">
        <v>289</v>
      </c>
      <c r="K56" s="50" t="s">
        <v>702</v>
      </c>
    </row>
    <row r="57" spans="1:11" x14ac:dyDescent="0.25">
      <c r="A57" s="50">
        <v>56</v>
      </c>
      <c r="B57" s="50" t="s">
        <v>415</v>
      </c>
      <c r="C57" s="50" t="s">
        <v>416</v>
      </c>
      <c r="D57" s="50" t="s">
        <v>417</v>
      </c>
      <c r="E57" s="50" t="s">
        <v>28</v>
      </c>
      <c r="F57" s="50" t="s">
        <v>418</v>
      </c>
      <c r="G57" s="50" t="s">
        <v>666</v>
      </c>
      <c r="H57" s="50" t="s">
        <v>287</v>
      </c>
      <c r="I57" s="50" t="s">
        <v>419</v>
      </c>
      <c r="J57" s="50" t="s">
        <v>289</v>
      </c>
      <c r="K57" s="50" t="s">
        <v>703</v>
      </c>
    </row>
    <row r="58" spans="1:11" x14ac:dyDescent="0.25">
      <c r="A58" s="50">
        <v>57</v>
      </c>
      <c r="B58" s="50" t="s">
        <v>431</v>
      </c>
      <c r="C58" s="50" t="s">
        <v>172</v>
      </c>
      <c r="D58" s="50" t="s">
        <v>432</v>
      </c>
      <c r="E58" s="50" t="s">
        <v>28</v>
      </c>
      <c r="F58" s="50" t="s">
        <v>433</v>
      </c>
      <c r="G58" s="50" t="s">
        <v>666</v>
      </c>
      <c r="H58" s="50" t="s">
        <v>294</v>
      </c>
      <c r="I58" s="50" t="s">
        <v>434</v>
      </c>
      <c r="J58" s="50" t="s">
        <v>289</v>
      </c>
      <c r="K58" s="50" t="s">
        <v>704</v>
      </c>
    </row>
    <row r="59" spans="1:11" x14ac:dyDescent="0.25">
      <c r="A59" s="50">
        <v>58</v>
      </c>
      <c r="B59" s="50" t="s">
        <v>15</v>
      </c>
      <c r="C59" s="50" t="s">
        <v>16</v>
      </c>
      <c r="D59" s="50" t="s">
        <v>17</v>
      </c>
      <c r="E59" s="50" t="s">
        <v>7</v>
      </c>
      <c r="F59" s="50" t="s">
        <v>77</v>
      </c>
      <c r="G59" s="50" t="s">
        <v>666</v>
      </c>
      <c r="H59" s="50" t="s">
        <v>30</v>
      </c>
      <c r="I59" s="50" t="s">
        <v>78</v>
      </c>
      <c r="J59" s="50" t="s">
        <v>32</v>
      </c>
      <c r="K59" s="50" t="s">
        <v>705</v>
      </c>
    </row>
    <row r="60" spans="1:11" x14ac:dyDescent="0.25">
      <c r="A60" s="50">
        <v>59</v>
      </c>
      <c r="B60" s="50" t="s">
        <v>407</v>
      </c>
      <c r="C60" s="50" t="s">
        <v>408</v>
      </c>
      <c r="D60" s="50" t="s">
        <v>618</v>
      </c>
      <c r="E60" s="50" t="s">
        <v>619</v>
      </c>
      <c r="F60" s="50" t="s">
        <v>437</v>
      </c>
      <c r="G60" s="50" t="s">
        <v>666</v>
      </c>
      <c r="H60" s="50" t="s">
        <v>30</v>
      </c>
      <c r="I60" s="50" t="s">
        <v>438</v>
      </c>
      <c r="J60" s="50" t="s">
        <v>32</v>
      </c>
      <c r="K60" s="50" t="s">
        <v>706</v>
      </c>
    </row>
    <row r="61" spans="1:11" x14ac:dyDescent="0.25">
      <c r="A61" s="50">
        <v>60</v>
      </c>
      <c r="B61" s="50" t="s">
        <v>407</v>
      </c>
      <c r="C61" s="50" t="s">
        <v>408</v>
      </c>
      <c r="D61" s="50" t="s">
        <v>618</v>
      </c>
      <c r="E61" s="50" t="s">
        <v>619</v>
      </c>
      <c r="F61" s="50" t="s">
        <v>440</v>
      </c>
      <c r="G61" s="50" t="s">
        <v>666</v>
      </c>
      <c r="H61" s="50" t="s">
        <v>30</v>
      </c>
      <c r="I61" s="50" t="s">
        <v>441</v>
      </c>
      <c r="J61" s="50" t="s">
        <v>32</v>
      </c>
      <c r="K61" s="50" t="s">
        <v>707</v>
      </c>
    </row>
    <row r="62" spans="1:11" x14ac:dyDescent="0.25">
      <c r="A62" s="50">
        <v>61</v>
      </c>
      <c r="B62" s="50" t="s">
        <v>443</v>
      </c>
      <c r="C62" s="50" t="s">
        <v>444</v>
      </c>
      <c r="D62" s="50" t="s">
        <v>0</v>
      </c>
      <c r="E62" s="50" t="s">
        <v>1</v>
      </c>
      <c r="F62" s="50" t="s">
        <v>445</v>
      </c>
      <c r="G62" s="50" t="s">
        <v>527</v>
      </c>
      <c r="H62" s="50" t="s">
        <v>5</v>
      </c>
      <c r="I62" s="50" t="s">
        <v>446</v>
      </c>
      <c r="J62" s="50" t="s">
        <v>6</v>
      </c>
      <c r="K62" s="50" t="s">
        <v>708</v>
      </c>
    </row>
    <row r="63" spans="1:11" x14ac:dyDescent="0.25">
      <c r="A63" s="50">
        <v>62</v>
      </c>
      <c r="B63" s="50" t="s">
        <v>448</v>
      </c>
      <c r="C63" s="50" t="s">
        <v>449</v>
      </c>
      <c r="D63" s="50" t="s">
        <v>205</v>
      </c>
      <c r="E63" s="50" t="s">
        <v>1</v>
      </c>
      <c r="F63" s="50" t="s">
        <v>450</v>
      </c>
      <c r="G63" s="50" t="s">
        <v>527</v>
      </c>
      <c r="H63" s="50" t="s">
        <v>5</v>
      </c>
      <c r="I63" s="50" t="s">
        <v>451</v>
      </c>
      <c r="J63" s="50" t="s">
        <v>6</v>
      </c>
      <c r="K63" s="50" t="s">
        <v>709</v>
      </c>
    </row>
    <row r="64" spans="1:11" x14ac:dyDescent="0.25">
      <c r="A64" s="50">
        <v>63</v>
      </c>
      <c r="B64" s="50" t="s">
        <v>460</v>
      </c>
      <c r="C64" s="50" t="s">
        <v>461</v>
      </c>
      <c r="D64" s="50" t="s">
        <v>462</v>
      </c>
      <c r="E64" s="50" t="s">
        <v>1</v>
      </c>
      <c r="F64" s="50" t="s">
        <v>463</v>
      </c>
      <c r="G64" s="50" t="s">
        <v>666</v>
      </c>
      <c r="H64" s="50" t="s">
        <v>30</v>
      </c>
      <c r="I64" s="50" t="s">
        <v>464</v>
      </c>
      <c r="J64" s="50" t="s">
        <v>32</v>
      </c>
      <c r="K64" s="50" t="s">
        <v>711</v>
      </c>
    </row>
    <row r="65" spans="1:11" x14ac:dyDescent="0.25">
      <c r="A65" s="50">
        <v>64</v>
      </c>
      <c r="B65" s="50" t="s">
        <v>165</v>
      </c>
      <c r="C65" s="50" t="s">
        <v>166</v>
      </c>
      <c r="D65" s="50" t="s">
        <v>27</v>
      </c>
      <c r="E65" s="50" t="s">
        <v>28</v>
      </c>
      <c r="F65" s="50" t="s">
        <v>167</v>
      </c>
      <c r="G65" s="50" t="s">
        <v>666</v>
      </c>
      <c r="H65" s="50" t="s">
        <v>30</v>
      </c>
      <c r="I65" s="50" t="s">
        <v>168</v>
      </c>
      <c r="J65" s="50" t="s">
        <v>32</v>
      </c>
      <c r="K65" s="50" t="s">
        <v>712</v>
      </c>
    </row>
    <row r="66" spans="1:11" x14ac:dyDescent="0.25">
      <c r="A66" s="50">
        <v>65</v>
      </c>
      <c r="B66" s="50" t="s">
        <v>20</v>
      </c>
      <c r="C66" s="50" t="s">
        <v>21</v>
      </c>
      <c r="D66" s="50" t="s">
        <v>0</v>
      </c>
      <c r="E66" s="50" t="s">
        <v>1</v>
      </c>
      <c r="F66" s="50" t="s">
        <v>22</v>
      </c>
      <c r="G66" s="50" t="s">
        <v>527</v>
      </c>
      <c r="H66" s="50" t="s">
        <v>5</v>
      </c>
      <c r="I66" s="50" t="s">
        <v>23</v>
      </c>
      <c r="J66" s="50" t="s">
        <v>6</v>
      </c>
      <c r="K66" s="50" t="s">
        <v>713</v>
      </c>
    </row>
    <row r="67" spans="1:11" x14ac:dyDescent="0.25">
      <c r="A67" s="50">
        <v>66</v>
      </c>
      <c r="B67" s="50" t="s">
        <v>25</v>
      </c>
      <c r="C67" s="50" t="s">
        <v>26</v>
      </c>
      <c r="D67" s="50" t="s">
        <v>27</v>
      </c>
      <c r="E67" s="50" t="s">
        <v>28</v>
      </c>
      <c r="F67" s="50" t="s">
        <v>29</v>
      </c>
      <c r="G67" s="50" t="s">
        <v>666</v>
      </c>
      <c r="H67" s="50" t="s">
        <v>30</v>
      </c>
      <c r="I67" s="50" t="s">
        <v>31</v>
      </c>
      <c r="J67" s="50" t="s">
        <v>32</v>
      </c>
      <c r="K67" s="50" t="s">
        <v>714</v>
      </c>
    </row>
    <row r="68" spans="1:11" x14ac:dyDescent="0.25">
      <c r="A68" s="50">
        <v>67</v>
      </c>
      <c r="B68" s="50" t="s">
        <v>34</v>
      </c>
      <c r="C68" s="50" t="s">
        <v>35</v>
      </c>
      <c r="D68" s="50" t="s">
        <v>36</v>
      </c>
      <c r="E68" s="50" t="s">
        <v>1</v>
      </c>
      <c r="F68" s="50" t="s">
        <v>37</v>
      </c>
      <c r="G68" s="50" t="s">
        <v>527</v>
      </c>
      <c r="H68" s="50" t="s">
        <v>5</v>
      </c>
      <c r="I68" s="50" t="s">
        <v>38</v>
      </c>
      <c r="J68" s="50" t="s">
        <v>6</v>
      </c>
      <c r="K68" s="50" t="s">
        <v>715</v>
      </c>
    </row>
    <row r="69" spans="1:11" x14ac:dyDescent="0.25">
      <c r="A69" s="50">
        <v>68</v>
      </c>
      <c r="B69" s="50" t="s">
        <v>40</v>
      </c>
      <c r="C69" s="50" t="s">
        <v>41</v>
      </c>
      <c r="D69" s="50" t="s">
        <v>42</v>
      </c>
      <c r="E69" s="50" t="s">
        <v>43</v>
      </c>
      <c r="F69" s="50" t="s">
        <v>44</v>
      </c>
      <c r="G69" s="50" t="s">
        <v>527</v>
      </c>
      <c r="H69" s="50" t="s">
        <v>5</v>
      </c>
      <c r="I69" s="50" t="s">
        <v>45</v>
      </c>
      <c r="J69" s="50" t="s">
        <v>6</v>
      </c>
      <c r="K69" s="50" t="s">
        <v>716</v>
      </c>
    </row>
    <row r="70" spans="1:11" x14ac:dyDescent="0.25">
      <c r="A70" s="50">
        <v>69</v>
      </c>
      <c r="B70" s="50" t="s">
        <v>791</v>
      </c>
      <c r="C70" s="50" t="s">
        <v>792</v>
      </c>
      <c r="D70" s="50" t="s">
        <v>793</v>
      </c>
      <c r="E70" s="50" t="s">
        <v>601</v>
      </c>
      <c r="F70" s="50" t="s">
        <v>794</v>
      </c>
      <c r="G70" s="50" t="s">
        <v>788</v>
      </c>
      <c r="H70" s="50" t="s">
        <v>8</v>
      </c>
      <c r="I70" s="50" t="s">
        <v>795</v>
      </c>
      <c r="J70" s="50" t="s">
        <v>778</v>
      </c>
      <c r="K70" s="50" t="s">
        <v>796</v>
      </c>
    </row>
    <row r="71" spans="1:11" x14ac:dyDescent="0.25">
      <c r="A71" s="50">
        <v>70</v>
      </c>
      <c r="B71" s="50" t="s">
        <v>54</v>
      </c>
      <c r="C71" s="50" t="s">
        <v>55</v>
      </c>
      <c r="D71" s="50" t="s">
        <v>0</v>
      </c>
      <c r="E71" s="50" t="s">
        <v>1</v>
      </c>
      <c r="F71" s="50" t="s">
        <v>56</v>
      </c>
      <c r="G71" s="50" t="s">
        <v>527</v>
      </c>
      <c r="H71" s="50" t="s">
        <v>5</v>
      </c>
      <c r="I71" s="50" t="s">
        <v>57</v>
      </c>
      <c r="J71" s="50" t="s">
        <v>6</v>
      </c>
      <c r="K71" s="50" t="s">
        <v>717</v>
      </c>
    </row>
    <row r="72" spans="1:11" x14ac:dyDescent="0.25">
      <c r="A72" s="50">
        <v>71</v>
      </c>
      <c r="B72" s="50" t="s">
        <v>64</v>
      </c>
      <c r="C72" s="50" t="s">
        <v>65</v>
      </c>
      <c r="D72" s="50" t="s">
        <v>66</v>
      </c>
      <c r="E72" s="50" t="s">
        <v>1</v>
      </c>
      <c r="F72" s="50" t="s">
        <v>67</v>
      </c>
      <c r="G72" s="50" t="s">
        <v>666</v>
      </c>
      <c r="H72" s="50" t="s">
        <v>30</v>
      </c>
      <c r="I72" s="50" t="s">
        <v>68</v>
      </c>
      <c r="J72" s="50" t="s">
        <v>32</v>
      </c>
      <c r="K72" s="50" t="s">
        <v>718</v>
      </c>
    </row>
    <row r="73" spans="1:11" x14ac:dyDescent="0.25">
      <c r="A73" s="50">
        <v>72</v>
      </c>
      <c r="B73" s="50" t="s">
        <v>71</v>
      </c>
      <c r="C73" s="50" t="s">
        <v>72</v>
      </c>
      <c r="D73" s="50" t="s">
        <v>73</v>
      </c>
      <c r="E73" s="50" t="s">
        <v>28</v>
      </c>
      <c r="F73" s="50" t="s">
        <v>74</v>
      </c>
      <c r="G73" s="50" t="s">
        <v>666</v>
      </c>
      <c r="H73" s="50" t="s">
        <v>30</v>
      </c>
      <c r="I73" s="50" t="s">
        <v>75</v>
      </c>
      <c r="J73" s="50" t="s">
        <v>32</v>
      </c>
      <c r="K73" s="50" t="s">
        <v>719</v>
      </c>
    </row>
    <row r="74" spans="1:11" x14ac:dyDescent="0.25">
      <c r="A74" s="50">
        <v>73</v>
      </c>
      <c r="B74" s="50" t="s">
        <v>467</v>
      </c>
      <c r="C74" s="50" t="s">
        <v>468</v>
      </c>
      <c r="D74" s="50" t="s">
        <v>0</v>
      </c>
      <c r="E74" s="50" t="s">
        <v>1</v>
      </c>
      <c r="F74" s="50" t="s">
        <v>469</v>
      </c>
      <c r="G74" s="50" t="s">
        <v>527</v>
      </c>
      <c r="H74" s="50" t="s">
        <v>5</v>
      </c>
      <c r="I74" s="50" t="s">
        <v>470</v>
      </c>
      <c r="J74" s="50" t="s">
        <v>6</v>
      </c>
      <c r="K74" s="50" t="s">
        <v>720</v>
      </c>
    </row>
    <row r="75" spans="1:11" x14ac:dyDescent="0.25">
      <c r="A75" s="50">
        <v>74</v>
      </c>
      <c r="B75" s="50" t="s">
        <v>79</v>
      </c>
      <c r="C75" s="50" t="s">
        <v>11</v>
      </c>
      <c r="D75" s="50" t="s">
        <v>80</v>
      </c>
      <c r="E75" s="50" t="s">
        <v>81</v>
      </c>
      <c r="F75" s="50" t="s">
        <v>82</v>
      </c>
      <c r="G75" s="50" t="s">
        <v>527</v>
      </c>
      <c r="H75" s="50" t="s">
        <v>5</v>
      </c>
      <c r="I75" s="50" t="s">
        <v>83</v>
      </c>
      <c r="J75" s="50" t="s">
        <v>6</v>
      </c>
      <c r="K75" s="50" t="s">
        <v>721</v>
      </c>
    </row>
    <row r="76" spans="1:11" x14ac:dyDescent="0.25">
      <c r="A76" s="50">
        <v>75</v>
      </c>
      <c r="B76" s="50" t="s">
        <v>64</v>
      </c>
      <c r="C76" s="50" t="s">
        <v>65</v>
      </c>
      <c r="D76" s="50" t="s">
        <v>66</v>
      </c>
      <c r="E76" s="50" t="s">
        <v>1</v>
      </c>
      <c r="F76" s="50" t="s">
        <v>85</v>
      </c>
      <c r="G76" s="50" t="s">
        <v>527</v>
      </c>
      <c r="H76" s="50" t="s">
        <v>5</v>
      </c>
      <c r="I76" s="50" t="s">
        <v>86</v>
      </c>
      <c r="J76" s="50" t="s">
        <v>6</v>
      </c>
      <c r="K76" s="50" t="s">
        <v>722</v>
      </c>
    </row>
    <row r="77" spans="1:11" x14ac:dyDescent="0.25">
      <c r="A77" s="50">
        <v>76</v>
      </c>
      <c r="B77" s="50" t="s">
        <v>88</v>
      </c>
      <c r="C77" s="50" t="s">
        <v>89</v>
      </c>
      <c r="D77" s="50" t="s">
        <v>90</v>
      </c>
      <c r="E77" s="50" t="s">
        <v>70</v>
      </c>
      <c r="F77" s="50" t="s">
        <v>91</v>
      </c>
      <c r="G77" s="50" t="s">
        <v>527</v>
      </c>
      <c r="H77" s="50" t="s">
        <v>5</v>
      </c>
      <c r="I77" s="50" t="s">
        <v>92</v>
      </c>
      <c r="J77" s="50" t="s">
        <v>6</v>
      </c>
      <c r="K77" s="50" t="s">
        <v>723</v>
      </c>
    </row>
    <row r="78" spans="1:11" x14ac:dyDescent="0.25">
      <c r="A78" s="50">
        <v>77</v>
      </c>
      <c r="B78" s="50" t="s">
        <v>50</v>
      </c>
      <c r="C78" s="50" t="s">
        <v>51</v>
      </c>
      <c r="D78" s="50" t="s">
        <v>52</v>
      </c>
      <c r="E78" s="50" t="s">
        <v>43</v>
      </c>
      <c r="F78" s="50" t="s">
        <v>94</v>
      </c>
      <c r="G78" s="50" t="s">
        <v>527</v>
      </c>
      <c r="H78" s="50" t="s">
        <v>5</v>
      </c>
      <c r="I78" s="50" t="s">
        <v>95</v>
      </c>
      <c r="J78" s="50" t="s">
        <v>6</v>
      </c>
      <c r="K78" s="50" t="s">
        <v>724</v>
      </c>
    </row>
    <row r="79" spans="1:11" x14ac:dyDescent="0.25">
      <c r="A79" s="50">
        <v>78</v>
      </c>
      <c r="B79" s="50" t="s">
        <v>49</v>
      </c>
      <c r="C79" s="50" t="s">
        <v>97</v>
      </c>
      <c r="D79" s="50" t="s">
        <v>66</v>
      </c>
      <c r="E79" s="50" t="s">
        <v>1</v>
      </c>
      <c r="F79" s="50" t="s">
        <v>98</v>
      </c>
      <c r="G79" s="50" t="s">
        <v>527</v>
      </c>
      <c r="H79" s="50" t="s">
        <v>5</v>
      </c>
      <c r="I79" s="50" t="s">
        <v>99</v>
      </c>
      <c r="J79" s="50" t="s">
        <v>6</v>
      </c>
      <c r="K79" s="50" t="s">
        <v>725</v>
      </c>
    </row>
    <row r="80" spans="1:11" x14ac:dyDescent="0.25">
      <c r="A80" s="50">
        <v>79</v>
      </c>
      <c r="B80" s="50" t="s">
        <v>104</v>
      </c>
      <c r="C80" s="50" t="s">
        <v>105</v>
      </c>
      <c r="D80" s="50" t="s">
        <v>106</v>
      </c>
      <c r="E80" s="50" t="s">
        <v>7</v>
      </c>
      <c r="F80" s="50" t="s">
        <v>107</v>
      </c>
      <c r="G80" s="50" t="s">
        <v>527</v>
      </c>
      <c r="H80" s="50" t="s">
        <v>5</v>
      </c>
      <c r="I80" s="50" t="s">
        <v>108</v>
      </c>
      <c r="J80" s="50" t="s">
        <v>6</v>
      </c>
      <c r="K80" s="50" t="s">
        <v>726</v>
      </c>
    </row>
    <row r="81" spans="1:11" x14ac:dyDescent="0.25">
      <c r="A81" s="50">
        <v>80</v>
      </c>
      <c r="B81" s="50" t="s">
        <v>110</v>
      </c>
      <c r="C81" s="50" t="s">
        <v>111</v>
      </c>
      <c r="D81" s="50" t="s">
        <v>112</v>
      </c>
      <c r="E81" s="50" t="s">
        <v>43</v>
      </c>
      <c r="F81" s="50" t="s">
        <v>113</v>
      </c>
      <c r="G81" s="50" t="s">
        <v>666</v>
      </c>
      <c r="H81" s="50" t="s">
        <v>3</v>
      </c>
      <c r="I81" s="50" t="s">
        <v>114</v>
      </c>
      <c r="J81" s="50" t="s">
        <v>53</v>
      </c>
      <c r="K81" s="50" t="s">
        <v>727</v>
      </c>
    </row>
    <row r="82" spans="1:11" x14ac:dyDescent="0.25">
      <c r="A82" s="50">
        <v>81</v>
      </c>
      <c r="B82" s="50" t="s">
        <v>120</v>
      </c>
      <c r="C82" s="50" t="s">
        <v>121</v>
      </c>
      <c r="D82" s="50" t="s">
        <v>122</v>
      </c>
      <c r="E82" s="50" t="s">
        <v>43</v>
      </c>
      <c r="F82" s="50" t="s">
        <v>123</v>
      </c>
      <c r="G82" s="50" t="s">
        <v>666</v>
      </c>
      <c r="H82" s="50" t="s">
        <v>3</v>
      </c>
      <c r="I82" s="50" t="s">
        <v>124</v>
      </c>
      <c r="J82" s="50" t="s">
        <v>125</v>
      </c>
      <c r="K82" s="50" t="s">
        <v>728</v>
      </c>
    </row>
    <row r="83" spans="1:11" x14ac:dyDescent="0.25">
      <c r="A83" s="50">
        <v>82</v>
      </c>
      <c r="B83" s="50" t="s">
        <v>127</v>
      </c>
      <c r="C83" s="50" t="s">
        <v>47</v>
      </c>
      <c r="D83" s="50" t="s">
        <v>0</v>
      </c>
      <c r="E83" s="50" t="s">
        <v>1</v>
      </c>
      <c r="F83" s="50" t="s">
        <v>128</v>
      </c>
      <c r="G83" s="50" t="s">
        <v>527</v>
      </c>
      <c r="H83" s="50" t="s">
        <v>8</v>
      </c>
      <c r="I83" s="50" t="s">
        <v>129</v>
      </c>
      <c r="J83" s="50" t="s">
        <v>9</v>
      </c>
      <c r="K83" s="50" t="s">
        <v>729</v>
      </c>
    </row>
    <row r="84" spans="1:11" x14ac:dyDescent="0.25">
      <c r="A84" s="50">
        <v>83</v>
      </c>
      <c r="B84" s="50" t="s">
        <v>641</v>
      </c>
      <c r="C84" s="50" t="s">
        <v>642</v>
      </c>
      <c r="D84" s="50" t="s">
        <v>106</v>
      </c>
      <c r="E84" s="50" t="s">
        <v>7</v>
      </c>
      <c r="F84" s="50" t="s">
        <v>643</v>
      </c>
      <c r="G84" s="50" t="s">
        <v>527</v>
      </c>
      <c r="H84" s="50" t="s">
        <v>8</v>
      </c>
      <c r="I84" s="50" t="s">
        <v>644</v>
      </c>
      <c r="J84" s="50" t="s">
        <v>9</v>
      </c>
      <c r="K84" s="50" t="s">
        <v>730</v>
      </c>
    </row>
    <row r="85" spans="1:11" x14ac:dyDescent="0.25">
      <c r="A85" s="50">
        <v>84</v>
      </c>
      <c r="B85" s="50" t="s">
        <v>131</v>
      </c>
      <c r="C85" s="50" t="s">
        <v>132</v>
      </c>
      <c r="D85" s="50" t="s">
        <v>133</v>
      </c>
      <c r="E85" s="50" t="s">
        <v>28</v>
      </c>
      <c r="F85" s="50" t="s">
        <v>134</v>
      </c>
      <c r="G85" s="50" t="s">
        <v>666</v>
      </c>
      <c r="H85" s="50" t="s">
        <v>30</v>
      </c>
      <c r="I85" s="50" t="s">
        <v>135</v>
      </c>
      <c r="J85" s="50" t="s">
        <v>32</v>
      </c>
      <c r="K85" s="50" t="s">
        <v>731</v>
      </c>
    </row>
    <row r="86" spans="1:11" x14ac:dyDescent="0.25">
      <c r="A86" s="50">
        <v>85</v>
      </c>
      <c r="B86" s="50" t="s">
        <v>145</v>
      </c>
      <c r="C86" s="50" t="s">
        <v>146</v>
      </c>
      <c r="D86" s="50" t="s">
        <v>0</v>
      </c>
      <c r="E86" s="50" t="s">
        <v>1</v>
      </c>
      <c r="F86" s="50" t="s">
        <v>147</v>
      </c>
      <c r="G86" s="50" t="s">
        <v>666</v>
      </c>
      <c r="H86" s="50" t="s">
        <v>3</v>
      </c>
      <c r="I86" s="50" t="s">
        <v>148</v>
      </c>
      <c r="J86" s="50" t="s">
        <v>53</v>
      </c>
      <c r="K86" s="50" t="s">
        <v>732</v>
      </c>
    </row>
    <row r="87" spans="1:11" x14ac:dyDescent="0.25">
      <c r="A87" s="50">
        <v>86</v>
      </c>
      <c r="B87" s="50" t="s">
        <v>150</v>
      </c>
      <c r="C87" s="50" t="s">
        <v>151</v>
      </c>
      <c r="D87" s="50" t="s">
        <v>152</v>
      </c>
      <c r="E87" s="50" t="s">
        <v>28</v>
      </c>
      <c r="F87" s="50" t="s">
        <v>153</v>
      </c>
      <c r="G87" s="50" t="s">
        <v>666</v>
      </c>
      <c r="H87" s="50" t="s">
        <v>30</v>
      </c>
      <c r="I87" s="50" t="s">
        <v>154</v>
      </c>
      <c r="J87" s="50" t="s">
        <v>32</v>
      </c>
      <c r="K87" s="50" t="s">
        <v>733</v>
      </c>
    </row>
    <row r="88" spans="1:11" x14ac:dyDescent="0.25">
      <c r="A88" s="50">
        <v>87</v>
      </c>
      <c r="B88" s="50" t="s">
        <v>54</v>
      </c>
      <c r="C88" s="50" t="s">
        <v>55</v>
      </c>
      <c r="D88" s="50" t="s">
        <v>0</v>
      </c>
      <c r="E88" s="50" t="s">
        <v>1</v>
      </c>
      <c r="F88" s="50" t="s">
        <v>156</v>
      </c>
      <c r="G88" s="50" t="s">
        <v>666</v>
      </c>
      <c r="H88" s="50" t="s">
        <v>157</v>
      </c>
      <c r="I88" s="50" t="s">
        <v>158</v>
      </c>
      <c r="J88" s="50" t="s">
        <v>159</v>
      </c>
      <c r="K88" s="50" t="s">
        <v>734</v>
      </c>
    </row>
    <row r="89" spans="1:11" x14ac:dyDescent="0.25">
      <c r="A89" s="50">
        <v>88</v>
      </c>
      <c r="B89" s="50" t="s">
        <v>819</v>
      </c>
      <c r="C89" s="50" t="s">
        <v>820</v>
      </c>
      <c r="D89" s="50" t="s">
        <v>821</v>
      </c>
      <c r="E89" s="50" t="s">
        <v>822</v>
      </c>
      <c r="F89" s="50" t="s">
        <v>823</v>
      </c>
      <c r="G89" s="50" t="s">
        <v>788</v>
      </c>
      <c r="H89" s="50" t="s">
        <v>8</v>
      </c>
      <c r="I89" s="50" t="s">
        <v>824</v>
      </c>
      <c r="J89" s="50" t="s">
        <v>9</v>
      </c>
      <c r="K89" s="50" t="s">
        <v>825</v>
      </c>
    </row>
    <row r="90" spans="1:11" x14ac:dyDescent="0.25">
      <c r="A90" s="50">
        <v>89</v>
      </c>
      <c r="B90" s="50" t="s">
        <v>797</v>
      </c>
      <c r="C90" s="50" t="s">
        <v>798</v>
      </c>
      <c r="D90" s="50" t="s">
        <v>799</v>
      </c>
      <c r="E90" s="50" t="s">
        <v>1</v>
      </c>
      <c r="F90" s="50" t="s">
        <v>800</v>
      </c>
      <c r="G90" s="50" t="s">
        <v>788</v>
      </c>
      <c r="H90" s="50" t="s">
        <v>8</v>
      </c>
      <c r="I90" s="50" t="s">
        <v>801</v>
      </c>
      <c r="J90" s="50" t="s">
        <v>9</v>
      </c>
      <c r="K90" s="50" t="s">
        <v>802</v>
      </c>
    </row>
    <row r="91" spans="1:11" x14ac:dyDescent="0.25">
      <c r="A91" s="50">
        <v>90</v>
      </c>
      <c r="B91" s="50" t="s">
        <v>174</v>
      </c>
      <c r="C91" s="50" t="s">
        <v>175</v>
      </c>
      <c r="D91" s="50" t="s">
        <v>0</v>
      </c>
      <c r="E91" s="50" t="s">
        <v>1</v>
      </c>
      <c r="F91" s="50" t="s">
        <v>176</v>
      </c>
      <c r="G91" s="50" t="s">
        <v>527</v>
      </c>
      <c r="H91" s="50" t="s">
        <v>8</v>
      </c>
      <c r="I91" s="50" t="s">
        <v>177</v>
      </c>
      <c r="J91" s="50" t="s">
        <v>9</v>
      </c>
      <c r="K91" s="50" t="s">
        <v>736</v>
      </c>
    </row>
    <row r="92" spans="1:11" x14ac:dyDescent="0.25">
      <c r="A92" s="50">
        <v>91</v>
      </c>
      <c r="B92" s="50" t="s">
        <v>174</v>
      </c>
      <c r="C92" s="50" t="s">
        <v>175</v>
      </c>
      <c r="D92" s="50" t="s">
        <v>0</v>
      </c>
      <c r="E92" s="50" t="s">
        <v>1</v>
      </c>
      <c r="F92" s="50" t="s">
        <v>472</v>
      </c>
      <c r="G92" s="50" t="s">
        <v>543</v>
      </c>
      <c r="H92" s="50" t="s">
        <v>473</v>
      </c>
      <c r="I92" s="50" t="s">
        <v>474</v>
      </c>
      <c r="J92" s="50" t="s">
        <v>475</v>
      </c>
      <c r="K92" s="50" t="s">
        <v>737</v>
      </c>
    </row>
    <row r="93" spans="1:11" x14ac:dyDescent="0.25">
      <c r="A93" s="50">
        <v>92</v>
      </c>
      <c r="B93" s="50" t="s">
        <v>179</v>
      </c>
      <c r="C93" s="50" t="s">
        <v>180</v>
      </c>
      <c r="D93" s="50" t="s">
        <v>181</v>
      </c>
      <c r="E93" s="50" t="s">
        <v>43</v>
      </c>
      <c r="F93" s="50" t="s">
        <v>182</v>
      </c>
      <c r="G93" s="50" t="s">
        <v>527</v>
      </c>
      <c r="H93" s="50" t="s">
        <v>8</v>
      </c>
      <c r="I93" s="50" t="s">
        <v>183</v>
      </c>
      <c r="J93" s="50" t="s">
        <v>9</v>
      </c>
      <c r="K93" s="50" t="s">
        <v>738</v>
      </c>
    </row>
    <row r="94" spans="1:11" x14ac:dyDescent="0.25">
      <c r="A94" s="50">
        <v>93</v>
      </c>
      <c r="B94" s="50" t="s">
        <v>185</v>
      </c>
      <c r="C94" s="50" t="s">
        <v>186</v>
      </c>
      <c r="D94" s="50" t="s">
        <v>17</v>
      </c>
      <c r="E94" s="50" t="s">
        <v>7</v>
      </c>
      <c r="F94" s="50" t="s">
        <v>187</v>
      </c>
      <c r="G94" s="50" t="s">
        <v>527</v>
      </c>
      <c r="H94" s="50" t="s">
        <v>8</v>
      </c>
      <c r="I94" s="50" t="s">
        <v>188</v>
      </c>
      <c r="J94" s="50" t="s">
        <v>9</v>
      </c>
      <c r="K94" s="50" t="s">
        <v>739</v>
      </c>
    </row>
    <row r="95" spans="1:11" x14ac:dyDescent="0.25">
      <c r="A95" s="50">
        <v>94</v>
      </c>
      <c r="B95" s="50" t="s">
        <v>467</v>
      </c>
      <c r="C95" s="50" t="s">
        <v>468</v>
      </c>
      <c r="D95" s="50" t="s">
        <v>0</v>
      </c>
      <c r="E95" s="50" t="s">
        <v>1</v>
      </c>
      <c r="F95" s="50" t="s">
        <v>477</v>
      </c>
      <c r="G95" s="50" t="s">
        <v>666</v>
      </c>
      <c r="H95" s="50" t="s">
        <v>30</v>
      </c>
      <c r="I95" s="50" t="s">
        <v>478</v>
      </c>
      <c r="J95" s="50" t="s">
        <v>32</v>
      </c>
      <c r="K95" s="50" t="s">
        <v>740</v>
      </c>
    </row>
    <row r="96" spans="1:11" x14ac:dyDescent="0.25">
      <c r="A96" s="50">
        <v>95</v>
      </c>
      <c r="B96" s="50" t="s">
        <v>196</v>
      </c>
      <c r="C96" s="50" t="s">
        <v>104</v>
      </c>
      <c r="D96" s="50" t="s">
        <v>197</v>
      </c>
      <c r="E96" s="50" t="s">
        <v>198</v>
      </c>
      <c r="F96" s="50" t="s">
        <v>199</v>
      </c>
      <c r="G96" s="50" t="s">
        <v>527</v>
      </c>
      <c r="H96" s="50" t="s">
        <v>8</v>
      </c>
      <c r="I96" s="50" t="s">
        <v>200</v>
      </c>
      <c r="J96" s="50" t="s">
        <v>9</v>
      </c>
      <c r="K96" s="50" t="s">
        <v>742</v>
      </c>
    </row>
    <row r="97" spans="1:11" x14ac:dyDescent="0.25">
      <c r="A97" s="50">
        <v>96</v>
      </c>
      <c r="B97" s="50" t="s">
        <v>101</v>
      </c>
      <c r="C97" s="50" t="s">
        <v>102</v>
      </c>
      <c r="D97" s="50" t="s">
        <v>103</v>
      </c>
      <c r="E97" s="50" t="s">
        <v>43</v>
      </c>
      <c r="F97" s="50" t="s">
        <v>202</v>
      </c>
      <c r="G97" s="50" t="s">
        <v>666</v>
      </c>
      <c r="H97" s="50" t="s">
        <v>30</v>
      </c>
      <c r="I97" s="50" t="s">
        <v>203</v>
      </c>
      <c r="J97" s="50" t="s">
        <v>32</v>
      </c>
      <c r="K97" s="50" t="s">
        <v>743</v>
      </c>
    </row>
    <row r="98" spans="1:11" x14ac:dyDescent="0.25">
      <c r="A98" s="50">
        <v>97</v>
      </c>
      <c r="B98" s="50" t="s">
        <v>54</v>
      </c>
      <c r="C98" s="50" t="s">
        <v>55</v>
      </c>
      <c r="D98" s="50" t="s">
        <v>0</v>
      </c>
      <c r="E98" s="50" t="s">
        <v>1</v>
      </c>
      <c r="F98" s="50" t="s">
        <v>480</v>
      </c>
      <c r="G98" s="50" t="s">
        <v>543</v>
      </c>
      <c r="H98" s="50" t="s">
        <v>473</v>
      </c>
      <c r="I98" s="50" t="s">
        <v>481</v>
      </c>
      <c r="J98" s="50" t="s">
        <v>475</v>
      </c>
      <c r="K98" s="50" t="s">
        <v>744</v>
      </c>
    </row>
    <row r="99" spans="1:11" x14ac:dyDescent="0.25">
      <c r="A99" s="50">
        <v>98</v>
      </c>
      <c r="B99" s="50" t="s">
        <v>206</v>
      </c>
      <c r="C99" s="50" t="s">
        <v>207</v>
      </c>
      <c r="D99" s="50" t="s">
        <v>173</v>
      </c>
      <c r="E99" s="50" t="s">
        <v>43</v>
      </c>
      <c r="F99" s="50" t="s">
        <v>208</v>
      </c>
      <c r="G99" s="50" t="s">
        <v>666</v>
      </c>
      <c r="H99" s="50" t="s">
        <v>3</v>
      </c>
      <c r="I99" s="50" t="s">
        <v>209</v>
      </c>
      <c r="J99" s="50" t="s">
        <v>53</v>
      </c>
      <c r="K99" s="50" t="s">
        <v>745</v>
      </c>
    </row>
    <row r="100" spans="1:11" x14ac:dyDescent="0.25">
      <c r="A100" s="50">
        <v>99</v>
      </c>
      <c r="B100" s="50" t="s">
        <v>50</v>
      </c>
      <c r="C100" s="50" t="s">
        <v>51</v>
      </c>
      <c r="D100" s="50" t="s">
        <v>52</v>
      </c>
      <c r="E100" s="50" t="s">
        <v>43</v>
      </c>
      <c r="F100" s="50" t="s">
        <v>221</v>
      </c>
      <c r="G100" s="50" t="s">
        <v>666</v>
      </c>
      <c r="H100" s="50" t="s">
        <v>3</v>
      </c>
      <c r="I100" s="50" t="s">
        <v>222</v>
      </c>
      <c r="J100" s="50" t="s">
        <v>53</v>
      </c>
      <c r="K100" s="50" t="s">
        <v>747</v>
      </c>
    </row>
    <row r="101" spans="1:11" x14ac:dyDescent="0.25">
      <c r="A101" s="50">
        <v>100</v>
      </c>
      <c r="B101" s="50" t="s">
        <v>224</v>
      </c>
      <c r="C101" s="50" t="s">
        <v>225</v>
      </c>
      <c r="D101" s="50" t="s">
        <v>0</v>
      </c>
      <c r="E101" s="50" t="s">
        <v>1</v>
      </c>
      <c r="F101" s="50" t="s">
        <v>226</v>
      </c>
      <c r="G101" s="50" t="s">
        <v>666</v>
      </c>
      <c r="H101" s="50" t="s">
        <v>3</v>
      </c>
      <c r="I101" s="50" t="s">
        <v>227</v>
      </c>
      <c r="J101" s="50" t="s">
        <v>53</v>
      </c>
      <c r="K101" s="50" t="s">
        <v>748</v>
      </c>
    </row>
    <row r="102" spans="1:11" x14ac:dyDescent="0.25">
      <c r="A102" s="50">
        <v>101</v>
      </c>
      <c r="B102" s="50" t="s">
        <v>54</v>
      </c>
      <c r="C102" s="50" t="s">
        <v>55</v>
      </c>
      <c r="D102" s="50" t="s">
        <v>0</v>
      </c>
      <c r="E102" s="50" t="s">
        <v>1</v>
      </c>
      <c r="F102" s="50" t="s">
        <v>229</v>
      </c>
      <c r="G102" s="50" t="s">
        <v>666</v>
      </c>
      <c r="H102" s="50" t="s">
        <v>3</v>
      </c>
      <c r="I102" s="50" t="s">
        <v>230</v>
      </c>
      <c r="J102" s="50" t="s">
        <v>53</v>
      </c>
      <c r="K102" s="50" t="s">
        <v>749</v>
      </c>
    </row>
    <row r="103" spans="1:11" x14ac:dyDescent="0.25">
      <c r="A103" s="50">
        <v>102</v>
      </c>
      <c r="B103" s="50" t="s">
        <v>232</v>
      </c>
      <c r="C103" s="50" t="s">
        <v>233</v>
      </c>
      <c r="D103" s="50" t="s">
        <v>234</v>
      </c>
      <c r="E103" s="50" t="s">
        <v>1</v>
      </c>
      <c r="F103" s="50" t="s">
        <v>235</v>
      </c>
      <c r="G103" s="50" t="s">
        <v>666</v>
      </c>
      <c r="H103" s="50" t="s">
        <v>3</v>
      </c>
      <c r="I103" s="50" t="s">
        <v>236</v>
      </c>
      <c r="J103" s="50" t="s">
        <v>53</v>
      </c>
      <c r="K103" s="50" t="s">
        <v>750</v>
      </c>
    </row>
    <row r="104" spans="1:11" x14ac:dyDescent="0.25">
      <c r="A104" s="50">
        <v>103</v>
      </c>
      <c r="B104" s="50" t="s">
        <v>50</v>
      </c>
      <c r="C104" s="50" t="s">
        <v>51</v>
      </c>
      <c r="D104" s="50" t="s">
        <v>52</v>
      </c>
      <c r="E104" s="50" t="s">
        <v>43</v>
      </c>
      <c r="F104" s="50" t="s">
        <v>246</v>
      </c>
      <c r="G104" s="50" t="s">
        <v>666</v>
      </c>
      <c r="H104" s="50" t="s">
        <v>3</v>
      </c>
      <c r="I104" s="50" t="s">
        <v>247</v>
      </c>
      <c r="J104" s="50" t="s">
        <v>125</v>
      </c>
      <c r="K104" s="50" t="s">
        <v>751</v>
      </c>
    </row>
    <row r="105" spans="1:11" x14ac:dyDescent="0.25">
      <c r="A105" s="50">
        <v>104</v>
      </c>
      <c r="B105" s="50" t="s">
        <v>249</v>
      </c>
      <c r="C105" s="50" t="s">
        <v>250</v>
      </c>
      <c r="D105" s="50" t="s">
        <v>251</v>
      </c>
      <c r="E105" s="50" t="s">
        <v>43</v>
      </c>
      <c r="F105" s="50" t="s">
        <v>252</v>
      </c>
      <c r="G105" s="50" t="s">
        <v>666</v>
      </c>
      <c r="H105" s="50" t="s">
        <v>3</v>
      </c>
      <c r="I105" s="50" t="s">
        <v>253</v>
      </c>
      <c r="J105" s="50" t="s">
        <v>125</v>
      </c>
      <c r="K105" s="50" t="s">
        <v>752</v>
      </c>
    </row>
    <row r="106" spans="1:11" x14ac:dyDescent="0.25">
      <c r="A106" s="50">
        <v>105</v>
      </c>
      <c r="B106" s="50" t="s">
        <v>262</v>
      </c>
      <c r="C106" s="50" t="s">
        <v>263</v>
      </c>
      <c r="D106" s="50" t="s">
        <v>264</v>
      </c>
      <c r="E106" s="50" t="s">
        <v>1</v>
      </c>
      <c r="F106" s="50" t="s">
        <v>265</v>
      </c>
      <c r="G106" s="50" t="s">
        <v>666</v>
      </c>
      <c r="H106" s="50" t="s">
        <v>3</v>
      </c>
      <c r="I106" s="50" t="s">
        <v>266</v>
      </c>
      <c r="J106" s="50" t="s">
        <v>53</v>
      </c>
      <c r="K106" s="50" t="s">
        <v>753</v>
      </c>
    </row>
    <row r="107" spans="1:11" x14ac:dyDescent="0.25">
      <c r="A107" s="50">
        <v>106</v>
      </c>
      <c r="B107" s="50" t="s">
        <v>268</v>
      </c>
      <c r="C107" s="50" t="s">
        <v>269</v>
      </c>
      <c r="D107" s="50" t="s">
        <v>66</v>
      </c>
      <c r="E107" s="50" t="s">
        <v>1</v>
      </c>
      <c r="F107" s="50" t="s">
        <v>270</v>
      </c>
      <c r="G107" s="50" t="s">
        <v>666</v>
      </c>
      <c r="H107" s="50" t="s">
        <v>3</v>
      </c>
      <c r="I107" s="50" t="s">
        <v>271</v>
      </c>
      <c r="J107" s="50" t="s">
        <v>53</v>
      </c>
      <c r="K107" s="50" t="s">
        <v>754</v>
      </c>
    </row>
    <row r="108" spans="1:11" x14ac:dyDescent="0.25">
      <c r="A108" s="50">
        <v>107</v>
      </c>
      <c r="B108" s="50" t="s">
        <v>273</v>
      </c>
      <c r="C108" s="50" t="s">
        <v>274</v>
      </c>
      <c r="D108" s="50" t="s">
        <v>0</v>
      </c>
      <c r="E108" s="50" t="s">
        <v>1</v>
      </c>
      <c r="F108" s="50" t="s">
        <v>275</v>
      </c>
      <c r="G108" s="50" t="s">
        <v>666</v>
      </c>
      <c r="H108" s="50" t="s">
        <v>3</v>
      </c>
      <c r="I108" s="50" t="s">
        <v>276</v>
      </c>
      <c r="J108" s="50" t="s">
        <v>53</v>
      </c>
      <c r="K108" s="50" t="s">
        <v>755</v>
      </c>
    </row>
    <row r="109" spans="1:11" x14ac:dyDescent="0.25">
      <c r="A109" s="50">
        <v>108</v>
      </c>
      <c r="B109" s="50" t="s">
        <v>278</v>
      </c>
      <c r="C109" s="50" t="s">
        <v>279</v>
      </c>
      <c r="D109" s="50" t="s">
        <v>66</v>
      </c>
      <c r="E109" s="50" t="s">
        <v>1</v>
      </c>
      <c r="F109" s="50" t="s">
        <v>280</v>
      </c>
      <c r="G109" s="50" t="s">
        <v>666</v>
      </c>
      <c r="H109" s="50" t="s">
        <v>3</v>
      </c>
      <c r="I109" s="50" t="s">
        <v>281</v>
      </c>
      <c r="J109" s="50" t="s">
        <v>53</v>
      </c>
      <c r="K109" s="50" t="s">
        <v>756</v>
      </c>
    </row>
  </sheetData>
  <pageMargins bottom="0.75" footer="0.3" header="0.3" left="0.7" right="0.7" top="0.75"/>
</worksheet>
</file>

<file path=xl/worksheets/sheet5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110"/>
  <sheetViews>
    <sheetView workbookViewId="0">
      <selection activeCell="B2" sqref="B2"/>
    </sheetView>
  </sheetViews>
  <sheetFormatPr defaultRowHeight="15" x14ac:dyDescent="0.25"/>
  <cols>
    <col min="1" max="1" bestFit="true" customWidth="true" width="4.0" collapsed="true"/>
    <col min="2" max="2" bestFit="true" customWidth="true" width="14.28515625" collapsed="true"/>
    <col min="3" max="3" bestFit="true" customWidth="true" width="10.5703125" collapsed="true"/>
    <col min="4" max="4" bestFit="true" customWidth="true" width="14.28515625" collapsed="true"/>
    <col min="5" max="5" bestFit="true" customWidth="true" width="5.5703125" collapsed="true"/>
    <col min="6" max="6" bestFit="true" customWidth="true" width="15.140625" collapsed="true"/>
    <col min="7" max="7" bestFit="true" customWidth="true" width="18.5703125" collapsed="true"/>
    <col min="8" max="8" bestFit="true" customWidth="true" width="14.140625" collapsed="true"/>
    <col min="9" max="9" bestFit="true" customWidth="true" width="14.42578125" collapsed="true"/>
    <col min="10" max="10" bestFit="true" customWidth="true" width="19.28515625" collapsed="true"/>
    <col min="11" max="11" bestFit="true" customWidth="true" width="25.28515625" collapsed="true"/>
  </cols>
  <sheetData>
    <row r="1" spans="1:11" x14ac:dyDescent="0.25">
      <c r="A1" s="3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 s="49">
        <v>1</v>
      </c>
      <c r="B2" s="49" t="s">
        <v>803</v>
      </c>
      <c r="C2" s="49" t="s">
        <v>804</v>
      </c>
      <c r="D2" s="49" t="s">
        <v>17</v>
      </c>
      <c r="E2" s="49" t="s">
        <v>7</v>
      </c>
      <c r="F2" s="49" t="s">
        <v>805</v>
      </c>
      <c r="G2" s="49" t="s">
        <v>788</v>
      </c>
      <c r="H2" s="49" t="s">
        <v>5</v>
      </c>
      <c r="I2" s="49" t="s">
        <v>806</v>
      </c>
      <c r="J2" s="49" t="s">
        <v>6</v>
      </c>
      <c r="K2" s="49" t="s">
        <v>807</v>
      </c>
    </row>
    <row r="3" spans="1:11" x14ac:dyDescent="0.25">
      <c r="A3" s="49">
        <v>2</v>
      </c>
      <c r="B3" s="49" t="s">
        <v>79</v>
      </c>
      <c r="C3" s="49" t="s">
        <v>808</v>
      </c>
      <c r="D3" s="49" t="s">
        <v>0</v>
      </c>
      <c r="E3" s="49" t="s">
        <v>1</v>
      </c>
      <c r="F3" s="49" t="s">
        <v>759</v>
      </c>
      <c r="G3" s="49" t="s">
        <v>760</v>
      </c>
      <c r="H3" s="49" t="s">
        <v>5</v>
      </c>
      <c r="I3" s="49" t="s">
        <v>761</v>
      </c>
      <c r="J3" s="49" t="s">
        <v>6</v>
      </c>
      <c r="K3" s="49" t="s">
        <v>809</v>
      </c>
    </row>
    <row r="4" spans="1:11" x14ac:dyDescent="0.25">
      <c r="A4" s="49">
        <v>3</v>
      </c>
      <c r="B4" s="49" t="s">
        <v>79</v>
      </c>
      <c r="C4" s="49" t="s">
        <v>808</v>
      </c>
      <c r="D4" s="49" t="s">
        <v>0</v>
      </c>
      <c r="E4" s="49" t="s">
        <v>1</v>
      </c>
      <c r="F4" s="49" t="s">
        <v>614</v>
      </c>
      <c r="G4" s="49" t="s">
        <v>516</v>
      </c>
      <c r="H4" s="49" t="s">
        <v>3</v>
      </c>
      <c r="I4" s="49" t="s">
        <v>615</v>
      </c>
      <c r="J4" s="49" t="s">
        <v>2</v>
      </c>
      <c r="K4" s="49" t="s">
        <v>810</v>
      </c>
    </row>
    <row r="5" spans="1:11" x14ac:dyDescent="0.25">
      <c r="A5" s="49">
        <v>4</v>
      </c>
      <c r="B5" s="49" t="s">
        <v>766</v>
      </c>
      <c r="C5" s="49" t="s">
        <v>767</v>
      </c>
      <c r="D5" s="49" t="s">
        <v>577</v>
      </c>
      <c r="E5" s="49" t="s">
        <v>7</v>
      </c>
      <c r="F5" s="49" t="s">
        <v>768</v>
      </c>
      <c r="G5" s="49" t="s">
        <v>760</v>
      </c>
      <c r="H5" s="49" t="s">
        <v>8</v>
      </c>
      <c r="I5" s="49" t="s">
        <v>769</v>
      </c>
      <c r="J5" s="49" t="s">
        <v>9</v>
      </c>
      <c r="K5" s="49" t="s">
        <v>770</v>
      </c>
    </row>
    <row r="6" spans="1:11" x14ac:dyDescent="0.25">
      <c r="A6" s="49">
        <v>5</v>
      </c>
      <c r="B6" s="49" t="s">
        <v>544</v>
      </c>
      <c r="C6" s="49" t="s">
        <v>545</v>
      </c>
      <c r="D6" s="49" t="s">
        <v>546</v>
      </c>
      <c r="E6" s="49" t="s">
        <v>1</v>
      </c>
      <c r="F6" s="49" t="s">
        <v>547</v>
      </c>
      <c r="G6" s="49" t="s">
        <v>760</v>
      </c>
      <c r="H6" s="49" t="s">
        <v>8</v>
      </c>
      <c r="I6" s="49" t="s">
        <v>548</v>
      </c>
      <c r="J6" s="49" t="s">
        <v>9</v>
      </c>
      <c r="K6" s="49" t="s">
        <v>783</v>
      </c>
    </row>
    <row r="7" spans="1:11" x14ac:dyDescent="0.25">
      <c r="A7" s="49">
        <v>6</v>
      </c>
      <c r="B7" s="49" t="s">
        <v>453</v>
      </c>
      <c r="C7" s="49" t="s">
        <v>454</v>
      </c>
      <c r="D7" s="49" t="s">
        <v>455</v>
      </c>
      <c r="E7" s="49" t="s">
        <v>456</v>
      </c>
      <c r="F7" s="49" t="s">
        <v>457</v>
      </c>
      <c r="G7" s="49" t="s">
        <v>516</v>
      </c>
      <c r="H7" s="49" t="s">
        <v>30</v>
      </c>
      <c r="I7" s="49" t="s">
        <v>458</v>
      </c>
      <c r="J7" s="49" t="s">
        <v>32</v>
      </c>
      <c r="K7" s="49" t="s">
        <v>763</v>
      </c>
    </row>
    <row r="8" spans="1:11" x14ac:dyDescent="0.25">
      <c r="A8" s="49">
        <v>7</v>
      </c>
      <c r="B8" s="49" t="s">
        <v>530</v>
      </c>
      <c r="C8" s="49" t="s">
        <v>531</v>
      </c>
      <c r="D8" s="49" t="s">
        <v>0</v>
      </c>
      <c r="E8" s="49" t="s">
        <v>1</v>
      </c>
      <c r="F8" s="49" t="s">
        <v>532</v>
      </c>
      <c r="G8" s="49" t="s">
        <v>516</v>
      </c>
      <c r="H8" s="49" t="s">
        <v>294</v>
      </c>
      <c r="I8" s="49" t="s">
        <v>533</v>
      </c>
      <c r="J8" s="49" t="s">
        <v>516</v>
      </c>
      <c r="K8" s="49" t="s">
        <v>764</v>
      </c>
    </row>
    <row r="9" spans="1:11" x14ac:dyDescent="0.25">
      <c r="A9" s="49">
        <v>8</v>
      </c>
      <c r="B9" s="49" t="s">
        <v>116</v>
      </c>
      <c r="C9" s="49" t="s">
        <v>117</v>
      </c>
      <c r="D9" s="49" t="s">
        <v>648</v>
      </c>
      <c r="E9" s="49" t="s">
        <v>1</v>
      </c>
      <c r="F9" s="49" t="s">
        <v>118</v>
      </c>
      <c r="G9" s="49" t="s">
        <v>666</v>
      </c>
      <c r="H9" s="49" t="s">
        <v>3</v>
      </c>
      <c r="I9" s="49" t="s">
        <v>119</v>
      </c>
      <c r="J9" s="49" t="s">
        <v>53</v>
      </c>
      <c r="K9" s="49" t="s">
        <v>649</v>
      </c>
    </row>
    <row r="10" spans="1:11" x14ac:dyDescent="0.25">
      <c r="A10" s="49">
        <v>9</v>
      </c>
      <c r="B10" s="49" t="s">
        <v>651</v>
      </c>
      <c r="C10" s="49" t="s">
        <v>652</v>
      </c>
      <c r="D10" s="49" t="s">
        <v>653</v>
      </c>
      <c r="E10" s="49" t="s">
        <v>1</v>
      </c>
      <c r="F10" s="49" t="s">
        <v>654</v>
      </c>
      <c r="G10" s="49" t="s">
        <v>666</v>
      </c>
      <c r="H10" s="49" t="s">
        <v>294</v>
      </c>
      <c r="I10" s="49" t="s">
        <v>655</v>
      </c>
      <c r="J10" s="49" t="s">
        <v>289</v>
      </c>
      <c r="K10" s="49" t="s">
        <v>656</v>
      </c>
    </row>
    <row r="11" spans="1:11" x14ac:dyDescent="0.25">
      <c r="A11" s="49">
        <v>10</v>
      </c>
      <c r="B11" s="49" t="s">
        <v>382</v>
      </c>
      <c r="C11" s="49" t="s">
        <v>383</v>
      </c>
      <c r="D11" s="49" t="s">
        <v>351</v>
      </c>
      <c r="E11" s="49" t="s">
        <v>48</v>
      </c>
      <c r="F11" s="49" t="s">
        <v>384</v>
      </c>
      <c r="G11" s="49" t="s">
        <v>666</v>
      </c>
      <c r="H11" s="49" t="s">
        <v>287</v>
      </c>
      <c r="I11" s="49" t="s">
        <v>385</v>
      </c>
      <c r="J11" s="49" t="s">
        <v>289</v>
      </c>
      <c r="K11" s="49" t="s">
        <v>657</v>
      </c>
    </row>
    <row r="12" spans="1:11" x14ac:dyDescent="0.25">
      <c r="A12" s="49">
        <v>11</v>
      </c>
      <c r="B12" s="49" t="s">
        <v>407</v>
      </c>
      <c r="C12" s="49" t="s">
        <v>408</v>
      </c>
      <c r="D12" s="49" t="s">
        <v>618</v>
      </c>
      <c r="E12" s="49" t="s">
        <v>619</v>
      </c>
      <c r="F12" s="49" t="s">
        <v>620</v>
      </c>
      <c r="G12" s="49" t="s">
        <v>666</v>
      </c>
      <c r="H12" s="49" t="s">
        <v>294</v>
      </c>
      <c r="I12" s="49" t="s">
        <v>621</v>
      </c>
      <c r="J12" s="49" t="s">
        <v>289</v>
      </c>
      <c r="K12" s="49" t="s">
        <v>658</v>
      </c>
    </row>
    <row r="13" spans="1:11" x14ac:dyDescent="0.25">
      <c r="A13" s="49">
        <v>12</v>
      </c>
      <c r="B13" s="49" t="s">
        <v>425</v>
      </c>
      <c r="C13" s="49" t="s">
        <v>426</v>
      </c>
      <c r="D13" s="49" t="s">
        <v>427</v>
      </c>
      <c r="E13" s="49" t="s">
        <v>28</v>
      </c>
      <c r="F13" s="49" t="s">
        <v>428</v>
      </c>
      <c r="G13" s="49" t="s">
        <v>666</v>
      </c>
      <c r="H13" s="49" t="s">
        <v>287</v>
      </c>
      <c r="I13" s="49" t="s">
        <v>429</v>
      </c>
      <c r="J13" s="49" t="s">
        <v>289</v>
      </c>
      <c r="K13" s="49" t="s">
        <v>659</v>
      </c>
    </row>
    <row r="14" spans="1:11" x14ac:dyDescent="0.25">
      <c r="A14" s="49">
        <v>13</v>
      </c>
      <c r="B14" s="49" t="s">
        <v>599</v>
      </c>
      <c r="C14" s="49" t="s">
        <v>599</v>
      </c>
      <c r="D14" s="49" t="s">
        <v>600</v>
      </c>
      <c r="E14" s="49" t="s">
        <v>601</v>
      </c>
      <c r="F14" s="49" t="s">
        <v>605</v>
      </c>
      <c r="G14" s="49" t="s">
        <v>543</v>
      </c>
      <c r="H14" s="49" t="s">
        <v>473</v>
      </c>
      <c r="I14" s="49" t="s">
        <v>606</v>
      </c>
      <c r="J14" s="49" t="s">
        <v>475</v>
      </c>
      <c r="K14" s="49" t="s">
        <v>661</v>
      </c>
    </row>
    <row r="15" spans="1:11" x14ac:dyDescent="0.25">
      <c r="A15" s="49">
        <v>14</v>
      </c>
      <c r="B15" s="49" t="s">
        <v>102</v>
      </c>
      <c r="C15" s="49" t="s">
        <v>141</v>
      </c>
      <c r="D15" s="49" t="s">
        <v>42</v>
      </c>
      <c r="E15" s="49" t="s">
        <v>43</v>
      </c>
      <c r="F15" s="49" t="s">
        <v>142</v>
      </c>
      <c r="G15" s="49" t="s">
        <v>666</v>
      </c>
      <c r="H15" s="49" t="s">
        <v>3</v>
      </c>
      <c r="I15" s="49" t="s">
        <v>143</v>
      </c>
      <c r="J15" s="49" t="s">
        <v>53</v>
      </c>
      <c r="K15" s="49" t="s">
        <v>662</v>
      </c>
    </row>
    <row r="16" spans="1:11" x14ac:dyDescent="0.25">
      <c r="A16" s="49">
        <v>15</v>
      </c>
      <c r="B16" s="49" t="s">
        <v>608</v>
      </c>
      <c r="C16" s="49" t="s">
        <v>378</v>
      </c>
      <c r="D16" s="49" t="s">
        <v>27</v>
      </c>
      <c r="E16" s="49" t="s">
        <v>28</v>
      </c>
      <c r="F16" s="49" t="s">
        <v>609</v>
      </c>
      <c r="G16" s="49" t="s">
        <v>666</v>
      </c>
      <c r="H16" s="49" t="s">
        <v>294</v>
      </c>
      <c r="I16" s="49" t="s">
        <v>610</v>
      </c>
      <c r="J16" s="49" t="s">
        <v>289</v>
      </c>
      <c r="K16" s="49" t="s">
        <v>663</v>
      </c>
    </row>
    <row r="17" spans="1:11" x14ac:dyDescent="0.25">
      <c r="A17" s="49">
        <v>16</v>
      </c>
      <c r="B17" s="49" t="s">
        <v>623</v>
      </c>
      <c r="C17" s="49" t="s">
        <v>624</v>
      </c>
      <c r="D17" s="49" t="s">
        <v>625</v>
      </c>
      <c r="E17" s="49" t="s">
        <v>48</v>
      </c>
      <c r="F17" s="49" t="s">
        <v>626</v>
      </c>
      <c r="G17" s="49" t="s">
        <v>666</v>
      </c>
      <c r="H17" s="49" t="s">
        <v>294</v>
      </c>
      <c r="I17" s="49" t="s">
        <v>627</v>
      </c>
      <c r="J17" s="49" t="s">
        <v>289</v>
      </c>
      <c r="K17" s="49" t="s">
        <v>664</v>
      </c>
    </row>
    <row r="18" spans="1:11" x14ac:dyDescent="0.25">
      <c r="A18" s="49">
        <v>17</v>
      </c>
      <c r="B18" s="49"/>
      <c r="C18" s="49"/>
      <c r="D18" s="49"/>
      <c r="E18" s="49"/>
      <c r="F18" s="49" t="s">
        <v>572</v>
      </c>
      <c r="G18" s="49" t="s">
        <v>666</v>
      </c>
      <c r="H18" s="49" t="s">
        <v>287</v>
      </c>
      <c r="I18" s="49" t="s">
        <v>573</v>
      </c>
      <c r="J18" s="49" t="s">
        <v>289</v>
      </c>
      <c r="K18" s="49" t="s">
        <v>665</v>
      </c>
    </row>
    <row r="19" spans="1:11" x14ac:dyDescent="0.25">
      <c r="A19" s="49">
        <v>18</v>
      </c>
      <c r="B19" s="49" t="s">
        <v>575</v>
      </c>
      <c r="C19" s="49" t="s">
        <v>576</v>
      </c>
      <c r="D19" s="49" t="s">
        <v>577</v>
      </c>
      <c r="E19" s="49" t="s">
        <v>7</v>
      </c>
      <c r="F19" s="49" t="s">
        <v>578</v>
      </c>
      <c r="G19" s="49" t="s">
        <v>666</v>
      </c>
      <c r="H19" s="49" t="s">
        <v>287</v>
      </c>
      <c r="I19" s="49" t="s">
        <v>579</v>
      </c>
      <c r="J19" s="49" t="s">
        <v>289</v>
      </c>
      <c r="K19" s="49" t="s">
        <v>667</v>
      </c>
    </row>
    <row r="20" spans="1:11" x14ac:dyDescent="0.25">
      <c r="A20" s="49">
        <v>19</v>
      </c>
      <c r="B20" s="49" t="s">
        <v>535</v>
      </c>
      <c r="C20" s="49" t="s">
        <v>536</v>
      </c>
      <c r="D20" s="49" t="s">
        <v>205</v>
      </c>
      <c r="E20" s="49" t="s">
        <v>1</v>
      </c>
      <c r="F20" s="49" t="s">
        <v>537</v>
      </c>
      <c r="G20" s="49" t="s">
        <v>666</v>
      </c>
      <c r="H20" s="49" t="s">
        <v>3</v>
      </c>
      <c r="I20" s="49" t="s">
        <v>538</v>
      </c>
      <c r="J20" s="49" t="s">
        <v>53</v>
      </c>
      <c r="K20" s="49" t="s">
        <v>668</v>
      </c>
    </row>
    <row r="21" spans="1:11" x14ac:dyDescent="0.25">
      <c r="A21" s="49">
        <v>20</v>
      </c>
      <c r="B21" s="49" t="s">
        <v>590</v>
      </c>
      <c r="C21" s="49" t="s">
        <v>591</v>
      </c>
      <c r="D21" s="49" t="s">
        <v>592</v>
      </c>
      <c r="E21" s="49" t="s">
        <v>43</v>
      </c>
      <c r="F21" s="49" t="s">
        <v>593</v>
      </c>
      <c r="G21" s="49" t="s">
        <v>666</v>
      </c>
      <c r="H21" s="49" t="s">
        <v>30</v>
      </c>
      <c r="I21" s="49" t="s">
        <v>594</v>
      </c>
      <c r="J21" s="49" t="s">
        <v>32</v>
      </c>
      <c r="K21" s="49" t="s">
        <v>669</v>
      </c>
    </row>
    <row r="22" spans="1:11" x14ac:dyDescent="0.25">
      <c r="A22" s="49">
        <v>21</v>
      </c>
      <c r="B22" s="49" t="s">
        <v>257</v>
      </c>
      <c r="C22" s="49" t="s">
        <v>258</v>
      </c>
      <c r="D22" s="49" t="s">
        <v>36</v>
      </c>
      <c r="E22" s="49" t="s">
        <v>1</v>
      </c>
      <c r="F22" s="49" t="s">
        <v>259</v>
      </c>
      <c r="G22" s="49" t="s">
        <v>666</v>
      </c>
      <c r="H22" s="49" t="s">
        <v>3</v>
      </c>
      <c r="I22" s="49" t="s">
        <v>260</v>
      </c>
      <c r="J22" s="49" t="s">
        <v>53</v>
      </c>
      <c r="K22" s="49" t="s">
        <v>670</v>
      </c>
    </row>
    <row r="23" spans="1:11" x14ac:dyDescent="0.25">
      <c r="A23" s="49">
        <v>22</v>
      </c>
      <c r="B23" s="49" t="s">
        <v>407</v>
      </c>
      <c r="C23" s="49" t="s">
        <v>408</v>
      </c>
      <c r="D23" s="49" t="s">
        <v>618</v>
      </c>
      <c r="E23" s="49" t="s">
        <v>619</v>
      </c>
      <c r="F23" s="49" t="s">
        <v>409</v>
      </c>
      <c r="G23" s="49" t="s">
        <v>666</v>
      </c>
      <c r="H23" s="49" t="s">
        <v>294</v>
      </c>
      <c r="I23" s="49" t="s">
        <v>410</v>
      </c>
      <c r="J23" s="49" t="s">
        <v>289</v>
      </c>
      <c r="K23" s="49" t="s">
        <v>671</v>
      </c>
    </row>
    <row r="24" spans="1:11" x14ac:dyDescent="0.25">
      <c r="A24" s="49">
        <v>23</v>
      </c>
      <c r="B24" s="49" t="s">
        <v>407</v>
      </c>
      <c r="C24" s="49" t="s">
        <v>408</v>
      </c>
      <c r="D24" s="49" t="s">
        <v>618</v>
      </c>
      <c r="E24" s="49" t="s">
        <v>619</v>
      </c>
      <c r="F24" s="49" t="s">
        <v>563</v>
      </c>
      <c r="G24" s="49" t="s">
        <v>666</v>
      </c>
      <c r="H24" s="49" t="s">
        <v>294</v>
      </c>
      <c r="I24" s="49" t="s">
        <v>564</v>
      </c>
      <c r="J24" s="49" t="s">
        <v>289</v>
      </c>
      <c r="K24" s="49" t="s">
        <v>672</v>
      </c>
    </row>
    <row r="25" spans="1:11" x14ac:dyDescent="0.25">
      <c r="A25" s="49">
        <v>24</v>
      </c>
      <c r="B25" s="49" t="s">
        <v>566</v>
      </c>
      <c r="C25" s="49" t="s">
        <v>556</v>
      </c>
      <c r="D25" s="49" t="s">
        <v>0</v>
      </c>
      <c r="E25" s="49" t="s">
        <v>1</v>
      </c>
      <c r="F25" s="49" t="s">
        <v>557</v>
      </c>
      <c r="G25" s="49" t="s">
        <v>666</v>
      </c>
      <c r="H25" s="49" t="s">
        <v>287</v>
      </c>
      <c r="I25" s="49" t="s">
        <v>558</v>
      </c>
      <c r="J25" s="49" t="s">
        <v>289</v>
      </c>
      <c r="K25" s="49" t="s">
        <v>673</v>
      </c>
    </row>
    <row r="26" spans="1:11" x14ac:dyDescent="0.25">
      <c r="A26" s="49">
        <v>25</v>
      </c>
      <c r="B26" s="49" t="s">
        <v>567</v>
      </c>
      <c r="C26" s="49" t="s">
        <v>561</v>
      </c>
      <c r="D26" s="49" t="s">
        <v>0</v>
      </c>
      <c r="E26" s="49" t="s">
        <v>1</v>
      </c>
      <c r="F26" s="49" t="s">
        <v>61</v>
      </c>
      <c r="G26" s="49" t="s">
        <v>666</v>
      </c>
      <c r="H26" s="49" t="s">
        <v>3</v>
      </c>
      <c r="I26" s="49" t="s">
        <v>62</v>
      </c>
      <c r="J26" s="49" t="s">
        <v>53</v>
      </c>
      <c r="K26" s="49" t="s">
        <v>674</v>
      </c>
    </row>
    <row r="27" spans="1:11" x14ac:dyDescent="0.25">
      <c r="A27" s="49">
        <v>26</v>
      </c>
      <c r="B27" s="49" t="s">
        <v>161</v>
      </c>
      <c r="C27" s="49" t="s">
        <v>162</v>
      </c>
      <c r="D27" s="49" t="s">
        <v>394</v>
      </c>
      <c r="E27" s="49" t="s">
        <v>1</v>
      </c>
      <c r="F27" s="49" t="s">
        <v>163</v>
      </c>
      <c r="G27" s="49" t="s">
        <v>666</v>
      </c>
      <c r="H27" s="49" t="s">
        <v>30</v>
      </c>
      <c r="I27" s="49" t="s">
        <v>164</v>
      </c>
      <c r="J27" s="49" t="s">
        <v>32</v>
      </c>
      <c r="K27" s="49" t="s">
        <v>675</v>
      </c>
    </row>
    <row r="28" spans="1:11" x14ac:dyDescent="0.25">
      <c r="A28" s="49">
        <v>27</v>
      </c>
      <c r="B28" s="49" t="s">
        <v>322</v>
      </c>
      <c r="C28" s="49" t="s">
        <v>323</v>
      </c>
      <c r="D28" s="49" t="s">
        <v>66</v>
      </c>
      <c r="E28" s="49" t="s">
        <v>1</v>
      </c>
      <c r="F28" s="49" t="s">
        <v>324</v>
      </c>
      <c r="G28" s="49" t="s">
        <v>666</v>
      </c>
      <c r="H28" s="49" t="s">
        <v>287</v>
      </c>
      <c r="I28" s="49" t="s">
        <v>325</v>
      </c>
      <c r="J28" s="49" t="s">
        <v>289</v>
      </c>
      <c r="K28" s="49" t="s">
        <v>676</v>
      </c>
    </row>
    <row r="29" spans="1:11" x14ac:dyDescent="0.25">
      <c r="A29" s="49">
        <v>28</v>
      </c>
      <c r="B29" s="49"/>
      <c r="C29" s="49"/>
      <c r="D29" s="49"/>
      <c r="E29" s="49"/>
      <c r="F29" s="49" t="s">
        <v>540</v>
      </c>
      <c r="G29" s="49" t="s">
        <v>666</v>
      </c>
      <c r="H29" s="49" t="s">
        <v>294</v>
      </c>
      <c r="I29" s="49" t="s">
        <v>541</v>
      </c>
      <c r="J29" s="49" t="s">
        <v>289</v>
      </c>
      <c r="K29" s="49" t="s">
        <v>677</v>
      </c>
    </row>
    <row r="30" spans="1:11" x14ac:dyDescent="0.25">
      <c r="A30" s="49">
        <v>29</v>
      </c>
      <c r="B30" s="49" t="s">
        <v>283</v>
      </c>
      <c r="C30" s="49" t="s">
        <v>284</v>
      </c>
      <c r="D30" s="49" t="s">
        <v>285</v>
      </c>
      <c r="E30" s="49" t="s">
        <v>7</v>
      </c>
      <c r="F30" s="49" t="s">
        <v>286</v>
      </c>
      <c r="G30" s="49" t="s">
        <v>666</v>
      </c>
      <c r="H30" s="49" t="s">
        <v>287</v>
      </c>
      <c r="I30" s="49" t="s">
        <v>288</v>
      </c>
      <c r="J30" s="49" t="s">
        <v>289</v>
      </c>
      <c r="K30" s="49" t="s">
        <v>678</v>
      </c>
    </row>
    <row r="31" spans="1:11" x14ac:dyDescent="0.25">
      <c r="A31" s="49">
        <v>30</v>
      </c>
      <c r="B31" s="49" t="s">
        <v>291</v>
      </c>
      <c r="C31" s="49" t="s">
        <v>292</v>
      </c>
      <c r="D31" s="49" t="s">
        <v>0</v>
      </c>
      <c r="E31" s="49" t="s">
        <v>1</v>
      </c>
      <c r="F31" s="49" t="s">
        <v>293</v>
      </c>
      <c r="G31" s="49" t="s">
        <v>666</v>
      </c>
      <c r="H31" s="49" t="s">
        <v>294</v>
      </c>
      <c r="I31" s="49" t="s">
        <v>295</v>
      </c>
      <c r="J31" s="49" t="s">
        <v>289</v>
      </c>
      <c r="K31" s="49" t="s">
        <v>679</v>
      </c>
    </row>
    <row r="32" spans="1:11" x14ac:dyDescent="0.25">
      <c r="A32" s="49">
        <v>31</v>
      </c>
      <c r="B32" s="49" t="s">
        <v>297</v>
      </c>
      <c r="C32" s="49" t="s">
        <v>255</v>
      </c>
      <c r="D32" s="49" t="s">
        <v>0</v>
      </c>
      <c r="E32" s="49" t="s">
        <v>1</v>
      </c>
      <c r="F32" s="49" t="s">
        <v>298</v>
      </c>
      <c r="G32" s="49" t="s">
        <v>666</v>
      </c>
      <c r="H32" s="49" t="s">
        <v>294</v>
      </c>
      <c r="I32" s="49" t="s">
        <v>299</v>
      </c>
      <c r="J32" s="49" t="s">
        <v>289</v>
      </c>
      <c r="K32" s="49" t="s">
        <v>680</v>
      </c>
    </row>
    <row r="33" spans="1:11" x14ac:dyDescent="0.25">
      <c r="A33" s="49">
        <v>32</v>
      </c>
      <c r="B33" s="49" t="s">
        <v>301</v>
      </c>
      <c r="C33" s="49" t="s">
        <v>302</v>
      </c>
      <c r="D33" s="49" t="s">
        <v>0</v>
      </c>
      <c r="E33" s="49" t="s">
        <v>1</v>
      </c>
      <c r="F33" s="49" t="s">
        <v>303</v>
      </c>
      <c r="G33" s="49" t="s">
        <v>666</v>
      </c>
      <c r="H33" s="49" t="s">
        <v>294</v>
      </c>
      <c r="I33" s="49" t="s">
        <v>304</v>
      </c>
      <c r="J33" s="49" t="s">
        <v>289</v>
      </c>
      <c r="K33" s="49" t="s">
        <v>681</v>
      </c>
    </row>
    <row r="34" spans="1:11" x14ac:dyDescent="0.25">
      <c r="A34" s="49">
        <v>33</v>
      </c>
      <c r="B34" s="49" t="s">
        <v>306</v>
      </c>
      <c r="C34" s="49" t="s">
        <v>307</v>
      </c>
      <c r="D34" s="49" t="s">
        <v>112</v>
      </c>
      <c r="E34" s="49" t="s">
        <v>43</v>
      </c>
      <c r="F34" s="49" t="s">
        <v>308</v>
      </c>
      <c r="G34" s="49" t="s">
        <v>666</v>
      </c>
      <c r="H34" s="49" t="s">
        <v>287</v>
      </c>
      <c r="I34" s="49" t="s">
        <v>309</v>
      </c>
      <c r="J34" s="49" t="s">
        <v>289</v>
      </c>
      <c r="K34" s="49" t="s">
        <v>682</v>
      </c>
    </row>
    <row r="35" spans="1:11" x14ac:dyDescent="0.25">
      <c r="A35" s="49">
        <v>34</v>
      </c>
      <c r="B35" s="49" t="s">
        <v>311</v>
      </c>
      <c r="C35" s="49" t="s">
        <v>312</v>
      </c>
      <c r="D35" s="49" t="s">
        <v>313</v>
      </c>
      <c r="E35" s="49" t="s">
        <v>43</v>
      </c>
      <c r="F35" s="49" t="s">
        <v>314</v>
      </c>
      <c r="G35" s="49" t="s">
        <v>666</v>
      </c>
      <c r="H35" s="49" t="s">
        <v>294</v>
      </c>
      <c r="I35" s="49" t="s">
        <v>315</v>
      </c>
      <c r="J35" s="49" t="s">
        <v>289</v>
      </c>
      <c r="K35" s="49" t="s">
        <v>683</v>
      </c>
    </row>
    <row r="36" spans="1:11" x14ac:dyDescent="0.25">
      <c r="A36" s="49">
        <v>35</v>
      </c>
      <c r="B36" s="49" t="s">
        <v>317</v>
      </c>
      <c r="C36" s="49" t="s">
        <v>279</v>
      </c>
      <c r="D36" s="49" t="s">
        <v>318</v>
      </c>
      <c r="E36" s="49" t="s">
        <v>28</v>
      </c>
      <c r="F36" s="49" t="s">
        <v>319</v>
      </c>
      <c r="G36" s="49" t="s">
        <v>666</v>
      </c>
      <c r="H36" s="49" t="s">
        <v>287</v>
      </c>
      <c r="I36" s="49" t="s">
        <v>320</v>
      </c>
      <c r="J36" s="49" t="s">
        <v>289</v>
      </c>
      <c r="K36" s="49" t="s">
        <v>758</v>
      </c>
    </row>
    <row r="37" spans="1:11" x14ac:dyDescent="0.25">
      <c r="A37" s="49">
        <v>36</v>
      </c>
      <c r="B37" s="49" t="s">
        <v>327</v>
      </c>
      <c r="C37" s="49" t="s">
        <v>328</v>
      </c>
      <c r="D37" s="49" t="s">
        <v>112</v>
      </c>
      <c r="E37" s="49" t="s">
        <v>43</v>
      </c>
      <c r="F37" s="49" t="s">
        <v>329</v>
      </c>
      <c r="G37" s="49" t="s">
        <v>666</v>
      </c>
      <c r="H37" s="49" t="s">
        <v>287</v>
      </c>
      <c r="I37" s="49" t="s">
        <v>330</v>
      </c>
      <c r="J37" s="49" t="s">
        <v>289</v>
      </c>
      <c r="K37" s="49" t="s">
        <v>684</v>
      </c>
    </row>
    <row r="38" spans="1:11" x14ac:dyDescent="0.25">
      <c r="A38" s="49">
        <v>37</v>
      </c>
      <c r="B38" s="49" t="s">
        <v>15</v>
      </c>
      <c r="C38" s="49" t="s">
        <v>16</v>
      </c>
      <c r="D38" s="49" t="s">
        <v>17</v>
      </c>
      <c r="E38" s="49" t="s">
        <v>7</v>
      </c>
      <c r="F38" s="49" t="s">
        <v>18</v>
      </c>
      <c r="G38" s="49" t="s">
        <v>527</v>
      </c>
      <c r="H38" s="49" t="s">
        <v>5</v>
      </c>
      <c r="I38" s="49" t="s">
        <v>19</v>
      </c>
      <c r="J38" s="49" t="s">
        <v>6</v>
      </c>
      <c r="K38" s="49" t="s">
        <v>685</v>
      </c>
    </row>
    <row r="39" spans="1:11" x14ac:dyDescent="0.25">
      <c r="A39" s="49">
        <v>38</v>
      </c>
      <c r="B39" s="49" t="s">
        <v>333</v>
      </c>
      <c r="C39" s="49" t="s">
        <v>334</v>
      </c>
      <c r="D39" s="49" t="s">
        <v>335</v>
      </c>
      <c r="E39" s="49" t="s">
        <v>48</v>
      </c>
      <c r="F39" s="49" t="s">
        <v>336</v>
      </c>
      <c r="G39" s="49" t="s">
        <v>666</v>
      </c>
      <c r="H39" s="49" t="s">
        <v>287</v>
      </c>
      <c r="I39" s="49" t="s">
        <v>337</v>
      </c>
      <c r="J39" s="49" t="s">
        <v>289</v>
      </c>
      <c r="K39" s="49" t="s">
        <v>686</v>
      </c>
    </row>
    <row r="40" spans="1:11" x14ac:dyDescent="0.25">
      <c r="A40" s="49">
        <v>39</v>
      </c>
      <c r="B40" s="49" t="s">
        <v>345</v>
      </c>
      <c r="C40" s="49" t="s">
        <v>346</v>
      </c>
      <c r="D40" s="49" t="s">
        <v>17</v>
      </c>
      <c r="E40" s="49" t="s">
        <v>7</v>
      </c>
      <c r="F40" s="49" t="s">
        <v>347</v>
      </c>
      <c r="G40" s="49" t="s">
        <v>666</v>
      </c>
      <c r="H40" s="49" t="s">
        <v>287</v>
      </c>
      <c r="I40" s="49" t="s">
        <v>348</v>
      </c>
      <c r="J40" s="49" t="s">
        <v>289</v>
      </c>
      <c r="K40" s="49" t="s">
        <v>688</v>
      </c>
    </row>
    <row r="41" spans="1:11" x14ac:dyDescent="0.25">
      <c r="A41" s="49">
        <v>40</v>
      </c>
      <c r="B41" s="49" t="s">
        <v>350</v>
      </c>
      <c r="C41" s="49" t="s">
        <v>340</v>
      </c>
      <c r="D41" s="49" t="s">
        <v>351</v>
      </c>
      <c r="E41" s="49" t="s">
        <v>48</v>
      </c>
      <c r="F41" s="49" t="s">
        <v>352</v>
      </c>
      <c r="G41" s="49" t="s">
        <v>666</v>
      </c>
      <c r="H41" s="49" t="s">
        <v>287</v>
      </c>
      <c r="I41" s="49" t="s">
        <v>353</v>
      </c>
      <c r="J41" s="49" t="s">
        <v>289</v>
      </c>
      <c r="K41" s="49" t="s">
        <v>689</v>
      </c>
    </row>
    <row r="42" spans="1:11" x14ac:dyDescent="0.25">
      <c r="A42" s="49">
        <v>41</v>
      </c>
      <c r="B42" s="49" t="s">
        <v>355</v>
      </c>
      <c r="C42" s="49" t="s">
        <v>356</v>
      </c>
      <c r="D42" s="49" t="s">
        <v>0</v>
      </c>
      <c r="E42" s="49" t="s">
        <v>1</v>
      </c>
      <c r="F42" s="49" t="s">
        <v>357</v>
      </c>
      <c r="G42" s="49" t="s">
        <v>666</v>
      </c>
      <c r="H42" s="49" t="s">
        <v>294</v>
      </c>
      <c r="I42" s="49" t="s">
        <v>358</v>
      </c>
      <c r="J42" s="49" t="s">
        <v>289</v>
      </c>
      <c r="K42" s="49" t="s">
        <v>690</v>
      </c>
    </row>
    <row r="43" spans="1:11" x14ac:dyDescent="0.25">
      <c r="A43" s="49">
        <v>42</v>
      </c>
      <c r="B43" s="49" t="s">
        <v>238</v>
      </c>
      <c r="C43" s="49" t="s">
        <v>239</v>
      </c>
      <c r="D43" s="49" t="s">
        <v>0</v>
      </c>
      <c r="E43" s="49" t="s">
        <v>1</v>
      </c>
      <c r="F43" s="49" t="s">
        <v>240</v>
      </c>
      <c r="G43" s="49" t="s">
        <v>666</v>
      </c>
      <c r="H43" s="49" t="s">
        <v>3</v>
      </c>
      <c r="I43" s="49" t="s">
        <v>241</v>
      </c>
      <c r="J43" s="49" t="s">
        <v>53</v>
      </c>
      <c r="K43" s="49" t="s">
        <v>691</v>
      </c>
    </row>
    <row r="44" spans="1:11" x14ac:dyDescent="0.25">
      <c r="A44" s="49">
        <v>43</v>
      </c>
      <c r="B44" s="49" t="s">
        <v>361</v>
      </c>
      <c r="C44" s="49" t="s">
        <v>362</v>
      </c>
      <c r="D44" s="49" t="s">
        <v>0</v>
      </c>
      <c r="E44" s="49" t="s">
        <v>1</v>
      </c>
      <c r="F44" s="49" t="s">
        <v>363</v>
      </c>
      <c r="G44" s="49" t="s">
        <v>666</v>
      </c>
      <c r="H44" s="49" t="s">
        <v>287</v>
      </c>
      <c r="I44" s="49" t="s">
        <v>364</v>
      </c>
      <c r="J44" s="49" t="s">
        <v>289</v>
      </c>
      <c r="K44" s="49" t="s">
        <v>692</v>
      </c>
    </row>
    <row r="45" spans="1:11" x14ac:dyDescent="0.25">
      <c r="A45" s="49">
        <v>44</v>
      </c>
      <c r="B45" s="49" t="s">
        <v>366</v>
      </c>
      <c r="C45" s="49" t="s">
        <v>367</v>
      </c>
      <c r="D45" s="49" t="s">
        <v>368</v>
      </c>
      <c r="E45" s="49" t="s">
        <v>43</v>
      </c>
      <c r="F45" s="49" t="s">
        <v>369</v>
      </c>
      <c r="G45" s="49" t="s">
        <v>666</v>
      </c>
      <c r="H45" s="49" t="s">
        <v>294</v>
      </c>
      <c r="I45" s="49" t="s">
        <v>370</v>
      </c>
      <c r="J45" s="49" t="s">
        <v>289</v>
      </c>
      <c r="K45" s="49" t="s">
        <v>693</v>
      </c>
    </row>
    <row r="46" spans="1:11" x14ac:dyDescent="0.25">
      <c r="A46" s="49">
        <v>45</v>
      </c>
      <c r="B46" s="49" t="s">
        <v>372</v>
      </c>
      <c r="C46" s="49" t="s">
        <v>373</v>
      </c>
      <c r="D46" s="49" t="s">
        <v>42</v>
      </c>
      <c r="E46" s="49" t="s">
        <v>43</v>
      </c>
      <c r="F46" s="49" t="s">
        <v>374</v>
      </c>
      <c r="G46" s="49" t="s">
        <v>666</v>
      </c>
      <c r="H46" s="49" t="s">
        <v>294</v>
      </c>
      <c r="I46" s="49" t="s">
        <v>375</v>
      </c>
      <c r="J46" s="49" t="s">
        <v>289</v>
      </c>
      <c r="K46" s="49" t="s">
        <v>694</v>
      </c>
    </row>
    <row r="47" spans="1:11" x14ac:dyDescent="0.25">
      <c r="A47" s="49">
        <v>46</v>
      </c>
      <c r="B47" s="49" t="s">
        <v>377</v>
      </c>
      <c r="C47" s="49" t="s">
        <v>378</v>
      </c>
      <c r="D47" s="49" t="s">
        <v>256</v>
      </c>
      <c r="E47" s="49" t="s">
        <v>1</v>
      </c>
      <c r="F47" s="49" t="s">
        <v>379</v>
      </c>
      <c r="G47" s="49" t="s">
        <v>666</v>
      </c>
      <c r="H47" s="49" t="s">
        <v>294</v>
      </c>
      <c r="I47" s="49" t="s">
        <v>380</v>
      </c>
      <c r="J47" s="49" t="s">
        <v>289</v>
      </c>
      <c r="K47" s="49" t="s">
        <v>695</v>
      </c>
    </row>
    <row r="48" spans="1:11" x14ac:dyDescent="0.25">
      <c r="A48" s="49">
        <v>47</v>
      </c>
      <c r="B48" s="49" t="s">
        <v>387</v>
      </c>
      <c r="C48" s="49" t="s">
        <v>279</v>
      </c>
      <c r="D48" s="49" t="s">
        <v>351</v>
      </c>
      <c r="E48" s="49" t="s">
        <v>48</v>
      </c>
      <c r="F48" s="49" t="s">
        <v>388</v>
      </c>
      <c r="G48" s="49" t="s">
        <v>666</v>
      </c>
      <c r="H48" s="49" t="s">
        <v>287</v>
      </c>
      <c r="I48" s="49" t="s">
        <v>389</v>
      </c>
      <c r="J48" s="49" t="s">
        <v>289</v>
      </c>
      <c r="K48" s="49" t="s">
        <v>696</v>
      </c>
    </row>
    <row r="49" spans="1:11" x14ac:dyDescent="0.25">
      <c r="A49" s="49">
        <v>48</v>
      </c>
      <c r="B49" s="49" t="s">
        <v>49</v>
      </c>
      <c r="C49" s="49" t="s">
        <v>97</v>
      </c>
      <c r="D49" s="49" t="s">
        <v>66</v>
      </c>
      <c r="E49" s="49" t="s">
        <v>1</v>
      </c>
      <c r="F49" s="49" t="s">
        <v>391</v>
      </c>
      <c r="G49" s="49" t="s">
        <v>666</v>
      </c>
      <c r="H49" s="49" t="s">
        <v>294</v>
      </c>
      <c r="I49" s="49" t="s">
        <v>392</v>
      </c>
      <c r="J49" s="49" t="s">
        <v>289</v>
      </c>
      <c r="K49" s="49" t="s">
        <v>697</v>
      </c>
    </row>
    <row r="50" spans="1:11" x14ac:dyDescent="0.25">
      <c r="A50" s="49">
        <v>49</v>
      </c>
      <c r="B50" s="49" t="s">
        <v>366</v>
      </c>
      <c r="C50" s="49" t="s">
        <v>367</v>
      </c>
      <c r="D50" s="49" t="s">
        <v>368</v>
      </c>
      <c r="E50" s="49" t="s">
        <v>43</v>
      </c>
      <c r="F50" s="49" t="s">
        <v>395</v>
      </c>
      <c r="G50" s="49" t="s">
        <v>527</v>
      </c>
      <c r="H50" s="49" t="s">
        <v>5</v>
      </c>
      <c r="I50" s="49" t="s">
        <v>396</v>
      </c>
      <c r="J50" s="49" t="s">
        <v>6</v>
      </c>
      <c r="K50" s="49" t="s">
        <v>698</v>
      </c>
    </row>
    <row r="51" spans="1:11" x14ac:dyDescent="0.25">
      <c r="A51" s="49">
        <v>50</v>
      </c>
      <c r="B51" s="49" t="s">
        <v>137</v>
      </c>
      <c r="C51" s="49" t="s">
        <v>138</v>
      </c>
      <c r="D51" s="49" t="s">
        <v>0</v>
      </c>
      <c r="E51" s="49" t="s">
        <v>1</v>
      </c>
      <c r="F51" s="49" t="s">
        <v>139</v>
      </c>
      <c r="G51" s="49" t="s">
        <v>666</v>
      </c>
      <c r="H51" s="49" t="s">
        <v>3</v>
      </c>
      <c r="I51" s="49" t="s">
        <v>140</v>
      </c>
      <c r="J51" s="49" t="s">
        <v>53</v>
      </c>
      <c r="K51" s="49" t="s">
        <v>699</v>
      </c>
    </row>
    <row r="52" spans="1:11" x14ac:dyDescent="0.25">
      <c r="A52" s="49">
        <v>51</v>
      </c>
      <c r="B52" s="49" t="s">
        <v>262</v>
      </c>
      <c r="C52" s="49" t="s">
        <v>399</v>
      </c>
      <c r="D52" s="49" t="s">
        <v>0</v>
      </c>
      <c r="E52" s="49" t="s">
        <v>1</v>
      </c>
      <c r="F52" s="49" t="s">
        <v>400</v>
      </c>
      <c r="G52" s="49" t="s">
        <v>666</v>
      </c>
      <c r="H52" s="49" t="s">
        <v>294</v>
      </c>
      <c r="I52" s="49" t="s">
        <v>401</v>
      </c>
      <c r="J52" s="49" t="s">
        <v>289</v>
      </c>
      <c r="K52" s="49" t="s">
        <v>700</v>
      </c>
    </row>
    <row r="53" spans="1:11" x14ac:dyDescent="0.25">
      <c r="A53" s="49">
        <v>52</v>
      </c>
      <c r="B53" s="49" t="s">
        <v>403</v>
      </c>
      <c r="C53" s="49" t="s">
        <v>60</v>
      </c>
      <c r="D53" s="49" t="s">
        <v>27</v>
      </c>
      <c r="E53" s="49" t="s">
        <v>28</v>
      </c>
      <c r="F53" s="49" t="s">
        <v>404</v>
      </c>
      <c r="G53" s="49" t="s">
        <v>666</v>
      </c>
      <c r="H53" s="49" t="s">
        <v>287</v>
      </c>
      <c r="I53" s="49" t="s">
        <v>405</v>
      </c>
      <c r="J53" s="49" t="s">
        <v>289</v>
      </c>
      <c r="K53" s="49" t="s">
        <v>701</v>
      </c>
    </row>
    <row r="54" spans="1:11" x14ac:dyDescent="0.25">
      <c r="A54" s="49">
        <v>53</v>
      </c>
      <c r="B54" s="49" t="s">
        <v>407</v>
      </c>
      <c r="C54" s="49" t="s">
        <v>408</v>
      </c>
      <c r="D54" s="49" t="s">
        <v>618</v>
      </c>
      <c r="E54" s="49" t="s">
        <v>619</v>
      </c>
      <c r="F54" s="49" t="s">
        <v>412</v>
      </c>
      <c r="G54" s="49" t="s">
        <v>666</v>
      </c>
      <c r="H54" s="49" t="s">
        <v>294</v>
      </c>
      <c r="I54" s="49" t="s">
        <v>413</v>
      </c>
      <c r="J54" s="49" t="s">
        <v>289</v>
      </c>
      <c r="K54" s="49" t="s">
        <v>702</v>
      </c>
    </row>
    <row r="55" spans="1:11" x14ac:dyDescent="0.25">
      <c r="A55" s="49">
        <v>54</v>
      </c>
      <c r="B55" s="49" t="s">
        <v>415</v>
      </c>
      <c r="C55" s="49" t="s">
        <v>416</v>
      </c>
      <c r="D55" s="49" t="s">
        <v>417</v>
      </c>
      <c r="E55" s="49" t="s">
        <v>28</v>
      </c>
      <c r="F55" s="49" t="s">
        <v>418</v>
      </c>
      <c r="G55" s="49" t="s">
        <v>666</v>
      </c>
      <c r="H55" s="49" t="s">
        <v>287</v>
      </c>
      <c r="I55" s="49" t="s">
        <v>419</v>
      </c>
      <c r="J55" s="49" t="s">
        <v>289</v>
      </c>
      <c r="K55" s="49" t="s">
        <v>703</v>
      </c>
    </row>
    <row r="56" spans="1:11" x14ac:dyDescent="0.25">
      <c r="A56" s="49">
        <v>55</v>
      </c>
      <c r="B56" s="49" t="s">
        <v>431</v>
      </c>
      <c r="C56" s="49" t="s">
        <v>172</v>
      </c>
      <c r="D56" s="49" t="s">
        <v>432</v>
      </c>
      <c r="E56" s="49" t="s">
        <v>28</v>
      </c>
      <c r="F56" s="49" t="s">
        <v>433</v>
      </c>
      <c r="G56" s="49" t="s">
        <v>666</v>
      </c>
      <c r="H56" s="49" t="s">
        <v>294</v>
      </c>
      <c r="I56" s="49" t="s">
        <v>434</v>
      </c>
      <c r="J56" s="49" t="s">
        <v>289</v>
      </c>
      <c r="K56" s="49" t="s">
        <v>704</v>
      </c>
    </row>
    <row r="57" spans="1:11" x14ac:dyDescent="0.25">
      <c r="A57" s="49">
        <v>56</v>
      </c>
      <c r="B57" s="49" t="s">
        <v>15</v>
      </c>
      <c r="C57" s="49" t="s">
        <v>16</v>
      </c>
      <c r="D57" s="49" t="s">
        <v>17</v>
      </c>
      <c r="E57" s="49" t="s">
        <v>7</v>
      </c>
      <c r="F57" s="49" t="s">
        <v>77</v>
      </c>
      <c r="G57" s="49" t="s">
        <v>666</v>
      </c>
      <c r="H57" s="49" t="s">
        <v>30</v>
      </c>
      <c r="I57" s="49" t="s">
        <v>78</v>
      </c>
      <c r="J57" s="49" t="s">
        <v>32</v>
      </c>
      <c r="K57" s="49" t="s">
        <v>705</v>
      </c>
    </row>
    <row r="58" spans="1:11" x14ac:dyDescent="0.25">
      <c r="A58" s="49">
        <v>57</v>
      </c>
      <c r="B58" s="49" t="s">
        <v>407</v>
      </c>
      <c r="C58" s="49" t="s">
        <v>408</v>
      </c>
      <c r="D58" s="49" t="s">
        <v>618</v>
      </c>
      <c r="E58" s="49" t="s">
        <v>619</v>
      </c>
      <c r="F58" s="49" t="s">
        <v>437</v>
      </c>
      <c r="G58" s="49" t="s">
        <v>666</v>
      </c>
      <c r="H58" s="49" t="s">
        <v>30</v>
      </c>
      <c r="I58" s="49" t="s">
        <v>438</v>
      </c>
      <c r="J58" s="49" t="s">
        <v>32</v>
      </c>
      <c r="K58" s="49" t="s">
        <v>706</v>
      </c>
    </row>
    <row r="59" spans="1:11" x14ac:dyDescent="0.25">
      <c r="A59" s="49">
        <v>58</v>
      </c>
      <c r="B59" s="49" t="s">
        <v>407</v>
      </c>
      <c r="C59" s="49" t="s">
        <v>408</v>
      </c>
      <c r="D59" s="49" t="s">
        <v>618</v>
      </c>
      <c r="E59" s="49" t="s">
        <v>619</v>
      </c>
      <c r="F59" s="49" t="s">
        <v>440</v>
      </c>
      <c r="G59" s="49" t="s">
        <v>666</v>
      </c>
      <c r="H59" s="49" t="s">
        <v>30</v>
      </c>
      <c r="I59" s="49" t="s">
        <v>441</v>
      </c>
      <c r="J59" s="49" t="s">
        <v>32</v>
      </c>
      <c r="K59" s="49" t="s">
        <v>707</v>
      </c>
    </row>
    <row r="60" spans="1:11" x14ac:dyDescent="0.25">
      <c r="A60" s="49">
        <v>59</v>
      </c>
      <c r="B60" s="49" t="s">
        <v>443</v>
      </c>
      <c r="C60" s="49" t="s">
        <v>444</v>
      </c>
      <c r="D60" s="49" t="s">
        <v>0</v>
      </c>
      <c r="E60" s="49" t="s">
        <v>1</v>
      </c>
      <c r="F60" s="49" t="s">
        <v>445</v>
      </c>
      <c r="G60" s="49" t="s">
        <v>527</v>
      </c>
      <c r="H60" s="49" t="s">
        <v>5</v>
      </c>
      <c r="I60" s="49" t="s">
        <v>446</v>
      </c>
      <c r="J60" s="49" t="s">
        <v>6</v>
      </c>
      <c r="K60" s="49" t="s">
        <v>708</v>
      </c>
    </row>
    <row r="61" spans="1:11" x14ac:dyDescent="0.25">
      <c r="A61" s="49">
        <v>60</v>
      </c>
      <c r="B61" s="49" t="s">
        <v>448</v>
      </c>
      <c r="C61" s="49" t="s">
        <v>449</v>
      </c>
      <c r="D61" s="49" t="s">
        <v>205</v>
      </c>
      <c r="E61" s="49" t="s">
        <v>1</v>
      </c>
      <c r="F61" s="49" t="s">
        <v>450</v>
      </c>
      <c r="G61" s="49" t="s">
        <v>527</v>
      </c>
      <c r="H61" s="49" t="s">
        <v>5</v>
      </c>
      <c r="I61" s="49" t="s">
        <v>451</v>
      </c>
      <c r="J61" s="49" t="s">
        <v>6</v>
      </c>
      <c r="K61" s="49" t="s">
        <v>709</v>
      </c>
    </row>
    <row r="62" spans="1:11" x14ac:dyDescent="0.25">
      <c r="A62" s="49">
        <v>61</v>
      </c>
      <c r="B62" s="49" t="s">
        <v>460</v>
      </c>
      <c r="C62" s="49" t="s">
        <v>461</v>
      </c>
      <c r="D62" s="49" t="s">
        <v>462</v>
      </c>
      <c r="E62" s="49" t="s">
        <v>1</v>
      </c>
      <c r="F62" s="49" t="s">
        <v>463</v>
      </c>
      <c r="G62" s="49" t="s">
        <v>666</v>
      </c>
      <c r="H62" s="49" t="s">
        <v>30</v>
      </c>
      <c r="I62" s="49" t="s">
        <v>464</v>
      </c>
      <c r="J62" s="49" t="s">
        <v>32</v>
      </c>
      <c r="K62" s="49" t="s">
        <v>711</v>
      </c>
    </row>
    <row r="63" spans="1:11" x14ac:dyDescent="0.25">
      <c r="A63" s="49">
        <v>62</v>
      </c>
      <c r="B63" s="49" t="s">
        <v>165</v>
      </c>
      <c r="C63" s="49" t="s">
        <v>166</v>
      </c>
      <c r="D63" s="49" t="s">
        <v>27</v>
      </c>
      <c r="E63" s="49" t="s">
        <v>28</v>
      </c>
      <c r="F63" s="49" t="s">
        <v>167</v>
      </c>
      <c r="G63" s="49" t="s">
        <v>666</v>
      </c>
      <c r="H63" s="49" t="s">
        <v>30</v>
      </c>
      <c r="I63" s="49" t="s">
        <v>168</v>
      </c>
      <c r="J63" s="49" t="s">
        <v>32</v>
      </c>
      <c r="K63" s="49" t="s">
        <v>712</v>
      </c>
    </row>
    <row r="64" spans="1:11" x14ac:dyDescent="0.25">
      <c r="A64" s="49">
        <v>63</v>
      </c>
      <c r="B64" s="49" t="s">
        <v>20</v>
      </c>
      <c r="C64" s="49" t="s">
        <v>21</v>
      </c>
      <c r="D64" s="49" t="s">
        <v>0</v>
      </c>
      <c r="E64" s="49" t="s">
        <v>1</v>
      </c>
      <c r="F64" s="49" t="s">
        <v>22</v>
      </c>
      <c r="G64" s="49" t="s">
        <v>527</v>
      </c>
      <c r="H64" s="49" t="s">
        <v>5</v>
      </c>
      <c r="I64" s="49" t="s">
        <v>23</v>
      </c>
      <c r="J64" s="49" t="s">
        <v>6</v>
      </c>
      <c r="K64" s="49" t="s">
        <v>713</v>
      </c>
    </row>
    <row r="65" spans="1:11" x14ac:dyDescent="0.25">
      <c r="A65" s="49">
        <v>64</v>
      </c>
      <c r="B65" s="49" t="s">
        <v>25</v>
      </c>
      <c r="C65" s="49" t="s">
        <v>26</v>
      </c>
      <c r="D65" s="49" t="s">
        <v>27</v>
      </c>
      <c r="E65" s="49" t="s">
        <v>28</v>
      </c>
      <c r="F65" s="49" t="s">
        <v>29</v>
      </c>
      <c r="G65" s="49" t="s">
        <v>666</v>
      </c>
      <c r="H65" s="49" t="s">
        <v>30</v>
      </c>
      <c r="I65" s="49" t="s">
        <v>31</v>
      </c>
      <c r="J65" s="49" t="s">
        <v>32</v>
      </c>
      <c r="K65" s="49" t="s">
        <v>714</v>
      </c>
    </row>
    <row r="66" spans="1:11" x14ac:dyDescent="0.25">
      <c r="A66" s="49">
        <v>65</v>
      </c>
      <c r="B66" s="49" t="s">
        <v>34</v>
      </c>
      <c r="C66" s="49" t="s">
        <v>35</v>
      </c>
      <c r="D66" s="49" t="s">
        <v>36</v>
      </c>
      <c r="E66" s="49" t="s">
        <v>1</v>
      </c>
      <c r="F66" s="49" t="s">
        <v>37</v>
      </c>
      <c r="G66" s="49" t="s">
        <v>527</v>
      </c>
      <c r="H66" s="49" t="s">
        <v>5</v>
      </c>
      <c r="I66" s="49" t="s">
        <v>38</v>
      </c>
      <c r="J66" s="49" t="s">
        <v>6</v>
      </c>
      <c r="K66" s="49" t="s">
        <v>715</v>
      </c>
    </row>
    <row r="67" spans="1:11" x14ac:dyDescent="0.25">
      <c r="A67" s="49">
        <v>66</v>
      </c>
      <c r="B67" s="49" t="s">
        <v>40</v>
      </c>
      <c r="C67" s="49" t="s">
        <v>41</v>
      </c>
      <c r="D67" s="49" t="s">
        <v>42</v>
      </c>
      <c r="E67" s="49" t="s">
        <v>43</v>
      </c>
      <c r="F67" s="49" t="s">
        <v>44</v>
      </c>
      <c r="G67" s="49" t="s">
        <v>527</v>
      </c>
      <c r="H67" s="49" t="s">
        <v>5</v>
      </c>
      <c r="I67" s="49" t="s">
        <v>45</v>
      </c>
      <c r="J67" s="49" t="s">
        <v>6</v>
      </c>
      <c r="K67" s="49" t="s">
        <v>716</v>
      </c>
    </row>
    <row r="68" spans="1:11" x14ac:dyDescent="0.25">
      <c r="A68" s="49">
        <v>67</v>
      </c>
      <c r="B68" s="49" t="s">
        <v>791</v>
      </c>
      <c r="C68" s="49" t="s">
        <v>792</v>
      </c>
      <c r="D68" s="49" t="s">
        <v>793</v>
      </c>
      <c r="E68" s="49" t="s">
        <v>601</v>
      </c>
      <c r="F68" s="49" t="s">
        <v>794</v>
      </c>
      <c r="G68" s="49" t="s">
        <v>788</v>
      </c>
      <c r="H68" s="49" t="s">
        <v>8</v>
      </c>
      <c r="I68" s="49" t="s">
        <v>795</v>
      </c>
      <c r="J68" s="49" t="s">
        <v>778</v>
      </c>
      <c r="K68" s="49" t="s">
        <v>796</v>
      </c>
    </row>
    <row r="69" spans="1:11" x14ac:dyDescent="0.25">
      <c r="A69" s="49">
        <v>68</v>
      </c>
      <c r="B69" s="49" t="s">
        <v>54</v>
      </c>
      <c r="C69" s="49" t="s">
        <v>55</v>
      </c>
      <c r="D69" s="49" t="s">
        <v>0</v>
      </c>
      <c r="E69" s="49" t="s">
        <v>1</v>
      </c>
      <c r="F69" s="49" t="s">
        <v>56</v>
      </c>
      <c r="G69" s="49" t="s">
        <v>527</v>
      </c>
      <c r="H69" s="49" t="s">
        <v>5</v>
      </c>
      <c r="I69" s="49" t="s">
        <v>57</v>
      </c>
      <c r="J69" s="49" t="s">
        <v>6</v>
      </c>
      <c r="K69" s="49" t="s">
        <v>717</v>
      </c>
    </row>
    <row r="70" spans="1:11" x14ac:dyDescent="0.25">
      <c r="A70" s="49">
        <v>69</v>
      </c>
      <c r="B70" s="49" t="s">
        <v>64</v>
      </c>
      <c r="C70" s="49" t="s">
        <v>65</v>
      </c>
      <c r="D70" s="49" t="s">
        <v>66</v>
      </c>
      <c r="E70" s="49" t="s">
        <v>1</v>
      </c>
      <c r="F70" s="49" t="s">
        <v>67</v>
      </c>
      <c r="G70" s="49" t="s">
        <v>666</v>
      </c>
      <c r="H70" s="49" t="s">
        <v>30</v>
      </c>
      <c r="I70" s="49" t="s">
        <v>68</v>
      </c>
      <c r="J70" s="49" t="s">
        <v>32</v>
      </c>
      <c r="K70" s="49" t="s">
        <v>718</v>
      </c>
    </row>
    <row r="71" spans="1:11" x14ac:dyDescent="0.25">
      <c r="A71" s="49">
        <v>70</v>
      </c>
      <c r="B71" s="49" t="s">
        <v>71</v>
      </c>
      <c r="C71" s="49" t="s">
        <v>72</v>
      </c>
      <c r="D71" s="49" t="s">
        <v>73</v>
      </c>
      <c r="E71" s="49" t="s">
        <v>28</v>
      </c>
      <c r="F71" s="49" t="s">
        <v>74</v>
      </c>
      <c r="G71" s="49" t="s">
        <v>666</v>
      </c>
      <c r="H71" s="49" t="s">
        <v>30</v>
      </c>
      <c r="I71" s="49" t="s">
        <v>75</v>
      </c>
      <c r="J71" s="49" t="s">
        <v>32</v>
      </c>
      <c r="K71" s="49" t="s">
        <v>719</v>
      </c>
    </row>
    <row r="72" spans="1:11" x14ac:dyDescent="0.25">
      <c r="A72" s="49">
        <v>71</v>
      </c>
      <c r="B72" s="49" t="s">
        <v>467</v>
      </c>
      <c r="C72" s="49" t="s">
        <v>468</v>
      </c>
      <c r="D72" s="49" t="s">
        <v>0</v>
      </c>
      <c r="E72" s="49" t="s">
        <v>1</v>
      </c>
      <c r="F72" s="49" t="s">
        <v>469</v>
      </c>
      <c r="G72" s="49" t="s">
        <v>527</v>
      </c>
      <c r="H72" s="49" t="s">
        <v>5</v>
      </c>
      <c r="I72" s="49" t="s">
        <v>470</v>
      </c>
      <c r="J72" s="49" t="s">
        <v>6</v>
      </c>
      <c r="K72" s="49" t="s">
        <v>720</v>
      </c>
    </row>
    <row r="73" spans="1:11" x14ac:dyDescent="0.25">
      <c r="A73" s="49">
        <v>72</v>
      </c>
      <c r="B73" s="49" t="s">
        <v>79</v>
      </c>
      <c r="C73" s="49" t="s">
        <v>11</v>
      </c>
      <c r="D73" s="49" t="s">
        <v>80</v>
      </c>
      <c r="E73" s="49" t="s">
        <v>81</v>
      </c>
      <c r="F73" s="49" t="s">
        <v>82</v>
      </c>
      <c r="G73" s="49" t="s">
        <v>527</v>
      </c>
      <c r="H73" s="49" t="s">
        <v>5</v>
      </c>
      <c r="I73" s="49" t="s">
        <v>83</v>
      </c>
      <c r="J73" s="49" t="s">
        <v>6</v>
      </c>
      <c r="K73" s="49" t="s">
        <v>721</v>
      </c>
    </row>
    <row r="74" spans="1:11" x14ac:dyDescent="0.25">
      <c r="A74" s="49">
        <v>73</v>
      </c>
      <c r="B74" s="49" t="s">
        <v>64</v>
      </c>
      <c r="C74" s="49" t="s">
        <v>65</v>
      </c>
      <c r="D74" s="49" t="s">
        <v>66</v>
      </c>
      <c r="E74" s="49" t="s">
        <v>1</v>
      </c>
      <c r="F74" s="49" t="s">
        <v>85</v>
      </c>
      <c r="G74" s="49" t="s">
        <v>527</v>
      </c>
      <c r="H74" s="49" t="s">
        <v>5</v>
      </c>
      <c r="I74" s="49" t="s">
        <v>86</v>
      </c>
      <c r="J74" s="49" t="s">
        <v>6</v>
      </c>
      <c r="K74" s="49" t="s">
        <v>722</v>
      </c>
    </row>
    <row r="75" spans="1:11" x14ac:dyDescent="0.25">
      <c r="A75" s="49">
        <v>74</v>
      </c>
      <c r="B75" s="49" t="s">
        <v>88</v>
      </c>
      <c r="C75" s="49" t="s">
        <v>89</v>
      </c>
      <c r="D75" s="49" t="s">
        <v>90</v>
      </c>
      <c r="E75" s="49" t="s">
        <v>70</v>
      </c>
      <c r="F75" s="49" t="s">
        <v>91</v>
      </c>
      <c r="G75" s="49" t="s">
        <v>527</v>
      </c>
      <c r="H75" s="49" t="s">
        <v>5</v>
      </c>
      <c r="I75" s="49" t="s">
        <v>92</v>
      </c>
      <c r="J75" s="49" t="s">
        <v>6</v>
      </c>
      <c r="K75" s="49" t="s">
        <v>723</v>
      </c>
    </row>
    <row r="76" spans="1:11" x14ac:dyDescent="0.25">
      <c r="A76" s="49">
        <v>75</v>
      </c>
      <c r="B76" s="49" t="s">
        <v>50</v>
      </c>
      <c r="C76" s="49" t="s">
        <v>51</v>
      </c>
      <c r="D76" s="49" t="s">
        <v>52</v>
      </c>
      <c r="E76" s="49" t="s">
        <v>43</v>
      </c>
      <c r="F76" s="49" t="s">
        <v>94</v>
      </c>
      <c r="G76" s="49" t="s">
        <v>527</v>
      </c>
      <c r="H76" s="49" t="s">
        <v>5</v>
      </c>
      <c r="I76" s="49" t="s">
        <v>95</v>
      </c>
      <c r="J76" s="49" t="s">
        <v>6</v>
      </c>
      <c r="K76" s="49" t="s">
        <v>724</v>
      </c>
    </row>
    <row r="77" spans="1:11" x14ac:dyDescent="0.25">
      <c r="A77" s="49">
        <v>76</v>
      </c>
      <c r="B77" s="49" t="s">
        <v>49</v>
      </c>
      <c r="C77" s="49" t="s">
        <v>97</v>
      </c>
      <c r="D77" s="49" t="s">
        <v>66</v>
      </c>
      <c r="E77" s="49" t="s">
        <v>1</v>
      </c>
      <c r="F77" s="49" t="s">
        <v>98</v>
      </c>
      <c r="G77" s="49" t="s">
        <v>527</v>
      </c>
      <c r="H77" s="49" t="s">
        <v>5</v>
      </c>
      <c r="I77" s="49" t="s">
        <v>99</v>
      </c>
      <c r="J77" s="49" t="s">
        <v>6</v>
      </c>
      <c r="K77" s="49" t="s">
        <v>725</v>
      </c>
    </row>
    <row r="78" spans="1:11" x14ac:dyDescent="0.25">
      <c r="A78" s="49">
        <v>77</v>
      </c>
      <c r="B78" s="49" t="s">
        <v>104</v>
      </c>
      <c r="C78" s="49" t="s">
        <v>105</v>
      </c>
      <c r="D78" s="49" t="s">
        <v>106</v>
      </c>
      <c r="E78" s="49" t="s">
        <v>7</v>
      </c>
      <c r="F78" s="49" t="s">
        <v>107</v>
      </c>
      <c r="G78" s="49" t="s">
        <v>527</v>
      </c>
      <c r="H78" s="49" t="s">
        <v>5</v>
      </c>
      <c r="I78" s="49" t="s">
        <v>108</v>
      </c>
      <c r="J78" s="49" t="s">
        <v>6</v>
      </c>
      <c r="K78" s="49" t="s">
        <v>726</v>
      </c>
    </row>
    <row r="79" spans="1:11" x14ac:dyDescent="0.25">
      <c r="A79" s="49">
        <v>78</v>
      </c>
      <c r="B79" s="49" t="s">
        <v>110</v>
      </c>
      <c r="C79" s="49" t="s">
        <v>111</v>
      </c>
      <c r="D79" s="49" t="s">
        <v>112</v>
      </c>
      <c r="E79" s="49" t="s">
        <v>43</v>
      </c>
      <c r="F79" s="49" t="s">
        <v>113</v>
      </c>
      <c r="G79" s="49" t="s">
        <v>666</v>
      </c>
      <c r="H79" s="49" t="s">
        <v>3</v>
      </c>
      <c r="I79" s="49" t="s">
        <v>114</v>
      </c>
      <c r="J79" s="49" t="s">
        <v>53</v>
      </c>
      <c r="K79" s="49" t="s">
        <v>727</v>
      </c>
    </row>
    <row r="80" spans="1:11" x14ac:dyDescent="0.25">
      <c r="A80" s="49">
        <v>79</v>
      </c>
      <c r="B80" s="49" t="s">
        <v>120</v>
      </c>
      <c r="C80" s="49" t="s">
        <v>121</v>
      </c>
      <c r="D80" s="49" t="s">
        <v>122</v>
      </c>
      <c r="E80" s="49" t="s">
        <v>43</v>
      </c>
      <c r="F80" s="49" t="s">
        <v>123</v>
      </c>
      <c r="G80" s="49" t="s">
        <v>666</v>
      </c>
      <c r="H80" s="49" t="s">
        <v>3</v>
      </c>
      <c r="I80" s="49" t="s">
        <v>124</v>
      </c>
      <c r="J80" s="49" t="s">
        <v>125</v>
      </c>
      <c r="K80" s="49" t="s">
        <v>728</v>
      </c>
    </row>
    <row r="81" spans="1:11" x14ac:dyDescent="0.25">
      <c r="A81" s="49">
        <v>80</v>
      </c>
      <c r="B81" s="49" t="s">
        <v>127</v>
      </c>
      <c r="C81" s="49" t="s">
        <v>47</v>
      </c>
      <c r="D81" s="49" t="s">
        <v>0</v>
      </c>
      <c r="E81" s="49" t="s">
        <v>1</v>
      </c>
      <c r="F81" s="49" t="s">
        <v>128</v>
      </c>
      <c r="G81" s="49" t="s">
        <v>527</v>
      </c>
      <c r="H81" s="49" t="s">
        <v>8</v>
      </c>
      <c r="I81" s="49" t="s">
        <v>129</v>
      </c>
      <c r="J81" s="49" t="s">
        <v>9</v>
      </c>
      <c r="K81" s="49" t="s">
        <v>729</v>
      </c>
    </row>
    <row r="82" spans="1:11" x14ac:dyDescent="0.25">
      <c r="A82" s="49">
        <v>81</v>
      </c>
      <c r="B82" s="49" t="s">
        <v>641</v>
      </c>
      <c r="C82" s="49" t="s">
        <v>642</v>
      </c>
      <c r="D82" s="49" t="s">
        <v>106</v>
      </c>
      <c r="E82" s="49" t="s">
        <v>7</v>
      </c>
      <c r="F82" s="49" t="s">
        <v>643</v>
      </c>
      <c r="G82" s="49" t="s">
        <v>527</v>
      </c>
      <c r="H82" s="49" t="s">
        <v>8</v>
      </c>
      <c r="I82" s="49" t="s">
        <v>644</v>
      </c>
      <c r="J82" s="49" t="s">
        <v>9</v>
      </c>
      <c r="K82" s="49" t="s">
        <v>730</v>
      </c>
    </row>
    <row r="83" spans="1:11" x14ac:dyDescent="0.25">
      <c r="A83" s="49">
        <v>82</v>
      </c>
      <c r="B83" s="49" t="s">
        <v>131</v>
      </c>
      <c r="C83" s="49" t="s">
        <v>132</v>
      </c>
      <c r="D83" s="49" t="s">
        <v>133</v>
      </c>
      <c r="E83" s="49" t="s">
        <v>28</v>
      </c>
      <c r="F83" s="49" t="s">
        <v>134</v>
      </c>
      <c r="G83" s="49" t="s">
        <v>666</v>
      </c>
      <c r="H83" s="49" t="s">
        <v>30</v>
      </c>
      <c r="I83" s="49" t="s">
        <v>135</v>
      </c>
      <c r="J83" s="49" t="s">
        <v>32</v>
      </c>
      <c r="K83" s="49" t="s">
        <v>731</v>
      </c>
    </row>
    <row r="84" spans="1:11" x14ac:dyDescent="0.25">
      <c r="A84" s="49">
        <v>83</v>
      </c>
      <c r="B84" s="49" t="s">
        <v>811</v>
      </c>
      <c r="C84" s="49" t="s">
        <v>812</v>
      </c>
      <c r="D84" s="49" t="s">
        <v>813</v>
      </c>
      <c r="E84" s="49" t="s">
        <v>814</v>
      </c>
      <c r="F84" s="49" t="s">
        <v>815</v>
      </c>
      <c r="G84" s="49" t="s">
        <v>816</v>
      </c>
      <c r="H84" s="49" t="s">
        <v>8</v>
      </c>
      <c r="I84" s="49" t="s">
        <v>817</v>
      </c>
      <c r="J84" s="49" t="s">
        <v>9</v>
      </c>
      <c r="K84" s="49" t="s">
        <v>818</v>
      </c>
    </row>
    <row r="85" spans="1:11" x14ac:dyDescent="0.25">
      <c r="A85" s="49">
        <v>84</v>
      </c>
      <c r="B85" s="49" t="s">
        <v>145</v>
      </c>
      <c r="C85" s="49" t="s">
        <v>146</v>
      </c>
      <c r="D85" s="49" t="s">
        <v>0</v>
      </c>
      <c r="E85" s="49" t="s">
        <v>1</v>
      </c>
      <c r="F85" s="49" t="s">
        <v>147</v>
      </c>
      <c r="G85" s="49" t="s">
        <v>666</v>
      </c>
      <c r="H85" s="49" t="s">
        <v>3</v>
      </c>
      <c r="I85" s="49" t="s">
        <v>148</v>
      </c>
      <c r="J85" s="49" t="s">
        <v>53</v>
      </c>
      <c r="K85" s="49" t="s">
        <v>732</v>
      </c>
    </row>
    <row r="86" spans="1:11" x14ac:dyDescent="0.25">
      <c r="A86" s="49">
        <v>85</v>
      </c>
      <c r="B86" s="49" t="s">
        <v>150</v>
      </c>
      <c r="C86" s="49" t="s">
        <v>151</v>
      </c>
      <c r="D86" s="49" t="s">
        <v>152</v>
      </c>
      <c r="E86" s="49" t="s">
        <v>28</v>
      </c>
      <c r="F86" s="49" t="s">
        <v>153</v>
      </c>
      <c r="G86" s="49" t="s">
        <v>666</v>
      </c>
      <c r="H86" s="49" t="s">
        <v>30</v>
      </c>
      <c r="I86" s="49" t="s">
        <v>154</v>
      </c>
      <c r="J86" s="49" t="s">
        <v>32</v>
      </c>
      <c r="K86" s="49" t="s">
        <v>733</v>
      </c>
    </row>
    <row r="87" spans="1:11" x14ac:dyDescent="0.25">
      <c r="A87" s="49">
        <v>86</v>
      </c>
      <c r="B87" s="49" t="s">
        <v>54</v>
      </c>
      <c r="C87" s="49" t="s">
        <v>55</v>
      </c>
      <c r="D87" s="49" t="s">
        <v>0</v>
      </c>
      <c r="E87" s="49" t="s">
        <v>1</v>
      </c>
      <c r="F87" s="49" t="s">
        <v>156</v>
      </c>
      <c r="G87" s="49" t="s">
        <v>666</v>
      </c>
      <c r="H87" s="49" t="s">
        <v>157</v>
      </c>
      <c r="I87" s="49" t="s">
        <v>158</v>
      </c>
      <c r="J87" s="49" t="s">
        <v>159</v>
      </c>
      <c r="K87" s="49" t="s">
        <v>734</v>
      </c>
    </row>
    <row r="88" spans="1:11" x14ac:dyDescent="0.25">
      <c r="A88" s="49">
        <v>87</v>
      </c>
      <c r="B88" s="49" t="s">
        <v>819</v>
      </c>
      <c r="C88" s="49" t="s">
        <v>820</v>
      </c>
      <c r="D88" s="49" t="s">
        <v>821</v>
      </c>
      <c r="E88" s="49" t="s">
        <v>822</v>
      </c>
      <c r="F88" s="49" t="s">
        <v>823</v>
      </c>
      <c r="G88" s="49" t="s">
        <v>788</v>
      </c>
      <c r="H88" s="49" t="s">
        <v>8</v>
      </c>
      <c r="I88" s="49" t="s">
        <v>824</v>
      </c>
      <c r="J88" s="49" t="s">
        <v>9</v>
      </c>
      <c r="K88" s="49" t="s">
        <v>825</v>
      </c>
    </row>
    <row r="89" spans="1:11" x14ac:dyDescent="0.25">
      <c r="A89" s="49">
        <v>88</v>
      </c>
      <c r="B89" s="49" t="s">
        <v>797</v>
      </c>
      <c r="C89" s="49" t="s">
        <v>798</v>
      </c>
      <c r="D89" s="49" t="s">
        <v>799</v>
      </c>
      <c r="E89" s="49" t="s">
        <v>1</v>
      </c>
      <c r="F89" s="49" t="s">
        <v>800</v>
      </c>
      <c r="G89" s="49" t="s">
        <v>788</v>
      </c>
      <c r="H89" s="49" t="s">
        <v>8</v>
      </c>
      <c r="I89" s="49" t="s">
        <v>801</v>
      </c>
      <c r="J89" s="49" t="s">
        <v>9</v>
      </c>
      <c r="K89" s="49" t="s">
        <v>802</v>
      </c>
    </row>
    <row r="90" spans="1:11" x14ac:dyDescent="0.25">
      <c r="A90" s="49">
        <v>89</v>
      </c>
      <c r="B90" s="49" t="s">
        <v>174</v>
      </c>
      <c r="C90" s="49" t="s">
        <v>175</v>
      </c>
      <c r="D90" s="49" t="s">
        <v>0</v>
      </c>
      <c r="E90" s="49" t="s">
        <v>1</v>
      </c>
      <c r="F90" s="49" t="s">
        <v>176</v>
      </c>
      <c r="G90" s="49" t="s">
        <v>527</v>
      </c>
      <c r="H90" s="49" t="s">
        <v>8</v>
      </c>
      <c r="I90" s="49" t="s">
        <v>177</v>
      </c>
      <c r="J90" s="49" t="s">
        <v>9</v>
      </c>
      <c r="K90" s="49" t="s">
        <v>736</v>
      </c>
    </row>
    <row r="91" spans="1:11" x14ac:dyDescent="0.25">
      <c r="A91" s="49">
        <v>90</v>
      </c>
      <c r="B91" s="49" t="s">
        <v>174</v>
      </c>
      <c r="C91" s="49" t="s">
        <v>175</v>
      </c>
      <c r="D91" s="49" t="s">
        <v>0</v>
      </c>
      <c r="E91" s="49" t="s">
        <v>1</v>
      </c>
      <c r="F91" s="49" t="s">
        <v>472</v>
      </c>
      <c r="G91" s="49" t="s">
        <v>543</v>
      </c>
      <c r="H91" s="49" t="s">
        <v>473</v>
      </c>
      <c r="I91" s="49" t="s">
        <v>474</v>
      </c>
      <c r="J91" s="49" t="s">
        <v>475</v>
      </c>
      <c r="K91" s="49" t="s">
        <v>737</v>
      </c>
    </row>
    <row r="92" spans="1:11" x14ac:dyDescent="0.25">
      <c r="A92" s="49">
        <v>91</v>
      </c>
      <c r="B92" s="49" t="s">
        <v>179</v>
      </c>
      <c r="C92" s="49" t="s">
        <v>180</v>
      </c>
      <c r="D92" s="49" t="s">
        <v>181</v>
      </c>
      <c r="E92" s="49" t="s">
        <v>43</v>
      </c>
      <c r="F92" s="49" t="s">
        <v>182</v>
      </c>
      <c r="G92" s="49" t="s">
        <v>527</v>
      </c>
      <c r="H92" s="49" t="s">
        <v>8</v>
      </c>
      <c r="I92" s="49" t="s">
        <v>183</v>
      </c>
      <c r="J92" s="49" t="s">
        <v>9</v>
      </c>
      <c r="K92" s="49" t="s">
        <v>738</v>
      </c>
    </row>
    <row r="93" spans="1:11" x14ac:dyDescent="0.25">
      <c r="A93" s="49">
        <v>92</v>
      </c>
      <c r="B93" s="49" t="s">
        <v>185</v>
      </c>
      <c r="C93" s="49" t="s">
        <v>186</v>
      </c>
      <c r="D93" s="49" t="s">
        <v>17</v>
      </c>
      <c r="E93" s="49" t="s">
        <v>7</v>
      </c>
      <c r="F93" s="49" t="s">
        <v>187</v>
      </c>
      <c r="G93" s="49" t="s">
        <v>527</v>
      </c>
      <c r="H93" s="49" t="s">
        <v>8</v>
      </c>
      <c r="I93" s="49" t="s">
        <v>188</v>
      </c>
      <c r="J93" s="49" t="s">
        <v>9</v>
      </c>
      <c r="K93" s="49" t="s">
        <v>739</v>
      </c>
    </row>
    <row r="94" spans="1:11" x14ac:dyDescent="0.25">
      <c r="A94" s="49">
        <v>93</v>
      </c>
      <c r="B94" s="49" t="s">
        <v>467</v>
      </c>
      <c r="C94" s="49" t="s">
        <v>468</v>
      </c>
      <c r="D94" s="49" t="s">
        <v>0</v>
      </c>
      <c r="E94" s="49" t="s">
        <v>1</v>
      </c>
      <c r="F94" s="49" t="s">
        <v>477</v>
      </c>
      <c r="G94" s="49" t="s">
        <v>666</v>
      </c>
      <c r="H94" s="49" t="s">
        <v>30</v>
      </c>
      <c r="I94" s="49" t="s">
        <v>478</v>
      </c>
      <c r="J94" s="49" t="s">
        <v>32</v>
      </c>
      <c r="K94" s="49" t="s">
        <v>740</v>
      </c>
    </row>
    <row r="95" spans="1:11" x14ac:dyDescent="0.25">
      <c r="A95" s="49">
        <v>94</v>
      </c>
      <c r="B95" s="49" t="s">
        <v>190</v>
      </c>
      <c r="C95" s="49" t="s">
        <v>191</v>
      </c>
      <c r="D95" s="49" t="s">
        <v>192</v>
      </c>
      <c r="E95" s="49" t="s">
        <v>28</v>
      </c>
      <c r="F95" s="49" t="s">
        <v>193</v>
      </c>
      <c r="G95" s="49" t="s">
        <v>666</v>
      </c>
      <c r="H95" s="49" t="s">
        <v>30</v>
      </c>
      <c r="I95" s="49" t="s">
        <v>194</v>
      </c>
      <c r="J95" s="49" t="s">
        <v>32</v>
      </c>
      <c r="K95" s="49" t="s">
        <v>741</v>
      </c>
    </row>
    <row r="96" spans="1:11" x14ac:dyDescent="0.25">
      <c r="A96" s="49">
        <v>95</v>
      </c>
      <c r="B96" s="49" t="s">
        <v>196</v>
      </c>
      <c r="C96" s="49" t="s">
        <v>104</v>
      </c>
      <c r="D96" s="49" t="s">
        <v>197</v>
      </c>
      <c r="E96" s="49" t="s">
        <v>198</v>
      </c>
      <c r="F96" s="49" t="s">
        <v>199</v>
      </c>
      <c r="G96" s="49" t="s">
        <v>527</v>
      </c>
      <c r="H96" s="49" t="s">
        <v>8</v>
      </c>
      <c r="I96" s="49" t="s">
        <v>200</v>
      </c>
      <c r="J96" s="49" t="s">
        <v>9</v>
      </c>
      <c r="K96" s="49" t="s">
        <v>742</v>
      </c>
    </row>
    <row r="97" spans="1:11" x14ac:dyDescent="0.25">
      <c r="A97" s="49">
        <v>96</v>
      </c>
      <c r="B97" s="49" t="s">
        <v>101</v>
      </c>
      <c r="C97" s="49" t="s">
        <v>102</v>
      </c>
      <c r="D97" s="49" t="s">
        <v>103</v>
      </c>
      <c r="E97" s="49" t="s">
        <v>43</v>
      </c>
      <c r="F97" s="49" t="s">
        <v>202</v>
      </c>
      <c r="G97" s="49" t="s">
        <v>666</v>
      </c>
      <c r="H97" s="49" t="s">
        <v>30</v>
      </c>
      <c r="I97" s="49" t="s">
        <v>203</v>
      </c>
      <c r="J97" s="49" t="s">
        <v>32</v>
      </c>
      <c r="K97" s="49" t="s">
        <v>743</v>
      </c>
    </row>
    <row r="98" spans="1:11" x14ac:dyDescent="0.25">
      <c r="A98" s="49">
        <v>97</v>
      </c>
      <c r="B98" s="49" t="s">
        <v>54</v>
      </c>
      <c r="C98" s="49" t="s">
        <v>55</v>
      </c>
      <c r="D98" s="49" t="s">
        <v>0</v>
      </c>
      <c r="E98" s="49" t="s">
        <v>1</v>
      </c>
      <c r="F98" s="49" t="s">
        <v>480</v>
      </c>
      <c r="G98" s="49" t="s">
        <v>543</v>
      </c>
      <c r="H98" s="49" t="s">
        <v>473</v>
      </c>
      <c r="I98" s="49" t="s">
        <v>481</v>
      </c>
      <c r="J98" s="49" t="s">
        <v>475</v>
      </c>
      <c r="K98" s="49" t="s">
        <v>744</v>
      </c>
    </row>
    <row r="99" spans="1:11" x14ac:dyDescent="0.25">
      <c r="A99" s="49">
        <v>98</v>
      </c>
      <c r="B99" s="49" t="s">
        <v>206</v>
      </c>
      <c r="C99" s="49" t="s">
        <v>207</v>
      </c>
      <c r="D99" s="49" t="s">
        <v>173</v>
      </c>
      <c r="E99" s="49" t="s">
        <v>43</v>
      </c>
      <c r="F99" s="49" t="s">
        <v>208</v>
      </c>
      <c r="G99" s="49" t="s">
        <v>666</v>
      </c>
      <c r="H99" s="49" t="s">
        <v>3</v>
      </c>
      <c r="I99" s="49" t="s">
        <v>209</v>
      </c>
      <c r="J99" s="49" t="s">
        <v>53</v>
      </c>
      <c r="K99" s="49" t="s">
        <v>745</v>
      </c>
    </row>
    <row r="100" spans="1:11" x14ac:dyDescent="0.25">
      <c r="A100" s="49">
        <v>99</v>
      </c>
      <c r="B100" s="49" t="s">
        <v>216</v>
      </c>
      <c r="C100" s="49" t="s">
        <v>217</v>
      </c>
      <c r="D100" s="49" t="s">
        <v>0</v>
      </c>
      <c r="E100" s="49" t="s">
        <v>1</v>
      </c>
      <c r="F100" s="49" t="s">
        <v>218</v>
      </c>
      <c r="G100" s="49" t="s">
        <v>666</v>
      </c>
      <c r="H100" s="49" t="s">
        <v>3</v>
      </c>
      <c r="I100" s="49" t="s">
        <v>219</v>
      </c>
      <c r="J100" s="49" t="s">
        <v>53</v>
      </c>
      <c r="K100" s="49" t="s">
        <v>746</v>
      </c>
    </row>
    <row r="101" spans="1:11" x14ac:dyDescent="0.25">
      <c r="A101" s="49">
        <v>100</v>
      </c>
      <c r="B101" s="49" t="s">
        <v>50</v>
      </c>
      <c r="C101" s="49" t="s">
        <v>51</v>
      </c>
      <c r="D101" s="49" t="s">
        <v>52</v>
      </c>
      <c r="E101" s="49" t="s">
        <v>43</v>
      </c>
      <c r="F101" s="49" t="s">
        <v>221</v>
      </c>
      <c r="G101" s="49" t="s">
        <v>666</v>
      </c>
      <c r="H101" s="49" t="s">
        <v>3</v>
      </c>
      <c r="I101" s="49" t="s">
        <v>222</v>
      </c>
      <c r="J101" s="49" t="s">
        <v>53</v>
      </c>
      <c r="K101" s="49" t="s">
        <v>747</v>
      </c>
    </row>
    <row r="102" spans="1:11" x14ac:dyDescent="0.25">
      <c r="A102" s="49">
        <v>101</v>
      </c>
      <c r="B102" s="49" t="s">
        <v>224</v>
      </c>
      <c r="C102" s="49" t="s">
        <v>225</v>
      </c>
      <c r="D102" s="49" t="s">
        <v>0</v>
      </c>
      <c r="E102" s="49" t="s">
        <v>1</v>
      </c>
      <c r="F102" s="49" t="s">
        <v>226</v>
      </c>
      <c r="G102" s="49" t="s">
        <v>666</v>
      </c>
      <c r="H102" s="49" t="s">
        <v>3</v>
      </c>
      <c r="I102" s="49" t="s">
        <v>227</v>
      </c>
      <c r="J102" s="49" t="s">
        <v>53</v>
      </c>
      <c r="K102" s="49" t="s">
        <v>748</v>
      </c>
    </row>
    <row r="103" spans="1:11" x14ac:dyDescent="0.25">
      <c r="A103" s="49">
        <v>102</v>
      </c>
      <c r="B103" s="49" t="s">
        <v>54</v>
      </c>
      <c r="C103" s="49" t="s">
        <v>55</v>
      </c>
      <c r="D103" s="49" t="s">
        <v>0</v>
      </c>
      <c r="E103" s="49" t="s">
        <v>1</v>
      </c>
      <c r="F103" s="49" t="s">
        <v>229</v>
      </c>
      <c r="G103" s="49" t="s">
        <v>666</v>
      </c>
      <c r="H103" s="49" t="s">
        <v>3</v>
      </c>
      <c r="I103" s="49" t="s">
        <v>230</v>
      </c>
      <c r="J103" s="49" t="s">
        <v>53</v>
      </c>
      <c r="K103" s="49" t="s">
        <v>749</v>
      </c>
    </row>
    <row r="104" spans="1:11" x14ac:dyDescent="0.25">
      <c r="A104" s="49">
        <v>103</v>
      </c>
      <c r="B104" s="49" t="s">
        <v>232</v>
      </c>
      <c r="C104" s="49" t="s">
        <v>233</v>
      </c>
      <c r="D104" s="49" t="s">
        <v>234</v>
      </c>
      <c r="E104" s="49" t="s">
        <v>1</v>
      </c>
      <c r="F104" s="49" t="s">
        <v>235</v>
      </c>
      <c r="G104" s="49" t="s">
        <v>666</v>
      </c>
      <c r="H104" s="49" t="s">
        <v>3</v>
      </c>
      <c r="I104" s="49" t="s">
        <v>236</v>
      </c>
      <c r="J104" s="49" t="s">
        <v>53</v>
      </c>
      <c r="K104" s="49" t="s">
        <v>750</v>
      </c>
    </row>
    <row r="105" spans="1:11" x14ac:dyDescent="0.25">
      <c r="A105" s="49">
        <v>104</v>
      </c>
      <c r="B105" s="49" t="s">
        <v>50</v>
      </c>
      <c r="C105" s="49" t="s">
        <v>51</v>
      </c>
      <c r="D105" s="49" t="s">
        <v>52</v>
      </c>
      <c r="E105" s="49" t="s">
        <v>43</v>
      </c>
      <c r="F105" s="49" t="s">
        <v>246</v>
      </c>
      <c r="G105" s="49" t="s">
        <v>666</v>
      </c>
      <c r="H105" s="49" t="s">
        <v>3</v>
      </c>
      <c r="I105" s="49" t="s">
        <v>247</v>
      </c>
      <c r="J105" s="49" t="s">
        <v>125</v>
      </c>
      <c r="K105" s="49" t="s">
        <v>751</v>
      </c>
    </row>
    <row r="106" spans="1:11" x14ac:dyDescent="0.25">
      <c r="A106" s="49">
        <v>105</v>
      </c>
      <c r="B106" s="49" t="s">
        <v>249</v>
      </c>
      <c r="C106" s="49" t="s">
        <v>250</v>
      </c>
      <c r="D106" s="49" t="s">
        <v>251</v>
      </c>
      <c r="E106" s="49" t="s">
        <v>43</v>
      </c>
      <c r="F106" s="49" t="s">
        <v>252</v>
      </c>
      <c r="G106" s="49" t="s">
        <v>666</v>
      </c>
      <c r="H106" s="49" t="s">
        <v>3</v>
      </c>
      <c r="I106" s="49" t="s">
        <v>253</v>
      </c>
      <c r="J106" s="49" t="s">
        <v>125</v>
      </c>
      <c r="K106" s="49" t="s">
        <v>752</v>
      </c>
    </row>
    <row r="107" spans="1:11" x14ac:dyDescent="0.25">
      <c r="A107" s="49">
        <v>106</v>
      </c>
      <c r="B107" s="49" t="s">
        <v>262</v>
      </c>
      <c r="C107" s="49" t="s">
        <v>263</v>
      </c>
      <c r="D107" s="49" t="s">
        <v>264</v>
      </c>
      <c r="E107" s="49" t="s">
        <v>1</v>
      </c>
      <c r="F107" s="49" t="s">
        <v>265</v>
      </c>
      <c r="G107" s="49" t="s">
        <v>666</v>
      </c>
      <c r="H107" s="49" t="s">
        <v>3</v>
      </c>
      <c r="I107" s="49" t="s">
        <v>266</v>
      </c>
      <c r="J107" s="49" t="s">
        <v>53</v>
      </c>
      <c r="K107" s="49" t="s">
        <v>753</v>
      </c>
    </row>
    <row r="108" spans="1:11" x14ac:dyDescent="0.25">
      <c r="A108" s="49">
        <v>107</v>
      </c>
      <c r="B108" s="49" t="s">
        <v>268</v>
      </c>
      <c r="C108" s="49" t="s">
        <v>269</v>
      </c>
      <c r="D108" s="49" t="s">
        <v>66</v>
      </c>
      <c r="E108" s="49" t="s">
        <v>1</v>
      </c>
      <c r="F108" s="49" t="s">
        <v>270</v>
      </c>
      <c r="G108" s="49" t="s">
        <v>666</v>
      </c>
      <c r="H108" s="49" t="s">
        <v>3</v>
      </c>
      <c r="I108" s="49" t="s">
        <v>271</v>
      </c>
      <c r="J108" s="49" t="s">
        <v>53</v>
      </c>
      <c r="K108" s="49" t="s">
        <v>754</v>
      </c>
    </row>
    <row r="109" spans="1:11" x14ac:dyDescent="0.25">
      <c r="A109" s="49">
        <v>108</v>
      </c>
      <c r="B109" s="49" t="s">
        <v>273</v>
      </c>
      <c r="C109" s="49" t="s">
        <v>274</v>
      </c>
      <c r="D109" s="49" t="s">
        <v>0</v>
      </c>
      <c r="E109" s="49" t="s">
        <v>1</v>
      </c>
      <c r="F109" s="49" t="s">
        <v>275</v>
      </c>
      <c r="G109" s="49" t="s">
        <v>666</v>
      </c>
      <c r="H109" s="49" t="s">
        <v>3</v>
      </c>
      <c r="I109" s="49" t="s">
        <v>276</v>
      </c>
      <c r="J109" s="49" t="s">
        <v>53</v>
      </c>
      <c r="K109" s="49" t="s">
        <v>755</v>
      </c>
    </row>
    <row r="110" spans="1:11" x14ac:dyDescent="0.25">
      <c r="A110" s="49">
        <v>109</v>
      </c>
      <c r="B110" s="49" t="s">
        <v>278</v>
      </c>
      <c r="C110" s="49" t="s">
        <v>279</v>
      </c>
      <c r="D110" s="49" t="s">
        <v>66</v>
      </c>
      <c r="E110" s="49" t="s">
        <v>1</v>
      </c>
      <c r="F110" s="49" t="s">
        <v>280</v>
      </c>
      <c r="G110" s="49" t="s">
        <v>666</v>
      </c>
      <c r="H110" s="49" t="s">
        <v>3</v>
      </c>
      <c r="I110" s="49" t="s">
        <v>281</v>
      </c>
      <c r="J110" s="49" t="s">
        <v>53</v>
      </c>
      <c r="K110" s="49" t="s">
        <v>756</v>
      </c>
    </row>
  </sheetData>
  <pageMargins bottom="0.75" footer="0.3" header="0.3" left="0.7" right="0.7" top="0.75"/>
</worksheet>
</file>

<file path=xl/worksheets/sheet5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107"/>
  <sheetViews>
    <sheetView workbookViewId="0">
      <selection activeCell="A2" sqref="A2"/>
    </sheetView>
  </sheetViews>
  <sheetFormatPr defaultRowHeight="15" x14ac:dyDescent="0.25"/>
  <cols>
    <col min="1" max="1" bestFit="true" customWidth="true" width="4.0" collapsed="true"/>
    <col min="2" max="2" bestFit="true" customWidth="true" width="14.28515625" collapsed="true"/>
    <col min="3" max="3" bestFit="true" customWidth="true" width="10.5703125" collapsed="true"/>
    <col min="4" max="4" bestFit="true" customWidth="true" width="14.28515625" collapsed="true"/>
    <col min="5" max="5" bestFit="true" customWidth="true" width="5.5703125" collapsed="true"/>
    <col min="6" max="6" bestFit="true" customWidth="true" width="15.140625" collapsed="true"/>
    <col min="7" max="7" bestFit="true" customWidth="true" width="18.5703125" collapsed="true"/>
    <col min="8" max="8" bestFit="true" customWidth="true" width="14.7109375" collapsed="true"/>
    <col min="9" max="9" bestFit="true" customWidth="true" width="14.42578125" collapsed="true"/>
    <col min="10" max="10" bestFit="true" customWidth="true" width="19.28515625" collapsed="true"/>
    <col min="11" max="11" bestFit="true" customWidth="true" width="25.28515625" collapsed="true"/>
  </cols>
  <sheetData>
    <row r="1" spans="1:11" x14ac:dyDescent="0.25">
      <c r="A1" s="3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1</v>
      </c>
      <c r="B2" s="48" t="s">
        <v>766</v>
      </c>
      <c r="C2" s="48" t="s">
        <v>767</v>
      </c>
      <c r="D2" s="48" t="s">
        <v>577</v>
      </c>
      <c r="E2" s="48" t="s">
        <v>7</v>
      </c>
      <c r="F2" s="48" t="s">
        <v>768</v>
      </c>
      <c r="G2" s="48" t="s">
        <v>760</v>
      </c>
      <c r="H2" s="48" t="s">
        <v>8</v>
      </c>
      <c r="I2" s="48" t="s">
        <v>769</v>
      </c>
      <c r="J2" s="48" t="s">
        <v>9</v>
      </c>
      <c r="K2" s="48" t="s">
        <v>770</v>
      </c>
    </row>
    <row r="3" spans="1:11" x14ac:dyDescent="0.25">
      <c r="A3">
        <v>2</v>
      </c>
      <c r="B3" s="48" t="s">
        <v>262</v>
      </c>
      <c r="C3" s="48" t="s">
        <v>421</v>
      </c>
      <c r="D3" s="48" t="s">
        <v>0</v>
      </c>
      <c r="E3" s="48" t="s">
        <v>1</v>
      </c>
      <c r="F3" s="48" t="s">
        <v>776</v>
      </c>
      <c r="G3" s="48" t="s">
        <v>760</v>
      </c>
      <c r="H3" s="48" t="s">
        <v>552</v>
      </c>
      <c r="I3" s="48" t="s">
        <v>777</v>
      </c>
      <c r="J3" s="48" t="s">
        <v>778</v>
      </c>
      <c r="K3" s="48" t="s">
        <v>779</v>
      </c>
    </row>
    <row r="4" spans="1:11" x14ac:dyDescent="0.25">
      <c r="A4">
        <v>3</v>
      </c>
      <c r="B4" s="48" t="s">
        <v>544</v>
      </c>
      <c r="C4" s="48" t="s">
        <v>545</v>
      </c>
      <c r="D4" s="48" t="s">
        <v>546</v>
      </c>
      <c r="E4" s="48" t="s">
        <v>1</v>
      </c>
      <c r="F4" s="48" t="s">
        <v>547</v>
      </c>
      <c r="G4" s="48" t="s">
        <v>760</v>
      </c>
      <c r="H4" s="48" t="s">
        <v>8</v>
      </c>
      <c r="I4" s="48" t="s">
        <v>548</v>
      </c>
      <c r="J4" s="48" t="s">
        <v>9</v>
      </c>
      <c r="K4" s="48" t="s">
        <v>783</v>
      </c>
    </row>
    <row r="5" spans="1:11" x14ac:dyDescent="0.25">
      <c r="A5" s="48">
        <v>4</v>
      </c>
      <c r="B5" s="48" t="s">
        <v>612</v>
      </c>
      <c r="C5" s="48" t="s">
        <v>613</v>
      </c>
      <c r="D5" s="48" t="s">
        <v>0</v>
      </c>
      <c r="E5" s="48" t="s">
        <v>1</v>
      </c>
      <c r="F5" s="48" t="s">
        <v>568</v>
      </c>
      <c r="G5" s="48" t="s">
        <v>543</v>
      </c>
      <c r="H5" s="48" t="s">
        <v>473</v>
      </c>
      <c r="I5" s="48" t="s">
        <v>570</v>
      </c>
      <c r="J5" s="48" t="s">
        <v>569</v>
      </c>
      <c r="K5" s="48" t="s">
        <v>784</v>
      </c>
    </row>
    <row r="6" spans="1:11" x14ac:dyDescent="0.25">
      <c r="A6" s="48">
        <v>5</v>
      </c>
      <c r="B6" s="48" t="s">
        <v>612</v>
      </c>
      <c r="C6" s="48" t="s">
        <v>613</v>
      </c>
      <c r="D6" s="48" t="s">
        <v>0</v>
      </c>
      <c r="E6" s="48" t="s">
        <v>1</v>
      </c>
      <c r="F6" s="48" t="s">
        <v>614</v>
      </c>
      <c r="G6" s="48" t="s">
        <v>516</v>
      </c>
      <c r="H6" s="48" t="s">
        <v>3</v>
      </c>
      <c r="I6" s="48" t="s">
        <v>615</v>
      </c>
      <c r="J6" s="48" t="s">
        <v>2</v>
      </c>
      <c r="K6" s="48" t="s">
        <v>785</v>
      </c>
    </row>
    <row r="7" spans="1:11" x14ac:dyDescent="0.25">
      <c r="A7" s="48">
        <v>6</v>
      </c>
      <c r="B7" s="48" t="s">
        <v>453</v>
      </c>
      <c r="C7" s="48" t="s">
        <v>454</v>
      </c>
      <c r="D7" s="48" t="s">
        <v>455</v>
      </c>
      <c r="E7" s="48" t="s">
        <v>456</v>
      </c>
      <c r="F7" s="48" t="s">
        <v>457</v>
      </c>
      <c r="G7" s="48" t="s">
        <v>516</v>
      </c>
      <c r="H7" s="48" t="s">
        <v>30</v>
      </c>
      <c r="I7" s="48" t="s">
        <v>458</v>
      </c>
      <c r="J7" s="48" t="s">
        <v>32</v>
      </c>
      <c r="K7" s="48" t="s">
        <v>763</v>
      </c>
    </row>
    <row r="8" spans="1:11" x14ac:dyDescent="0.25">
      <c r="A8" s="48">
        <v>7</v>
      </c>
      <c r="B8" s="48" t="s">
        <v>530</v>
      </c>
      <c r="C8" s="48" t="s">
        <v>531</v>
      </c>
      <c r="D8" s="48" t="s">
        <v>0</v>
      </c>
      <c r="E8" s="48" t="s">
        <v>1</v>
      </c>
      <c r="F8" s="48" t="s">
        <v>532</v>
      </c>
      <c r="G8" s="48" t="s">
        <v>516</v>
      </c>
      <c r="H8" s="48" t="s">
        <v>294</v>
      </c>
      <c r="I8" s="48" t="s">
        <v>533</v>
      </c>
      <c r="J8" s="48" t="s">
        <v>516</v>
      </c>
      <c r="K8" s="48" t="s">
        <v>764</v>
      </c>
    </row>
    <row r="9" spans="1:11" x14ac:dyDescent="0.25">
      <c r="A9" s="48">
        <v>8</v>
      </c>
      <c r="B9" s="48" t="s">
        <v>116</v>
      </c>
      <c r="C9" s="48" t="s">
        <v>117</v>
      </c>
      <c r="D9" s="48" t="s">
        <v>648</v>
      </c>
      <c r="E9" s="48" t="s">
        <v>1</v>
      </c>
      <c r="F9" s="48" t="s">
        <v>118</v>
      </c>
      <c r="G9" s="48" t="s">
        <v>666</v>
      </c>
      <c r="H9" s="48" t="s">
        <v>3</v>
      </c>
      <c r="I9" s="48" t="s">
        <v>119</v>
      </c>
      <c r="J9" s="48" t="s">
        <v>53</v>
      </c>
      <c r="K9" s="48" t="s">
        <v>649</v>
      </c>
    </row>
    <row r="10" spans="1:11" x14ac:dyDescent="0.25">
      <c r="A10" s="48">
        <v>9</v>
      </c>
      <c r="B10" s="48" t="s">
        <v>651</v>
      </c>
      <c r="C10" s="48" t="s">
        <v>652</v>
      </c>
      <c r="D10" s="48" t="s">
        <v>653</v>
      </c>
      <c r="E10" s="48" t="s">
        <v>1</v>
      </c>
      <c r="F10" s="48" t="s">
        <v>654</v>
      </c>
      <c r="G10" s="48" t="s">
        <v>666</v>
      </c>
      <c r="H10" s="48" t="s">
        <v>294</v>
      </c>
      <c r="I10" s="48" t="s">
        <v>655</v>
      </c>
      <c r="J10" s="48" t="s">
        <v>289</v>
      </c>
      <c r="K10" s="48" t="s">
        <v>656</v>
      </c>
    </row>
    <row r="11" spans="1:11" x14ac:dyDescent="0.25">
      <c r="A11" s="48">
        <v>10</v>
      </c>
      <c r="B11" s="48" t="s">
        <v>382</v>
      </c>
      <c r="C11" s="48" t="s">
        <v>383</v>
      </c>
      <c r="D11" s="48" t="s">
        <v>351</v>
      </c>
      <c r="E11" s="48" t="s">
        <v>48</v>
      </c>
      <c r="F11" s="48" t="s">
        <v>384</v>
      </c>
      <c r="G11" s="48" t="s">
        <v>666</v>
      </c>
      <c r="H11" s="48" t="s">
        <v>287</v>
      </c>
      <c r="I11" s="48" t="s">
        <v>385</v>
      </c>
      <c r="J11" s="48" t="s">
        <v>289</v>
      </c>
      <c r="K11" s="48" t="s">
        <v>657</v>
      </c>
    </row>
    <row r="12" spans="1:11" x14ac:dyDescent="0.25">
      <c r="A12" s="48">
        <v>11</v>
      </c>
      <c r="B12" s="48" t="s">
        <v>407</v>
      </c>
      <c r="C12" s="48" t="s">
        <v>408</v>
      </c>
      <c r="D12" s="48" t="s">
        <v>618</v>
      </c>
      <c r="E12" s="48" t="s">
        <v>619</v>
      </c>
      <c r="F12" s="48" t="s">
        <v>620</v>
      </c>
      <c r="G12" s="48" t="s">
        <v>666</v>
      </c>
      <c r="H12" s="48" t="s">
        <v>294</v>
      </c>
      <c r="I12" s="48" t="s">
        <v>621</v>
      </c>
      <c r="J12" s="48" t="s">
        <v>289</v>
      </c>
      <c r="K12" s="48" t="s">
        <v>658</v>
      </c>
    </row>
    <row r="13" spans="1:11" x14ac:dyDescent="0.25">
      <c r="A13" s="48">
        <v>12</v>
      </c>
      <c r="B13" s="48" t="s">
        <v>425</v>
      </c>
      <c r="C13" s="48" t="s">
        <v>426</v>
      </c>
      <c r="D13" s="48" t="s">
        <v>427</v>
      </c>
      <c r="E13" s="48" t="s">
        <v>28</v>
      </c>
      <c r="F13" s="48" t="s">
        <v>428</v>
      </c>
      <c r="G13" s="48" t="s">
        <v>666</v>
      </c>
      <c r="H13" s="48" t="s">
        <v>287</v>
      </c>
      <c r="I13" s="48" t="s">
        <v>429</v>
      </c>
      <c r="J13" s="48" t="s">
        <v>289</v>
      </c>
      <c r="K13" s="48" t="s">
        <v>659</v>
      </c>
    </row>
    <row r="14" spans="1:11" x14ac:dyDescent="0.25">
      <c r="A14" s="48">
        <v>13</v>
      </c>
      <c r="B14" s="48" t="s">
        <v>599</v>
      </c>
      <c r="C14" s="48" t="s">
        <v>599</v>
      </c>
      <c r="D14" s="48" t="s">
        <v>600</v>
      </c>
      <c r="E14" s="48" t="s">
        <v>601</v>
      </c>
      <c r="F14" s="48" t="s">
        <v>605</v>
      </c>
      <c r="G14" s="48" t="s">
        <v>543</v>
      </c>
      <c r="H14" s="48" t="s">
        <v>473</v>
      </c>
      <c r="I14" s="48" t="s">
        <v>606</v>
      </c>
      <c r="J14" s="48" t="s">
        <v>475</v>
      </c>
      <c r="K14" s="48" t="s">
        <v>661</v>
      </c>
    </row>
    <row r="15" spans="1:11" x14ac:dyDescent="0.25">
      <c r="A15" s="48">
        <v>14</v>
      </c>
      <c r="B15" s="48" t="s">
        <v>102</v>
      </c>
      <c r="C15" s="48" t="s">
        <v>141</v>
      </c>
      <c r="D15" s="48" t="s">
        <v>42</v>
      </c>
      <c r="E15" s="48" t="s">
        <v>43</v>
      </c>
      <c r="F15" s="48" t="s">
        <v>142</v>
      </c>
      <c r="G15" s="48" t="s">
        <v>666</v>
      </c>
      <c r="H15" s="48" t="s">
        <v>3</v>
      </c>
      <c r="I15" s="48" t="s">
        <v>143</v>
      </c>
      <c r="J15" s="48" t="s">
        <v>53</v>
      </c>
      <c r="K15" s="48" t="s">
        <v>662</v>
      </c>
    </row>
    <row r="16" spans="1:11" x14ac:dyDescent="0.25">
      <c r="A16" s="48">
        <v>15</v>
      </c>
      <c r="B16" s="48" t="s">
        <v>608</v>
      </c>
      <c r="C16" s="48" t="s">
        <v>378</v>
      </c>
      <c r="D16" s="48" t="s">
        <v>27</v>
      </c>
      <c r="E16" s="48" t="s">
        <v>28</v>
      </c>
      <c r="F16" s="48" t="s">
        <v>609</v>
      </c>
      <c r="G16" s="48" t="s">
        <v>666</v>
      </c>
      <c r="H16" s="48" t="s">
        <v>294</v>
      </c>
      <c r="I16" s="48" t="s">
        <v>610</v>
      </c>
      <c r="J16" s="48" t="s">
        <v>289</v>
      </c>
      <c r="K16" s="48" t="s">
        <v>663</v>
      </c>
    </row>
    <row r="17" spans="1:11" x14ac:dyDescent="0.25">
      <c r="A17" s="48">
        <v>16</v>
      </c>
      <c r="B17" s="48" t="s">
        <v>623</v>
      </c>
      <c r="C17" s="48" t="s">
        <v>624</v>
      </c>
      <c r="D17" s="48" t="s">
        <v>625</v>
      </c>
      <c r="E17" s="48" t="s">
        <v>48</v>
      </c>
      <c r="F17" s="48" t="s">
        <v>626</v>
      </c>
      <c r="G17" s="48" t="s">
        <v>666</v>
      </c>
      <c r="H17" s="48" t="s">
        <v>294</v>
      </c>
      <c r="I17" s="48" t="s">
        <v>627</v>
      </c>
      <c r="J17" s="48" t="s">
        <v>289</v>
      </c>
      <c r="K17" s="48" t="s">
        <v>664</v>
      </c>
    </row>
    <row r="18" spans="1:11" x14ac:dyDescent="0.25">
      <c r="A18" s="48">
        <v>17</v>
      </c>
      <c r="B18" s="48"/>
      <c r="C18" s="48"/>
      <c r="D18" s="48"/>
      <c r="E18" s="48"/>
      <c r="F18" s="48" t="s">
        <v>572</v>
      </c>
      <c r="G18" s="48" t="s">
        <v>666</v>
      </c>
      <c r="H18" s="48" t="s">
        <v>287</v>
      </c>
      <c r="I18" s="48" t="s">
        <v>573</v>
      </c>
      <c r="J18" s="48" t="s">
        <v>289</v>
      </c>
      <c r="K18" s="48" t="s">
        <v>665</v>
      </c>
    </row>
    <row r="19" spans="1:11" x14ac:dyDescent="0.25">
      <c r="A19" s="48">
        <v>18</v>
      </c>
      <c r="B19" s="48" t="s">
        <v>575</v>
      </c>
      <c r="C19" s="48" t="s">
        <v>576</v>
      </c>
      <c r="D19" s="48" t="s">
        <v>577</v>
      </c>
      <c r="E19" s="48" t="s">
        <v>7</v>
      </c>
      <c r="F19" s="48" t="s">
        <v>578</v>
      </c>
      <c r="G19" s="48" t="s">
        <v>666</v>
      </c>
      <c r="H19" s="48" t="s">
        <v>287</v>
      </c>
      <c r="I19" s="48" t="s">
        <v>579</v>
      </c>
      <c r="J19" s="48" t="s">
        <v>289</v>
      </c>
      <c r="K19" s="48" t="s">
        <v>667</v>
      </c>
    </row>
    <row r="20" spans="1:11" x14ac:dyDescent="0.25">
      <c r="A20" s="48">
        <v>19</v>
      </c>
      <c r="B20" s="48" t="s">
        <v>535</v>
      </c>
      <c r="C20" s="48" t="s">
        <v>536</v>
      </c>
      <c r="D20" s="48" t="s">
        <v>205</v>
      </c>
      <c r="E20" s="48" t="s">
        <v>1</v>
      </c>
      <c r="F20" s="48" t="s">
        <v>537</v>
      </c>
      <c r="G20" s="48" t="s">
        <v>666</v>
      </c>
      <c r="H20" s="48" t="s">
        <v>3</v>
      </c>
      <c r="I20" s="48" t="s">
        <v>538</v>
      </c>
      <c r="J20" s="48" t="s">
        <v>53</v>
      </c>
      <c r="K20" s="48" t="s">
        <v>668</v>
      </c>
    </row>
    <row r="21" spans="1:11" x14ac:dyDescent="0.25">
      <c r="A21" s="48">
        <v>20</v>
      </c>
      <c r="B21" s="48" t="s">
        <v>590</v>
      </c>
      <c r="C21" s="48" t="s">
        <v>591</v>
      </c>
      <c r="D21" s="48" t="s">
        <v>592</v>
      </c>
      <c r="E21" s="48" t="s">
        <v>43</v>
      </c>
      <c r="F21" s="48" t="s">
        <v>593</v>
      </c>
      <c r="G21" s="48" t="s">
        <v>666</v>
      </c>
      <c r="H21" s="48" t="s">
        <v>30</v>
      </c>
      <c r="I21" s="48" t="s">
        <v>594</v>
      </c>
      <c r="J21" s="48" t="s">
        <v>32</v>
      </c>
      <c r="K21" s="48" t="s">
        <v>669</v>
      </c>
    </row>
    <row r="22" spans="1:11" x14ac:dyDescent="0.25">
      <c r="A22" s="48">
        <v>21</v>
      </c>
      <c r="B22" s="48" t="s">
        <v>257</v>
      </c>
      <c r="C22" s="48" t="s">
        <v>258</v>
      </c>
      <c r="D22" s="48" t="s">
        <v>36</v>
      </c>
      <c r="E22" s="48" t="s">
        <v>1</v>
      </c>
      <c r="F22" s="48" t="s">
        <v>259</v>
      </c>
      <c r="G22" s="48" t="s">
        <v>666</v>
      </c>
      <c r="H22" s="48" t="s">
        <v>3</v>
      </c>
      <c r="I22" s="48" t="s">
        <v>260</v>
      </c>
      <c r="J22" s="48" t="s">
        <v>53</v>
      </c>
      <c r="K22" s="48" t="s">
        <v>670</v>
      </c>
    </row>
    <row r="23" spans="1:11" x14ac:dyDescent="0.25">
      <c r="A23" s="48">
        <v>22</v>
      </c>
      <c r="B23" s="48" t="s">
        <v>407</v>
      </c>
      <c r="C23" s="48" t="s">
        <v>408</v>
      </c>
      <c r="D23" s="48" t="s">
        <v>618</v>
      </c>
      <c r="E23" s="48" t="s">
        <v>619</v>
      </c>
      <c r="F23" s="48" t="s">
        <v>409</v>
      </c>
      <c r="G23" s="48" t="s">
        <v>666</v>
      </c>
      <c r="H23" s="48" t="s">
        <v>294</v>
      </c>
      <c r="I23" s="48" t="s">
        <v>410</v>
      </c>
      <c r="J23" s="48" t="s">
        <v>289</v>
      </c>
      <c r="K23" s="48" t="s">
        <v>671</v>
      </c>
    </row>
    <row r="24" spans="1:11" x14ac:dyDescent="0.25">
      <c r="A24" s="48">
        <v>23</v>
      </c>
      <c r="B24" s="48" t="s">
        <v>407</v>
      </c>
      <c r="C24" s="48" t="s">
        <v>408</v>
      </c>
      <c r="D24" s="48" t="s">
        <v>618</v>
      </c>
      <c r="E24" s="48" t="s">
        <v>619</v>
      </c>
      <c r="F24" s="48" t="s">
        <v>563</v>
      </c>
      <c r="G24" s="48" t="s">
        <v>666</v>
      </c>
      <c r="H24" s="48" t="s">
        <v>294</v>
      </c>
      <c r="I24" s="48" t="s">
        <v>564</v>
      </c>
      <c r="J24" s="48" t="s">
        <v>289</v>
      </c>
      <c r="K24" s="48" t="s">
        <v>672</v>
      </c>
    </row>
    <row r="25" spans="1:11" x14ac:dyDescent="0.25">
      <c r="A25" s="48">
        <v>24</v>
      </c>
      <c r="B25" s="48" t="s">
        <v>566</v>
      </c>
      <c r="C25" s="48" t="s">
        <v>556</v>
      </c>
      <c r="D25" s="48" t="s">
        <v>0</v>
      </c>
      <c r="E25" s="48" t="s">
        <v>1</v>
      </c>
      <c r="F25" s="48" t="s">
        <v>557</v>
      </c>
      <c r="G25" s="48" t="s">
        <v>666</v>
      </c>
      <c r="H25" s="48" t="s">
        <v>287</v>
      </c>
      <c r="I25" s="48" t="s">
        <v>558</v>
      </c>
      <c r="J25" s="48" t="s">
        <v>289</v>
      </c>
      <c r="K25" s="48" t="s">
        <v>673</v>
      </c>
    </row>
    <row r="26" spans="1:11" x14ac:dyDescent="0.25">
      <c r="A26" s="48">
        <v>25</v>
      </c>
      <c r="B26" s="48" t="s">
        <v>567</v>
      </c>
      <c r="C26" s="48" t="s">
        <v>561</v>
      </c>
      <c r="D26" s="48" t="s">
        <v>0</v>
      </c>
      <c r="E26" s="48" t="s">
        <v>1</v>
      </c>
      <c r="F26" s="48" t="s">
        <v>61</v>
      </c>
      <c r="G26" s="48" t="s">
        <v>666</v>
      </c>
      <c r="H26" s="48" t="s">
        <v>3</v>
      </c>
      <c r="I26" s="48" t="s">
        <v>62</v>
      </c>
      <c r="J26" s="48" t="s">
        <v>53</v>
      </c>
      <c r="K26" s="48" t="s">
        <v>674</v>
      </c>
    </row>
    <row r="27" spans="1:11" x14ac:dyDescent="0.25">
      <c r="A27" s="48">
        <v>26</v>
      </c>
      <c r="B27" s="48" t="s">
        <v>161</v>
      </c>
      <c r="C27" s="48" t="s">
        <v>162</v>
      </c>
      <c r="D27" s="48" t="s">
        <v>394</v>
      </c>
      <c r="E27" s="48" t="s">
        <v>1</v>
      </c>
      <c r="F27" s="48" t="s">
        <v>163</v>
      </c>
      <c r="G27" s="48" t="s">
        <v>666</v>
      </c>
      <c r="H27" s="48" t="s">
        <v>30</v>
      </c>
      <c r="I27" s="48" t="s">
        <v>164</v>
      </c>
      <c r="J27" s="48" t="s">
        <v>32</v>
      </c>
      <c r="K27" s="48" t="s">
        <v>675</v>
      </c>
    </row>
    <row r="28" spans="1:11" x14ac:dyDescent="0.25">
      <c r="A28" s="48">
        <v>27</v>
      </c>
      <c r="B28" s="48" t="s">
        <v>322</v>
      </c>
      <c r="C28" s="48" t="s">
        <v>323</v>
      </c>
      <c r="D28" s="48" t="s">
        <v>66</v>
      </c>
      <c r="E28" s="48" t="s">
        <v>1</v>
      </c>
      <c r="F28" s="48" t="s">
        <v>324</v>
      </c>
      <c r="G28" s="48" t="s">
        <v>666</v>
      </c>
      <c r="H28" s="48" t="s">
        <v>287</v>
      </c>
      <c r="I28" s="48" t="s">
        <v>325</v>
      </c>
      <c r="J28" s="48" t="s">
        <v>289</v>
      </c>
      <c r="K28" s="48" t="s">
        <v>676</v>
      </c>
    </row>
    <row r="29" spans="1:11" x14ac:dyDescent="0.25">
      <c r="A29" s="48">
        <v>28</v>
      </c>
      <c r="B29" s="48"/>
      <c r="C29" s="48"/>
      <c r="D29" s="48"/>
      <c r="E29" s="48"/>
      <c r="F29" s="48" t="s">
        <v>540</v>
      </c>
      <c r="G29" s="48" t="s">
        <v>666</v>
      </c>
      <c r="H29" s="48" t="s">
        <v>294</v>
      </c>
      <c r="I29" s="48" t="s">
        <v>541</v>
      </c>
      <c r="J29" s="48" t="s">
        <v>289</v>
      </c>
      <c r="K29" s="48" t="s">
        <v>677</v>
      </c>
    </row>
    <row r="30" spans="1:11" x14ac:dyDescent="0.25">
      <c r="A30" s="48">
        <v>29</v>
      </c>
      <c r="B30" s="48" t="s">
        <v>283</v>
      </c>
      <c r="C30" s="48" t="s">
        <v>284</v>
      </c>
      <c r="D30" s="48" t="s">
        <v>285</v>
      </c>
      <c r="E30" s="48" t="s">
        <v>7</v>
      </c>
      <c r="F30" s="48" t="s">
        <v>286</v>
      </c>
      <c r="G30" s="48" t="s">
        <v>666</v>
      </c>
      <c r="H30" s="48" t="s">
        <v>287</v>
      </c>
      <c r="I30" s="48" t="s">
        <v>288</v>
      </c>
      <c r="J30" s="48" t="s">
        <v>289</v>
      </c>
      <c r="K30" s="48" t="s">
        <v>678</v>
      </c>
    </row>
    <row r="31" spans="1:11" x14ac:dyDescent="0.25">
      <c r="A31" s="48">
        <v>30</v>
      </c>
      <c r="B31" s="48" t="s">
        <v>291</v>
      </c>
      <c r="C31" s="48" t="s">
        <v>292</v>
      </c>
      <c r="D31" s="48" t="s">
        <v>0</v>
      </c>
      <c r="E31" s="48" t="s">
        <v>1</v>
      </c>
      <c r="F31" s="48" t="s">
        <v>293</v>
      </c>
      <c r="G31" s="48" t="s">
        <v>666</v>
      </c>
      <c r="H31" s="48" t="s">
        <v>294</v>
      </c>
      <c r="I31" s="48" t="s">
        <v>295</v>
      </c>
      <c r="J31" s="48" t="s">
        <v>289</v>
      </c>
      <c r="K31" s="48" t="s">
        <v>679</v>
      </c>
    </row>
    <row r="32" spans="1:11" x14ac:dyDescent="0.25">
      <c r="A32" s="48">
        <v>31</v>
      </c>
      <c r="B32" s="48" t="s">
        <v>297</v>
      </c>
      <c r="C32" s="48" t="s">
        <v>255</v>
      </c>
      <c r="D32" s="48" t="s">
        <v>0</v>
      </c>
      <c r="E32" s="48" t="s">
        <v>1</v>
      </c>
      <c r="F32" s="48" t="s">
        <v>298</v>
      </c>
      <c r="G32" s="48" t="s">
        <v>666</v>
      </c>
      <c r="H32" s="48" t="s">
        <v>294</v>
      </c>
      <c r="I32" s="48" t="s">
        <v>299</v>
      </c>
      <c r="J32" s="48" t="s">
        <v>289</v>
      </c>
      <c r="K32" s="48" t="s">
        <v>680</v>
      </c>
    </row>
    <row r="33" spans="1:11" x14ac:dyDescent="0.25">
      <c r="A33" s="48">
        <v>32</v>
      </c>
      <c r="B33" s="48" t="s">
        <v>301</v>
      </c>
      <c r="C33" s="48" t="s">
        <v>302</v>
      </c>
      <c r="D33" s="48" t="s">
        <v>0</v>
      </c>
      <c r="E33" s="48" t="s">
        <v>1</v>
      </c>
      <c r="F33" s="48" t="s">
        <v>303</v>
      </c>
      <c r="G33" s="48" t="s">
        <v>666</v>
      </c>
      <c r="H33" s="48" t="s">
        <v>294</v>
      </c>
      <c r="I33" s="48" t="s">
        <v>304</v>
      </c>
      <c r="J33" s="48" t="s">
        <v>289</v>
      </c>
      <c r="K33" s="48" t="s">
        <v>681</v>
      </c>
    </row>
    <row r="34" spans="1:11" x14ac:dyDescent="0.25">
      <c r="A34" s="48">
        <v>33</v>
      </c>
      <c r="B34" s="48" t="s">
        <v>306</v>
      </c>
      <c r="C34" s="48" t="s">
        <v>307</v>
      </c>
      <c r="D34" s="48" t="s">
        <v>112</v>
      </c>
      <c r="E34" s="48" t="s">
        <v>43</v>
      </c>
      <c r="F34" s="48" t="s">
        <v>308</v>
      </c>
      <c r="G34" s="48" t="s">
        <v>666</v>
      </c>
      <c r="H34" s="48" t="s">
        <v>287</v>
      </c>
      <c r="I34" s="48" t="s">
        <v>309</v>
      </c>
      <c r="J34" s="48" t="s">
        <v>289</v>
      </c>
      <c r="K34" s="48" t="s">
        <v>682</v>
      </c>
    </row>
    <row r="35" spans="1:11" x14ac:dyDescent="0.25">
      <c r="A35" s="48">
        <v>34</v>
      </c>
      <c r="B35" s="48" t="s">
        <v>311</v>
      </c>
      <c r="C35" s="48" t="s">
        <v>312</v>
      </c>
      <c r="D35" s="48" t="s">
        <v>313</v>
      </c>
      <c r="E35" s="48" t="s">
        <v>43</v>
      </c>
      <c r="F35" s="48" t="s">
        <v>314</v>
      </c>
      <c r="G35" s="48" t="s">
        <v>666</v>
      </c>
      <c r="H35" s="48" t="s">
        <v>294</v>
      </c>
      <c r="I35" s="48" t="s">
        <v>315</v>
      </c>
      <c r="J35" s="48" t="s">
        <v>289</v>
      </c>
      <c r="K35" s="48" t="s">
        <v>683</v>
      </c>
    </row>
    <row r="36" spans="1:11" x14ac:dyDescent="0.25">
      <c r="A36" s="48">
        <v>35</v>
      </c>
      <c r="B36" s="48" t="s">
        <v>317</v>
      </c>
      <c r="C36" s="48" t="s">
        <v>279</v>
      </c>
      <c r="D36" s="48" t="s">
        <v>318</v>
      </c>
      <c r="E36" s="48" t="s">
        <v>28</v>
      </c>
      <c r="F36" s="48" t="s">
        <v>319</v>
      </c>
      <c r="G36" s="48" t="s">
        <v>666</v>
      </c>
      <c r="H36" s="48" t="s">
        <v>287</v>
      </c>
      <c r="I36" s="48" t="s">
        <v>320</v>
      </c>
      <c r="J36" s="48" t="s">
        <v>289</v>
      </c>
      <c r="K36" s="48" t="s">
        <v>758</v>
      </c>
    </row>
    <row r="37" spans="1:11" x14ac:dyDescent="0.25">
      <c r="A37" s="48">
        <v>36</v>
      </c>
      <c r="B37" s="48" t="s">
        <v>327</v>
      </c>
      <c r="C37" s="48" t="s">
        <v>328</v>
      </c>
      <c r="D37" s="48" t="s">
        <v>112</v>
      </c>
      <c r="E37" s="48" t="s">
        <v>43</v>
      </c>
      <c r="F37" s="48" t="s">
        <v>329</v>
      </c>
      <c r="G37" s="48" t="s">
        <v>666</v>
      </c>
      <c r="H37" s="48" t="s">
        <v>287</v>
      </c>
      <c r="I37" s="48" t="s">
        <v>330</v>
      </c>
      <c r="J37" s="48" t="s">
        <v>289</v>
      </c>
      <c r="K37" s="48" t="s">
        <v>684</v>
      </c>
    </row>
    <row r="38" spans="1:11" x14ac:dyDescent="0.25">
      <c r="A38" s="48">
        <v>37</v>
      </c>
      <c r="B38" s="48" t="s">
        <v>15</v>
      </c>
      <c r="C38" s="48" t="s">
        <v>16</v>
      </c>
      <c r="D38" s="48" t="s">
        <v>17</v>
      </c>
      <c r="E38" s="48" t="s">
        <v>7</v>
      </c>
      <c r="F38" s="48" t="s">
        <v>18</v>
      </c>
      <c r="G38" s="48" t="s">
        <v>527</v>
      </c>
      <c r="H38" s="48" t="s">
        <v>5</v>
      </c>
      <c r="I38" s="48" t="s">
        <v>19</v>
      </c>
      <c r="J38" s="48" t="s">
        <v>6</v>
      </c>
      <c r="K38" s="48" t="s">
        <v>685</v>
      </c>
    </row>
    <row r="39" spans="1:11" x14ac:dyDescent="0.25">
      <c r="A39" s="48">
        <v>38</v>
      </c>
      <c r="B39" s="48" t="s">
        <v>333</v>
      </c>
      <c r="C39" s="48" t="s">
        <v>334</v>
      </c>
      <c r="D39" s="48" t="s">
        <v>335</v>
      </c>
      <c r="E39" s="48" t="s">
        <v>48</v>
      </c>
      <c r="F39" s="48" t="s">
        <v>336</v>
      </c>
      <c r="G39" s="48" t="s">
        <v>666</v>
      </c>
      <c r="H39" s="48" t="s">
        <v>287</v>
      </c>
      <c r="I39" s="48" t="s">
        <v>337</v>
      </c>
      <c r="J39" s="48" t="s">
        <v>289</v>
      </c>
      <c r="K39" s="48" t="s">
        <v>686</v>
      </c>
    </row>
    <row r="40" spans="1:11" x14ac:dyDescent="0.25">
      <c r="A40" s="48">
        <v>39</v>
      </c>
      <c r="B40" s="48" t="s">
        <v>345</v>
      </c>
      <c r="C40" s="48" t="s">
        <v>346</v>
      </c>
      <c r="D40" s="48" t="s">
        <v>17</v>
      </c>
      <c r="E40" s="48" t="s">
        <v>7</v>
      </c>
      <c r="F40" s="48" t="s">
        <v>347</v>
      </c>
      <c r="G40" s="48" t="s">
        <v>666</v>
      </c>
      <c r="H40" s="48" t="s">
        <v>287</v>
      </c>
      <c r="I40" s="48" t="s">
        <v>348</v>
      </c>
      <c r="J40" s="48" t="s">
        <v>289</v>
      </c>
      <c r="K40" s="48" t="s">
        <v>688</v>
      </c>
    </row>
    <row r="41" spans="1:11" x14ac:dyDescent="0.25">
      <c r="A41" s="48">
        <v>40</v>
      </c>
      <c r="B41" s="48" t="s">
        <v>350</v>
      </c>
      <c r="C41" s="48" t="s">
        <v>340</v>
      </c>
      <c r="D41" s="48" t="s">
        <v>351</v>
      </c>
      <c r="E41" s="48" t="s">
        <v>48</v>
      </c>
      <c r="F41" s="48" t="s">
        <v>352</v>
      </c>
      <c r="G41" s="48" t="s">
        <v>666</v>
      </c>
      <c r="H41" s="48" t="s">
        <v>287</v>
      </c>
      <c r="I41" s="48" t="s">
        <v>353</v>
      </c>
      <c r="J41" s="48" t="s">
        <v>289</v>
      </c>
      <c r="K41" s="48" t="s">
        <v>689</v>
      </c>
    </row>
    <row r="42" spans="1:11" x14ac:dyDescent="0.25">
      <c r="A42" s="48">
        <v>41</v>
      </c>
      <c r="B42" s="48" t="s">
        <v>355</v>
      </c>
      <c r="C42" s="48" t="s">
        <v>356</v>
      </c>
      <c r="D42" s="48" t="s">
        <v>0</v>
      </c>
      <c r="E42" s="48" t="s">
        <v>1</v>
      </c>
      <c r="F42" s="48" t="s">
        <v>357</v>
      </c>
      <c r="G42" s="48" t="s">
        <v>666</v>
      </c>
      <c r="H42" s="48" t="s">
        <v>294</v>
      </c>
      <c r="I42" s="48" t="s">
        <v>358</v>
      </c>
      <c r="J42" s="48" t="s">
        <v>289</v>
      </c>
      <c r="K42" s="48" t="s">
        <v>690</v>
      </c>
    </row>
    <row r="43" spans="1:11" x14ac:dyDescent="0.25">
      <c r="A43" s="48">
        <v>42</v>
      </c>
      <c r="B43" s="48" t="s">
        <v>238</v>
      </c>
      <c r="C43" s="48" t="s">
        <v>239</v>
      </c>
      <c r="D43" s="48" t="s">
        <v>0</v>
      </c>
      <c r="E43" s="48" t="s">
        <v>1</v>
      </c>
      <c r="F43" s="48" t="s">
        <v>240</v>
      </c>
      <c r="G43" s="48" t="s">
        <v>666</v>
      </c>
      <c r="H43" s="48" t="s">
        <v>3</v>
      </c>
      <c r="I43" s="48" t="s">
        <v>241</v>
      </c>
      <c r="J43" s="48" t="s">
        <v>53</v>
      </c>
      <c r="K43" s="48" t="s">
        <v>691</v>
      </c>
    </row>
    <row r="44" spans="1:11" x14ac:dyDescent="0.25">
      <c r="A44" s="48">
        <v>43</v>
      </c>
      <c r="B44" s="48" t="s">
        <v>361</v>
      </c>
      <c r="C44" s="48" t="s">
        <v>362</v>
      </c>
      <c r="D44" s="48" t="s">
        <v>0</v>
      </c>
      <c r="E44" s="48" t="s">
        <v>1</v>
      </c>
      <c r="F44" s="48" t="s">
        <v>363</v>
      </c>
      <c r="G44" s="48" t="s">
        <v>666</v>
      </c>
      <c r="H44" s="48" t="s">
        <v>287</v>
      </c>
      <c r="I44" s="48" t="s">
        <v>364</v>
      </c>
      <c r="J44" s="48" t="s">
        <v>289</v>
      </c>
      <c r="K44" s="48" t="s">
        <v>692</v>
      </c>
    </row>
    <row r="45" spans="1:11" x14ac:dyDescent="0.25">
      <c r="A45" s="48">
        <v>44</v>
      </c>
      <c r="B45" s="48" t="s">
        <v>366</v>
      </c>
      <c r="C45" s="48" t="s">
        <v>367</v>
      </c>
      <c r="D45" s="48" t="s">
        <v>368</v>
      </c>
      <c r="E45" s="48" t="s">
        <v>43</v>
      </c>
      <c r="F45" s="48" t="s">
        <v>369</v>
      </c>
      <c r="G45" s="48" t="s">
        <v>666</v>
      </c>
      <c r="H45" s="48" t="s">
        <v>294</v>
      </c>
      <c r="I45" s="48" t="s">
        <v>370</v>
      </c>
      <c r="J45" s="48" t="s">
        <v>289</v>
      </c>
      <c r="K45" s="48" t="s">
        <v>693</v>
      </c>
    </row>
    <row r="46" spans="1:11" x14ac:dyDescent="0.25">
      <c r="A46" s="48">
        <v>45</v>
      </c>
      <c r="B46" s="48" t="s">
        <v>372</v>
      </c>
      <c r="C46" s="48" t="s">
        <v>373</v>
      </c>
      <c r="D46" s="48" t="s">
        <v>42</v>
      </c>
      <c r="E46" s="48" t="s">
        <v>43</v>
      </c>
      <c r="F46" s="48" t="s">
        <v>374</v>
      </c>
      <c r="G46" s="48" t="s">
        <v>666</v>
      </c>
      <c r="H46" s="48" t="s">
        <v>294</v>
      </c>
      <c r="I46" s="48" t="s">
        <v>375</v>
      </c>
      <c r="J46" s="48" t="s">
        <v>289</v>
      </c>
      <c r="K46" s="48" t="s">
        <v>694</v>
      </c>
    </row>
    <row r="47" spans="1:11" x14ac:dyDescent="0.25">
      <c r="A47" s="48">
        <v>46</v>
      </c>
      <c r="B47" s="48" t="s">
        <v>377</v>
      </c>
      <c r="C47" s="48" t="s">
        <v>378</v>
      </c>
      <c r="D47" s="48" t="s">
        <v>256</v>
      </c>
      <c r="E47" s="48" t="s">
        <v>1</v>
      </c>
      <c r="F47" s="48" t="s">
        <v>379</v>
      </c>
      <c r="G47" s="48" t="s">
        <v>666</v>
      </c>
      <c r="H47" s="48" t="s">
        <v>294</v>
      </c>
      <c r="I47" s="48" t="s">
        <v>380</v>
      </c>
      <c r="J47" s="48" t="s">
        <v>289</v>
      </c>
      <c r="K47" s="48" t="s">
        <v>695</v>
      </c>
    </row>
    <row r="48" spans="1:11" x14ac:dyDescent="0.25">
      <c r="A48" s="48">
        <v>47</v>
      </c>
      <c r="B48" s="48" t="s">
        <v>387</v>
      </c>
      <c r="C48" s="48" t="s">
        <v>279</v>
      </c>
      <c r="D48" s="48" t="s">
        <v>351</v>
      </c>
      <c r="E48" s="48" t="s">
        <v>48</v>
      </c>
      <c r="F48" s="48" t="s">
        <v>388</v>
      </c>
      <c r="G48" s="48" t="s">
        <v>666</v>
      </c>
      <c r="H48" s="48" t="s">
        <v>287</v>
      </c>
      <c r="I48" s="48" t="s">
        <v>389</v>
      </c>
      <c r="J48" s="48" t="s">
        <v>289</v>
      </c>
      <c r="K48" s="48" t="s">
        <v>696</v>
      </c>
    </row>
    <row r="49" spans="1:11" x14ac:dyDescent="0.25">
      <c r="A49" s="48">
        <v>48</v>
      </c>
      <c r="B49" s="48" t="s">
        <v>49</v>
      </c>
      <c r="C49" s="48" t="s">
        <v>97</v>
      </c>
      <c r="D49" s="48" t="s">
        <v>66</v>
      </c>
      <c r="E49" s="48" t="s">
        <v>1</v>
      </c>
      <c r="F49" s="48" t="s">
        <v>391</v>
      </c>
      <c r="G49" s="48" t="s">
        <v>666</v>
      </c>
      <c r="H49" s="48" t="s">
        <v>294</v>
      </c>
      <c r="I49" s="48" t="s">
        <v>392</v>
      </c>
      <c r="J49" s="48" t="s">
        <v>289</v>
      </c>
      <c r="K49" s="48" t="s">
        <v>697</v>
      </c>
    </row>
    <row r="50" spans="1:11" x14ac:dyDescent="0.25">
      <c r="A50" s="48">
        <v>49</v>
      </c>
      <c r="B50" s="48" t="s">
        <v>366</v>
      </c>
      <c r="C50" s="48" t="s">
        <v>367</v>
      </c>
      <c r="D50" s="48" t="s">
        <v>368</v>
      </c>
      <c r="E50" s="48" t="s">
        <v>43</v>
      </c>
      <c r="F50" s="48" t="s">
        <v>395</v>
      </c>
      <c r="G50" s="48" t="s">
        <v>527</v>
      </c>
      <c r="H50" s="48" t="s">
        <v>5</v>
      </c>
      <c r="I50" s="48" t="s">
        <v>396</v>
      </c>
      <c r="J50" s="48" t="s">
        <v>6</v>
      </c>
      <c r="K50" s="48" t="s">
        <v>698</v>
      </c>
    </row>
    <row r="51" spans="1:11" x14ac:dyDescent="0.25">
      <c r="A51" s="48">
        <v>50</v>
      </c>
      <c r="B51" s="48" t="s">
        <v>137</v>
      </c>
      <c r="C51" s="48" t="s">
        <v>138</v>
      </c>
      <c r="D51" s="48" t="s">
        <v>0</v>
      </c>
      <c r="E51" s="48" t="s">
        <v>1</v>
      </c>
      <c r="F51" s="48" t="s">
        <v>139</v>
      </c>
      <c r="G51" s="48" t="s">
        <v>666</v>
      </c>
      <c r="H51" s="48" t="s">
        <v>3</v>
      </c>
      <c r="I51" s="48" t="s">
        <v>140</v>
      </c>
      <c r="J51" s="48" t="s">
        <v>53</v>
      </c>
      <c r="K51" s="48" t="s">
        <v>699</v>
      </c>
    </row>
    <row r="52" spans="1:11" x14ac:dyDescent="0.25">
      <c r="A52" s="48">
        <v>51</v>
      </c>
      <c r="B52" s="48" t="s">
        <v>262</v>
      </c>
      <c r="C52" s="48" t="s">
        <v>399</v>
      </c>
      <c r="D52" s="48" t="s">
        <v>0</v>
      </c>
      <c r="E52" s="48" t="s">
        <v>1</v>
      </c>
      <c r="F52" s="48" t="s">
        <v>400</v>
      </c>
      <c r="G52" s="48" t="s">
        <v>666</v>
      </c>
      <c r="H52" s="48" t="s">
        <v>294</v>
      </c>
      <c r="I52" s="48" t="s">
        <v>401</v>
      </c>
      <c r="J52" s="48" t="s">
        <v>289</v>
      </c>
      <c r="K52" s="48" t="s">
        <v>700</v>
      </c>
    </row>
    <row r="53" spans="1:11" x14ac:dyDescent="0.25">
      <c r="A53" s="48">
        <v>52</v>
      </c>
      <c r="B53" s="48" t="s">
        <v>403</v>
      </c>
      <c r="C53" s="48" t="s">
        <v>60</v>
      </c>
      <c r="D53" s="48" t="s">
        <v>27</v>
      </c>
      <c r="E53" s="48" t="s">
        <v>28</v>
      </c>
      <c r="F53" s="48" t="s">
        <v>404</v>
      </c>
      <c r="G53" s="48" t="s">
        <v>666</v>
      </c>
      <c r="H53" s="48" t="s">
        <v>287</v>
      </c>
      <c r="I53" s="48" t="s">
        <v>405</v>
      </c>
      <c r="J53" s="48" t="s">
        <v>289</v>
      </c>
      <c r="K53" s="48" t="s">
        <v>701</v>
      </c>
    </row>
    <row r="54" spans="1:11" x14ac:dyDescent="0.25">
      <c r="A54" s="48">
        <v>53</v>
      </c>
      <c r="B54" s="48" t="s">
        <v>407</v>
      </c>
      <c r="C54" s="48" t="s">
        <v>408</v>
      </c>
      <c r="D54" s="48" t="s">
        <v>618</v>
      </c>
      <c r="E54" s="48" t="s">
        <v>619</v>
      </c>
      <c r="F54" s="48" t="s">
        <v>412</v>
      </c>
      <c r="G54" s="48" t="s">
        <v>666</v>
      </c>
      <c r="H54" s="48" t="s">
        <v>294</v>
      </c>
      <c r="I54" s="48" t="s">
        <v>413</v>
      </c>
      <c r="J54" s="48" t="s">
        <v>289</v>
      </c>
      <c r="K54" s="48" t="s">
        <v>702</v>
      </c>
    </row>
    <row r="55" spans="1:11" x14ac:dyDescent="0.25">
      <c r="A55" s="48">
        <v>54</v>
      </c>
      <c r="B55" s="48" t="s">
        <v>415</v>
      </c>
      <c r="C55" s="48" t="s">
        <v>416</v>
      </c>
      <c r="D55" s="48" t="s">
        <v>417</v>
      </c>
      <c r="E55" s="48" t="s">
        <v>28</v>
      </c>
      <c r="F55" s="48" t="s">
        <v>418</v>
      </c>
      <c r="G55" s="48" t="s">
        <v>666</v>
      </c>
      <c r="H55" s="48" t="s">
        <v>287</v>
      </c>
      <c r="I55" s="48" t="s">
        <v>419</v>
      </c>
      <c r="J55" s="48" t="s">
        <v>289</v>
      </c>
      <c r="K55" s="48" t="s">
        <v>703</v>
      </c>
    </row>
    <row r="56" spans="1:11" x14ac:dyDescent="0.25">
      <c r="A56" s="48">
        <v>55</v>
      </c>
      <c r="B56" s="48" t="s">
        <v>431</v>
      </c>
      <c r="C56" s="48" t="s">
        <v>172</v>
      </c>
      <c r="D56" s="48" t="s">
        <v>432</v>
      </c>
      <c r="E56" s="48" t="s">
        <v>28</v>
      </c>
      <c r="F56" s="48" t="s">
        <v>433</v>
      </c>
      <c r="G56" s="48" t="s">
        <v>666</v>
      </c>
      <c r="H56" s="48" t="s">
        <v>294</v>
      </c>
      <c r="I56" s="48" t="s">
        <v>434</v>
      </c>
      <c r="J56" s="48" t="s">
        <v>289</v>
      </c>
      <c r="K56" s="48" t="s">
        <v>704</v>
      </c>
    </row>
    <row r="57" spans="1:11" x14ac:dyDescent="0.25">
      <c r="A57" s="48">
        <v>56</v>
      </c>
      <c r="B57" s="48" t="s">
        <v>15</v>
      </c>
      <c r="C57" s="48" t="s">
        <v>16</v>
      </c>
      <c r="D57" s="48" t="s">
        <v>17</v>
      </c>
      <c r="E57" s="48" t="s">
        <v>7</v>
      </c>
      <c r="F57" s="48" t="s">
        <v>77</v>
      </c>
      <c r="G57" s="48" t="s">
        <v>666</v>
      </c>
      <c r="H57" s="48" t="s">
        <v>30</v>
      </c>
      <c r="I57" s="48" t="s">
        <v>78</v>
      </c>
      <c r="J57" s="48" t="s">
        <v>32</v>
      </c>
      <c r="K57" s="48" t="s">
        <v>705</v>
      </c>
    </row>
    <row r="58" spans="1:11" x14ac:dyDescent="0.25">
      <c r="A58" s="48">
        <v>57</v>
      </c>
      <c r="B58" s="48" t="s">
        <v>407</v>
      </c>
      <c r="C58" s="48" t="s">
        <v>408</v>
      </c>
      <c r="D58" s="48" t="s">
        <v>618</v>
      </c>
      <c r="E58" s="48" t="s">
        <v>619</v>
      </c>
      <c r="F58" s="48" t="s">
        <v>437</v>
      </c>
      <c r="G58" s="48" t="s">
        <v>666</v>
      </c>
      <c r="H58" s="48" t="s">
        <v>30</v>
      </c>
      <c r="I58" s="48" t="s">
        <v>438</v>
      </c>
      <c r="J58" s="48" t="s">
        <v>32</v>
      </c>
      <c r="K58" s="48" t="s">
        <v>706</v>
      </c>
    </row>
    <row r="59" spans="1:11" x14ac:dyDescent="0.25">
      <c r="A59" s="48">
        <v>58</v>
      </c>
      <c r="B59" s="48" t="s">
        <v>407</v>
      </c>
      <c r="C59" s="48" t="s">
        <v>408</v>
      </c>
      <c r="D59" s="48" t="s">
        <v>618</v>
      </c>
      <c r="E59" s="48" t="s">
        <v>619</v>
      </c>
      <c r="F59" s="48" t="s">
        <v>440</v>
      </c>
      <c r="G59" s="48" t="s">
        <v>666</v>
      </c>
      <c r="H59" s="48" t="s">
        <v>30</v>
      </c>
      <c r="I59" s="48" t="s">
        <v>441</v>
      </c>
      <c r="J59" s="48" t="s">
        <v>32</v>
      </c>
      <c r="K59" s="48" t="s">
        <v>707</v>
      </c>
    </row>
    <row r="60" spans="1:11" x14ac:dyDescent="0.25">
      <c r="A60" s="48">
        <v>59</v>
      </c>
      <c r="B60" s="48" t="s">
        <v>443</v>
      </c>
      <c r="C60" s="48" t="s">
        <v>444</v>
      </c>
      <c r="D60" s="48" t="s">
        <v>0</v>
      </c>
      <c r="E60" s="48" t="s">
        <v>1</v>
      </c>
      <c r="F60" s="48" t="s">
        <v>445</v>
      </c>
      <c r="G60" s="48" t="s">
        <v>527</v>
      </c>
      <c r="H60" s="48" t="s">
        <v>5</v>
      </c>
      <c r="I60" s="48" t="s">
        <v>446</v>
      </c>
      <c r="J60" s="48" t="s">
        <v>6</v>
      </c>
      <c r="K60" s="48" t="s">
        <v>708</v>
      </c>
    </row>
    <row r="61" spans="1:11" x14ac:dyDescent="0.25">
      <c r="A61" s="48">
        <v>60</v>
      </c>
      <c r="B61" s="48" t="s">
        <v>448</v>
      </c>
      <c r="C61" s="48" t="s">
        <v>449</v>
      </c>
      <c r="D61" s="48" t="s">
        <v>205</v>
      </c>
      <c r="E61" s="48" t="s">
        <v>1</v>
      </c>
      <c r="F61" s="48" t="s">
        <v>450</v>
      </c>
      <c r="G61" s="48" t="s">
        <v>527</v>
      </c>
      <c r="H61" s="48" t="s">
        <v>5</v>
      </c>
      <c r="I61" s="48" t="s">
        <v>451</v>
      </c>
      <c r="J61" s="48" t="s">
        <v>6</v>
      </c>
      <c r="K61" s="48" t="s">
        <v>709</v>
      </c>
    </row>
    <row r="62" spans="1:11" x14ac:dyDescent="0.25">
      <c r="A62" s="48">
        <v>61</v>
      </c>
      <c r="B62" s="48" t="s">
        <v>460</v>
      </c>
      <c r="C62" s="48" t="s">
        <v>461</v>
      </c>
      <c r="D62" s="48" t="s">
        <v>462</v>
      </c>
      <c r="E62" s="48" t="s">
        <v>1</v>
      </c>
      <c r="F62" s="48" t="s">
        <v>463</v>
      </c>
      <c r="G62" s="48" t="s">
        <v>666</v>
      </c>
      <c r="H62" s="48" t="s">
        <v>30</v>
      </c>
      <c r="I62" s="48" t="s">
        <v>464</v>
      </c>
      <c r="J62" s="48" t="s">
        <v>32</v>
      </c>
      <c r="K62" s="48" t="s">
        <v>711</v>
      </c>
    </row>
    <row r="63" spans="1:11" x14ac:dyDescent="0.25">
      <c r="A63" s="48">
        <v>62</v>
      </c>
      <c r="B63" s="48" t="s">
        <v>165</v>
      </c>
      <c r="C63" s="48" t="s">
        <v>166</v>
      </c>
      <c r="D63" s="48" t="s">
        <v>27</v>
      </c>
      <c r="E63" s="48" t="s">
        <v>28</v>
      </c>
      <c r="F63" s="48" t="s">
        <v>167</v>
      </c>
      <c r="G63" s="48" t="s">
        <v>666</v>
      </c>
      <c r="H63" s="48" t="s">
        <v>30</v>
      </c>
      <c r="I63" s="48" t="s">
        <v>168</v>
      </c>
      <c r="J63" s="48" t="s">
        <v>32</v>
      </c>
      <c r="K63" s="48" t="s">
        <v>712</v>
      </c>
    </row>
    <row r="64" spans="1:11" x14ac:dyDescent="0.25">
      <c r="A64" s="48">
        <v>63</v>
      </c>
      <c r="B64" s="48" t="s">
        <v>20</v>
      </c>
      <c r="C64" s="48" t="s">
        <v>21</v>
      </c>
      <c r="D64" s="48" t="s">
        <v>0</v>
      </c>
      <c r="E64" s="48" t="s">
        <v>1</v>
      </c>
      <c r="F64" s="48" t="s">
        <v>22</v>
      </c>
      <c r="G64" s="48" t="s">
        <v>527</v>
      </c>
      <c r="H64" s="48" t="s">
        <v>5</v>
      </c>
      <c r="I64" s="48" t="s">
        <v>23</v>
      </c>
      <c r="J64" s="48" t="s">
        <v>6</v>
      </c>
      <c r="K64" s="48" t="s">
        <v>713</v>
      </c>
    </row>
    <row r="65" spans="1:11" x14ac:dyDescent="0.25">
      <c r="A65" s="48">
        <v>64</v>
      </c>
      <c r="B65" s="48" t="s">
        <v>25</v>
      </c>
      <c r="C65" s="48" t="s">
        <v>26</v>
      </c>
      <c r="D65" s="48" t="s">
        <v>27</v>
      </c>
      <c r="E65" s="48" t="s">
        <v>28</v>
      </c>
      <c r="F65" s="48" t="s">
        <v>29</v>
      </c>
      <c r="G65" s="48" t="s">
        <v>666</v>
      </c>
      <c r="H65" s="48" t="s">
        <v>30</v>
      </c>
      <c r="I65" s="48" t="s">
        <v>31</v>
      </c>
      <c r="J65" s="48" t="s">
        <v>32</v>
      </c>
      <c r="K65" s="48" t="s">
        <v>714</v>
      </c>
    </row>
    <row r="66" spans="1:11" x14ac:dyDescent="0.25">
      <c r="A66" s="48">
        <v>65</v>
      </c>
      <c r="B66" s="48" t="s">
        <v>34</v>
      </c>
      <c r="C66" s="48" t="s">
        <v>35</v>
      </c>
      <c r="D66" s="48" t="s">
        <v>36</v>
      </c>
      <c r="E66" s="48" t="s">
        <v>1</v>
      </c>
      <c r="F66" s="48" t="s">
        <v>37</v>
      </c>
      <c r="G66" s="48" t="s">
        <v>527</v>
      </c>
      <c r="H66" s="48" t="s">
        <v>5</v>
      </c>
      <c r="I66" s="48" t="s">
        <v>38</v>
      </c>
      <c r="J66" s="48" t="s">
        <v>6</v>
      </c>
      <c r="K66" s="48" t="s">
        <v>715</v>
      </c>
    </row>
    <row r="67" spans="1:11" x14ac:dyDescent="0.25">
      <c r="A67" s="48">
        <v>66</v>
      </c>
      <c r="B67" s="48" t="s">
        <v>40</v>
      </c>
      <c r="C67" s="48" t="s">
        <v>41</v>
      </c>
      <c r="D67" s="48" t="s">
        <v>42</v>
      </c>
      <c r="E67" s="48" t="s">
        <v>43</v>
      </c>
      <c r="F67" s="48" t="s">
        <v>44</v>
      </c>
      <c r="G67" s="48" t="s">
        <v>527</v>
      </c>
      <c r="H67" s="48" t="s">
        <v>5</v>
      </c>
      <c r="I67" s="48" t="s">
        <v>45</v>
      </c>
      <c r="J67" s="48" t="s">
        <v>6</v>
      </c>
      <c r="K67" s="48" t="s">
        <v>716</v>
      </c>
    </row>
    <row r="68" spans="1:11" x14ac:dyDescent="0.25">
      <c r="A68" s="48">
        <v>67</v>
      </c>
      <c r="B68" s="48" t="s">
        <v>791</v>
      </c>
      <c r="C68" s="48" t="s">
        <v>792</v>
      </c>
      <c r="D68" s="48" t="s">
        <v>793</v>
      </c>
      <c r="E68" s="48" t="s">
        <v>601</v>
      </c>
      <c r="F68" s="48" t="s">
        <v>794</v>
      </c>
      <c r="G68" s="48" t="s">
        <v>788</v>
      </c>
      <c r="H68" s="48" t="s">
        <v>8</v>
      </c>
      <c r="I68" s="48" t="s">
        <v>795</v>
      </c>
      <c r="J68" s="48" t="s">
        <v>778</v>
      </c>
      <c r="K68" s="48" t="s">
        <v>796</v>
      </c>
    </row>
    <row r="69" spans="1:11" x14ac:dyDescent="0.25">
      <c r="A69" s="48">
        <v>68</v>
      </c>
      <c r="B69" s="48" t="s">
        <v>54</v>
      </c>
      <c r="C69" s="48" t="s">
        <v>55</v>
      </c>
      <c r="D69" s="48" t="s">
        <v>0</v>
      </c>
      <c r="E69" s="48" t="s">
        <v>1</v>
      </c>
      <c r="F69" s="48" t="s">
        <v>56</v>
      </c>
      <c r="G69" s="48" t="s">
        <v>527</v>
      </c>
      <c r="H69" s="48" t="s">
        <v>5</v>
      </c>
      <c r="I69" s="48" t="s">
        <v>57</v>
      </c>
      <c r="J69" s="48" t="s">
        <v>6</v>
      </c>
      <c r="K69" s="48" t="s">
        <v>717</v>
      </c>
    </row>
    <row r="70" spans="1:11" x14ac:dyDescent="0.25">
      <c r="A70" s="48">
        <v>69</v>
      </c>
      <c r="B70" s="48" t="s">
        <v>64</v>
      </c>
      <c r="C70" s="48" t="s">
        <v>65</v>
      </c>
      <c r="D70" s="48" t="s">
        <v>66</v>
      </c>
      <c r="E70" s="48" t="s">
        <v>1</v>
      </c>
      <c r="F70" s="48" t="s">
        <v>67</v>
      </c>
      <c r="G70" s="48" t="s">
        <v>666</v>
      </c>
      <c r="H70" s="48" t="s">
        <v>30</v>
      </c>
      <c r="I70" s="48" t="s">
        <v>68</v>
      </c>
      <c r="J70" s="48" t="s">
        <v>32</v>
      </c>
      <c r="K70" s="48" t="s">
        <v>718</v>
      </c>
    </row>
    <row r="71" spans="1:11" x14ac:dyDescent="0.25">
      <c r="A71" s="48">
        <v>70</v>
      </c>
      <c r="B71" s="48" t="s">
        <v>71</v>
      </c>
      <c r="C71" s="48" t="s">
        <v>72</v>
      </c>
      <c r="D71" s="48" t="s">
        <v>73</v>
      </c>
      <c r="E71" s="48" t="s">
        <v>28</v>
      </c>
      <c r="F71" s="48" t="s">
        <v>74</v>
      </c>
      <c r="G71" s="48" t="s">
        <v>666</v>
      </c>
      <c r="H71" s="48" t="s">
        <v>30</v>
      </c>
      <c r="I71" s="48" t="s">
        <v>75</v>
      </c>
      <c r="J71" s="48" t="s">
        <v>32</v>
      </c>
      <c r="K71" s="48" t="s">
        <v>719</v>
      </c>
    </row>
    <row r="72" spans="1:11" x14ac:dyDescent="0.25">
      <c r="A72" s="48">
        <v>71</v>
      </c>
      <c r="B72" s="48" t="s">
        <v>467</v>
      </c>
      <c r="C72" s="48" t="s">
        <v>468</v>
      </c>
      <c r="D72" s="48" t="s">
        <v>0</v>
      </c>
      <c r="E72" s="48" t="s">
        <v>1</v>
      </c>
      <c r="F72" s="48" t="s">
        <v>469</v>
      </c>
      <c r="G72" s="48" t="s">
        <v>527</v>
      </c>
      <c r="H72" s="48" t="s">
        <v>5</v>
      </c>
      <c r="I72" s="48" t="s">
        <v>470</v>
      </c>
      <c r="J72" s="48" t="s">
        <v>6</v>
      </c>
      <c r="K72" s="48" t="s">
        <v>720</v>
      </c>
    </row>
    <row r="73" spans="1:11" x14ac:dyDescent="0.25">
      <c r="A73" s="48">
        <v>72</v>
      </c>
      <c r="B73" s="48" t="s">
        <v>79</v>
      </c>
      <c r="C73" s="48" t="s">
        <v>11</v>
      </c>
      <c r="D73" s="48" t="s">
        <v>80</v>
      </c>
      <c r="E73" s="48" t="s">
        <v>81</v>
      </c>
      <c r="F73" s="48" t="s">
        <v>82</v>
      </c>
      <c r="G73" s="48" t="s">
        <v>527</v>
      </c>
      <c r="H73" s="48" t="s">
        <v>5</v>
      </c>
      <c r="I73" s="48" t="s">
        <v>83</v>
      </c>
      <c r="J73" s="48" t="s">
        <v>6</v>
      </c>
      <c r="K73" s="48" t="s">
        <v>721</v>
      </c>
    </row>
    <row r="74" spans="1:11" x14ac:dyDescent="0.25">
      <c r="A74" s="48">
        <v>73</v>
      </c>
      <c r="B74" s="48" t="s">
        <v>64</v>
      </c>
      <c r="C74" s="48" t="s">
        <v>65</v>
      </c>
      <c r="D74" s="48" t="s">
        <v>66</v>
      </c>
      <c r="E74" s="48" t="s">
        <v>1</v>
      </c>
      <c r="F74" s="48" t="s">
        <v>85</v>
      </c>
      <c r="G74" s="48" t="s">
        <v>527</v>
      </c>
      <c r="H74" s="48" t="s">
        <v>5</v>
      </c>
      <c r="I74" s="48" t="s">
        <v>86</v>
      </c>
      <c r="J74" s="48" t="s">
        <v>6</v>
      </c>
      <c r="K74" s="48" t="s">
        <v>722</v>
      </c>
    </row>
    <row r="75" spans="1:11" x14ac:dyDescent="0.25">
      <c r="A75" s="48">
        <v>74</v>
      </c>
      <c r="B75" s="48" t="s">
        <v>88</v>
      </c>
      <c r="C75" s="48" t="s">
        <v>89</v>
      </c>
      <c r="D75" s="48" t="s">
        <v>90</v>
      </c>
      <c r="E75" s="48" t="s">
        <v>70</v>
      </c>
      <c r="F75" s="48" t="s">
        <v>91</v>
      </c>
      <c r="G75" s="48" t="s">
        <v>527</v>
      </c>
      <c r="H75" s="48" t="s">
        <v>5</v>
      </c>
      <c r="I75" s="48" t="s">
        <v>92</v>
      </c>
      <c r="J75" s="48" t="s">
        <v>6</v>
      </c>
      <c r="K75" s="48" t="s">
        <v>723</v>
      </c>
    </row>
    <row r="76" spans="1:11" x14ac:dyDescent="0.25">
      <c r="A76" s="48">
        <v>75</v>
      </c>
      <c r="B76" s="48" t="s">
        <v>50</v>
      </c>
      <c r="C76" s="48" t="s">
        <v>51</v>
      </c>
      <c r="D76" s="48" t="s">
        <v>52</v>
      </c>
      <c r="E76" s="48" t="s">
        <v>43</v>
      </c>
      <c r="F76" s="48" t="s">
        <v>94</v>
      </c>
      <c r="G76" s="48" t="s">
        <v>527</v>
      </c>
      <c r="H76" s="48" t="s">
        <v>5</v>
      </c>
      <c r="I76" s="48" t="s">
        <v>95</v>
      </c>
      <c r="J76" s="48" t="s">
        <v>6</v>
      </c>
      <c r="K76" s="48" t="s">
        <v>724</v>
      </c>
    </row>
    <row r="77" spans="1:11" x14ac:dyDescent="0.25">
      <c r="A77" s="48">
        <v>76</v>
      </c>
      <c r="B77" s="48" t="s">
        <v>49</v>
      </c>
      <c r="C77" s="48" t="s">
        <v>97</v>
      </c>
      <c r="D77" s="48" t="s">
        <v>66</v>
      </c>
      <c r="E77" s="48" t="s">
        <v>1</v>
      </c>
      <c r="F77" s="48" t="s">
        <v>98</v>
      </c>
      <c r="G77" s="48" t="s">
        <v>527</v>
      </c>
      <c r="H77" s="48" t="s">
        <v>5</v>
      </c>
      <c r="I77" s="48" t="s">
        <v>99</v>
      </c>
      <c r="J77" s="48" t="s">
        <v>6</v>
      </c>
      <c r="K77" s="48" t="s">
        <v>725</v>
      </c>
    </row>
    <row r="78" spans="1:11" x14ac:dyDescent="0.25">
      <c r="A78" s="48">
        <v>77</v>
      </c>
      <c r="B78" s="48" t="s">
        <v>104</v>
      </c>
      <c r="C78" s="48" t="s">
        <v>105</v>
      </c>
      <c r="D78" s="48" t="s">
        <v>106</v>
      </c>
      <c r="E78" s="48" t="s">
        <v>7</v>
      </c>
      <c r="F78" s="48" t="s">
        <v>107</v>
      </c>
      <c r="G78" s="48" t="s">
        <v>527</v>
      </c>
      <c r="H78" s="48" t="s">
        <v>5</v>
      </c>
      <c r="I78" s="48" t="s">
        <v>108</v>
      </c>
      <c r="J78" s="48" t="s">
        <v>6</v>
      </c>
      <c r="K78" s="48" t="s">
        <v>726</v>
      </c>
    </row>
    <row r="79" spans="1:11" x14ac:dyDescent="0.25">
      <c r="A79" s="48">
        <v>78</v>
      </c>
      <c r="B79" s="48" t="s">
        <v>110</v>
      </c>
      <c r="C79" s="48" t="s">
        <v>111</v>
      </c>
      <c r="D79" s="48" t="s">
        <v>112</v>
      </c>
      <c r="E79" s="48" t="s">
        <v>43</v>
      </c>
      <c r="F79" s="48" t="s">
        <v>113</v>
      </c>
      <c r="G79" s="48" t="s">
        <v>666</v>
      </c>
      <c r="H79" s="48" t="s">
        <v>3</v>
      </c>
      <c r="I79" s="48" t="s">
        <v>114</v>
      </c>
      <c r="J79" s="48" t="s">
        <v>53</v>
      </c>
      <c r="K79" s="48" t="s">
        <v>727</v>
      </c>
    </row>
    <row r="80" spans="1:11" x14ac:dyDescent="0.25">
      <c r="A80" s="48">
        <v>79</v>
      </c>
      <c r="B80" s="48" t="s">
        <v>120</v>
      </c>
      <c r="C80" s="48" t="s">
        <v>121</v>
      </c>
      <c r="D80" s="48" t="s">
        <v>122</v>
      </c>
      <c r="E80" s="48" t="s">
        <v>43</v>
      </c>
      <c r="F80" s="48" t="s">
        <v>123</v>
      </c>
      <c r="G80" s="48" t="s">
        <v>666</v>
      </c>
      <c r="H80" s="48" t="s">
        <v>3</v>
      </c>
      <c r="I80" s="48" t="s">
        <v>124</v>
      </c>
      <c r="J80" s="48" t="s">
        <v>125</v>
      </c>
      <c r="K80" s="48" t="s">
        <v>728</v>
      </c>
    </row>
    <row r="81" spans="1:11" x14ac:dyDescent="0.25">
      <c r="A81" s="48">
        <v>80</v>
      </c>
      <c r="B81" s="48" t="s">
        <v>127</v>
      </c>
      <c r="C81" s="48" t="s">
        <v>47</v>
      </c>
      <c r="D81" s="48" t="s">
        <v>0</v>
      </c>
      <c r="E81" s="48" t="s">
        <v>1</v>
      </c>
      <c r="F81" s="48" t="s">
        <v>128</v>
      </c>
      <c r="G81" s="48" t="s">
        <v>527</v>
      </c>
      <c r="H81" s="48" t="s">
        <v>8</v>
      </c>
      <c r="I81" s="48" t="s">
        <v>129</v>
      </c>
      <c r="J81" s="48" t="s">
        <v>9</v>
      </c>
      <c r="K81" s="48" t="s">
        <v>729</v>
      </c>
    </row>
    <row r="82" spans="1:11" x14ac:dyDescent="0.25">
      <c r="A82" s="48">
        <v>81</v>
      </c>
      <c r="B82" s="48" t="s">
        <v>131</v>
      </c>
      <c r="C82" s="48" t="s">
        <v>132</v>
      </c>
      <c r="D82" s="48" t="s">
        <v>133</v>
      </c>
      <c r="E82" s="48" t="s">
        <v>28</v>
      </c>
      <c r="F82" s="48" t="s">
        <v>134</v>
      </c>
      <c r="G82" s="48" t="s">
        <v>666</v>
      </c>
      <c r="H82" s="48" t="s">
        <v>30</v>
      </c>
      <c r="I82" s="48" t="s">
        <v>135</v>
      </c>
      <c r="J82" s="48" t="s">
        <v>32</v>
      </c>
      <c r="K82" s="48" t="s">
        <v>731</v>
      </c>
    </row>
    <row r="83" spans="1:11" x14ac:dyDescent="0.25">
      <c r="A83" s="48">
        <v>82</v>
      </c>
      <c r="B83" s="48" t="s">
        <v>145</v>
      </c>
      <c r="C83" s="48" t="s">
        <v>146</v>
      </c>
      <c r="D83" s="48" t="s">
        <v>0</v>
      </c>
      <c r="E83" s="48" t="s">
        <v>1</v>
      </c>
      <c r="F83" s="48" t="s">
        <v>147</v>
      </c>
      <c r="G83" s="48" t="s">
        <v>666</v>
      </c>
      <c r="H83" s="48" t="s">
        <v>3</v>
      </c>
      <c r="I83" s="48" t="s">
        <v>148</v>
      </c>
      <c r="J83" s="48" t="s">
        <v>53</v>
      </c>
      <c r="K83" s="48" t="s">
        <v>732</v>
      </c>
    </row>
    <row r="84" spans="1:11" x14ac:dyDescent="0.25">
      <c r="A84" s="48">
        <v>83</v>
      </c>
      <c r="B84" s="48" t="s">
        <v>150</v>
      </c>
      <c r="C84" s="48" t="s">
        <v>151</v>
      </c>
      <c r="D84" s="48" t="s">
        <v>152</v>
      </c>
      <c r="E84" s="48" t="s">
        <v>28</v>
      </c>
      <c r="F84" s="48" t="s">
        <v>153</v>
      </c>
      <c r="G84" s="48" t="s">
        <v>666</v>
      </c>
      <c r="H84" s="48" t="s">
        <v>30</v>
      </c>
      <c r="I84" s="48" t="s">
        <v>154</v>
      </c>
      <c r="J84" s="48" t="s">
        <v>32</v>
      </c>
      <c r="K84" s="48" t="s">
        <v>733</v>
      </c>
    </row>
    <row r="85" spans="1:11" x14ac:dyDescent="0.25">
      <c r="A85" s="48">
        <v>84</v>
      </c>
      <c r="B85" s="48" t="s">
        <v>54</v>
      </c>
      <c r="C85" s="48" t="s">
        <v>55</v>
      </c>
      <c r="D85" s="48" t="s">
        <v>0</v>
      </c>
      <c r="E85" s="48" t="s">
        <v>1</v>
      </c>
      <c r="F85" s="48" t="s">
        <v>156</v>
      </c>
      <c r="G85" s="48" t="s">
        <v>666</v>
      </c>
      <c r="H85" s="48" t="s">
        <v>157</v>
      </c>
      <c r="I85" s="48" t="s">
        <v>158</v>
      </c>
      <c r="J85" s="48" t="s">
        <v>159</v>
      </c>
      <c r="K85" s="48" t="s">
        <v>734</v>
      </c>
    </row>
    <row r="86" spans="1:11" x14ac:dyDescent="0.25">
      <c r="A86" s="48">
        <v>85</v>
      </c>
      <c r="B86" s="48" t="s">
        <v>797</v>
      </c>
      <c r="C86" s="48" t="s">
        <v>798</v>
      </c>
      <c r="D86" s="48" t="s">
        <v>799</v>
      </c>
      <c r="E86" s="48" t="s">
        <v>1</v>
      </c>
      <c r="F86" s="48" t="s">
        <v>800</v>
      </c>
      <c r="G86" s="48" t="s">
        <v>788</v>
      </c>
      <c r="H86" s="48" t="s">
        <v>8</v>
      </c>
      <c r="I86" s="48" t="s">
        <v>801</v>
      </c>
      <c r="J86" s="48" t="s">
        <v>9</v>
      </c>
      <c r="K86" s="48" t="s">
        <v>802</v>
      </c>
    </row>
    <row r="87" spans="1:11" x14ac:dyDescent="0.25">
      <c r="A87" s="48">
        <v>86</v>
      </c>
      <c r="B87" s="48" t="s">
        <v>174</v>
      </c>
      <c r="C87" s="48" t="s">
        <v>175</v>
      </c>
      <c r="D87" s="48" t="s">
        <v>0</v>
      </c>
      <c r="E87" s="48" t="s">
        <v>1</v>
      </c>
      <c r="F87" s="48" t="s">
        <v>176</v>
      </c>
      <c r="G87" s="48" t="s">
        <v>527</v>
      </c>
      <c r="H87" s="48" t="s">
        <v>8</v>
      </c>
      <c r="I87" s="48" t="s">
        <v>177</v>
      </c>
      <c r="J87" s="48" t="s">
        <v>9</v>
      </c>
      <c r="K87" s="48" t="s">
        <v>736</v>
      </c>
    </row>
    <row r="88" spans="1:11" x14ac:dyDescent="0.25">
      <c r="A88" s="48">
        <v>87</v>
      </c>
      <c r="B88" s="48" t="s">
        <v>174</v>
      </c>
      <c r="C88" s="48" t="s">
        <v>175</v>
      </c>
      <c r="D88" s="48" t="s">
        <v>0</v>
      </c>
      <c r="E88" s="48" t="s">
        <v>1</v>
      </c>
      <c r="F88" s="48" t="s">
        <v>472</v>
      </c>
      <c r="G88" s="48" t="s">
        <v>543</v>
      </c>
      <c r="H88" s="48" t="s">
        <v>473</v>
      </c>
      <c r="I88" s="48" t="s">
        <v>474</v>
      </c>
      <c r="J88" s="48" t="s">
        <v>475</v>
      </c>
      <c r="K88" s="48" t="s">
        <v>737</v>
      </c>
    </row>
    <row r="89" spans="1:11" x14ac:dyDescent="0.25">
      <c r="A89" s="48">
        <v>88</v>
      </c>
      <c r="B89" s="48" t="s">
        <v>179</v>
      </c>
      <c r="C89" s="48" t="s">
        <v>180</v>
      </c>
      <c r="D89" s="48" t="s">
        <v>181</v>
      </c>
      <c r="E89" s="48" t="s">
        <v>43</v>
      </c>
      <c r="F89" s="48" t="s">
        <v>182</v>
      </c>
      <c r="G89" s="48" t="s">
        <v>527</v>
      </c>
      <c r="H89" s="48" t="s">
        <v>8</v>
      </c>
      <c r="I89" s="48" t="s">
        <v>183</v>
      </c>
      <c r="J89" s="48" t="s">
        <v>9</v>
      </c>
      <c r="K89" s="48" t="s">
        <v>738</v>
      </c>
    </row>
    <row r="90" spans="1:11" x14ac:dyDescent="0.25">
      <c r="A90" s="48">
        <v>89</v>
      </c>
      <c r="B90" s="48" t="s">
        <v>185</v>
      </c>
      <c r="C90" s="48" t="s">
        <v>186</v>
      </c>
      <c r="D90" s="48" t="s">
        <v>17</v>
      </c>
      <c r="E90" s="48" t="s">
        <v>7</v>
      </c>
      <c r="F90" s="48" t="s">
        <v>187</v>
      </c>
      <c r="G90" s="48" t="s">
        <v>527</v>
      </c>
      <c r="H90" s="48" t="s">
        <v>8</v>
      </c>
      <c r="I90" s="48" t="s">
        <v>188</v>
      </c>
      <c r="J90" s="48" t="s">
        <v>9</v>
      </c>
      <c r="K90" s="48" t="s">
        <v>739</v>
      </c>
    </row>
    <row r="91" spans="1:11" x14ac:dyDescent="0.25">
      <c r="A91" s="48">
        <v>90</v>
      </c>
      <c r="B91" s="48" t="s">
        <v>467</v>
      </c>
      <c r="C91" s="48" t="s">
        <v>468</v>
      </c>
      <c r="D91" s="48" t="s">
        <v>0</v>
      </c>
      <c r="E91" s="48" t="s">
        <v>1</v>
      </c>
      <c r="F91" s="48" t="s">
        <v>477</v>
      </c>
      <c r="G91" s="48" t="s">
        <v>666</v>
      </c>
      <c r="H91" s="48" t="s">
        <v>30</v>
      </c>
      <c r="I91" s="48" t="s">
        <v>478</v>
      </c>
      <c r="J91" s="48" t="s">
        <v>32</v>
      </c>
      <c r="K91" s="48" t="s">
        <v>740</v>
      </c>
    </row>
    <row r="92" spans="1:11" x14ac:dyDescent="0.25">
      <c r="A92" s="48">
        <v>91</v>
      </c>
      <c r="B92" s="48" t="s">
        <v>190</v>
      </c>
      <c r="C92" s="48" t="s">
        <v>191</v>
      </c>
      <c r="D92" s="48" t="s">
        <v>192</v>
      </c>
      <c r="E92" s="48" t="s">
        <v>28</v>
      </c>
      <c r="F92" s="48" t="s">
        <v>193</v>
      </c>
      <c r="G92" s="48" t="s">
        <v>666</v>
      </c>
      <c r="H92" s="48" t="s">
        <v>30</v>
      </c>
      <c r="I92" s="48" t="s">
        <v>194</v>
      </c>
      <c r="J92" s="48" t="s">
        <v>32</v>
      </c>
      <c r="K92" s="48" t="s">
        <v>741</v>
      </c>
    </row>
    <row r="93" spans="1:11" x14ac:dyDescent="0.25">
      <c r="A93" s="48">
        <v>92</v>
      </c>
      <c r="B93" s="48" t="s">
        <v>196</v>
      </c>
      <c r="C93" s="48" t="s">
        <v>104</v>
      </c>
      <c r="D93" s="48" t="s">
        <v>197</v>
      </c>
      <c r="E93" s="48" t="s">
        <v>198</v>
      </c>
      <c r="F93" s="48" t="s">
        <v>199</v>
      </c>
      <c r="G93" s="48" t="s">
        <v>527</v>
      </c>
      <c r="H93" s="48" t="s">
        <v>8</v>
      </c>
      <c r="I93" s="48" t="s">
        <v>200</v>
      </c>
      <c r="J93" s="48" t="s">
        <v>9</v>
      </c>
      <c r="K93" s="48" t="s">
        <v>742</v>
      </c>
    </row>
    <row r="94" spans="1:11" x14ac:dyDescent="0.25">
      <c r="A94" s="48">
        <v>93</v>
      </c>
      <c r="B94" s="48" t="s">
        <v>101</v>
      </c>
      <c r="C94" s="48" t="s">
        <v>102</v>
      </c>
      <c r="D94" s="48" t="s">
        <v>103</v>
      </c>
      <c r="E94" s="48" t="s">
        <v>43</v>
      </c>
      <c r="F94" s="48" t="s">
        <v>202</v>
      </c>
      <c r="G94" s="48" t="s">
        <v>666</v>
      </c>
      <c r="H94" s="48" t="s">
        <v>30</v>
      </c>
      <c r="I94" s="48" t="s">
        <v>203</v>
      </c>
      <c r="J94" s="48" t="s">
        <v>32</v>
      </c>
      <c r="K94" s="48" t="s">
        <v>743</v>
      </c>
    </row>
    <row r="95" spans="1:11" x14ac:dyDescent="0.25">
      <c r="A95" s="48">
        <v>94</v>
      </c>
      <c r="B95" s="48" t="s">
        <v>54</v>
      </c>
      <c r="C95" s="48" t="s">
        <v>55</v>
      </c>
      <c r="D95" s="48" t="s">
        <v>0</v>
      </c>
      <c r="E95" s="48" t="s">
        <v>1</v>
      </c>
      <c r="F95" s="48" t="s">
        <v>480</v>
      </c>
      <c r="G95" s="48" t="s">
        <v>543</v>
      </c>
      <c r="H95" s="48" t="s">
        <v>473</v>
      </c>
      <c r="I95" s="48" t="s">
        <v>481</v>
      </c>
      <c r="J95" s="48" t="s">
        <v>475</v>
      </c>
      <c r="K95" s="48" t="s">
        <v>744</v>
      </c>
    </row>
    <row r="96" spans="1:11" x14ac:dyDescent="0.25">
      <c r="A96" s="48">
        <v>95</v>
      </c>
      <c r="B96" s="48" t="s">
        <v>206</v>
      </c>
      <c r="C96" s="48" t="s">
        <v>207</v>
      </c>
      <c r="D96" s="48" t="s">
        <v>173</v>
      </c>
      <c r="E96" s="48" t="s">
        <v>43</v>
      </c>
      <c r="F96" s="48" t="s">
        <v>208</v>
      </c>
      <c r="G96" s="48" t="s">
        <v>666</v>
      </c>
      <c r="H96" s="48" t="s">
        <v>3</v>
      </c>
      <c r="I96" s="48" t="s">
        <v>209</v>
      </c>
      <c r="J96" s="48" t="s">
        <v>53</v>
      </c>
      <c r="K96" s="48" t="s">
        <v>745</v>
      </c>
    </row>
    <row r="97" spans="1:11" x14ac:dyDescent="0.25">
      <c r="A97" s="48">
        <v>96</v>
      </c>
      <c r="B97" s="48" t="s">
        <v>216</v>
      </c>
      <c r="C97" s="48" t="s">
        <v>217</v>
      </c>
      <c r="D97" s="48" t="s">
        <v>0</v>
      </c>
      <c r="E97" s="48" t="s">
        <v>1</v>
      </c>
      <c r="F97" s="48" t="s">
        <v>218</v>
      </c>
      <c r="G97" s="48" t="s">
        <v>666</v>
      </c>
      <c r="H97" s="48" t="s">
        <v>3</v>
      </c>
      <c r="I97" s="48" t="s">
        <v>219</v>
      </c>
      <c r="J97" s="48" t="s">
        <v>53</v>
      </c>
      <c r="K97" s="48" t="s">
        <v>746</v>
      </c>
    </row>
    <row r="98" spans="1:11" x14ac:dyDescent="0.25">
      <c r="A98" s="48">
        <v>97</v>
      </c>
      <c r="B98" s="48" t="s">
        <v>50</v>
      </c>
      <c r="C98" s="48" t="s">
        <v>51</v>
      </c>
      <c r="D98" s="48" t="s">
        <v>52</v>
      </c>
      <c r="E98" s="48" t="s">
        <v>43</v>
      </c>
      <c r="F98" s="48" t="s">
        <v>221</v>
      </c>
      <c r="G98" s="48" t="s">
        <v>666</v>
      </c>
      <c r="H98" s="48" t="s">
        <v>3</v>
      </c>
      <c r="I98" s="48" t="s">
        <v>222</v>
      </c>
      <c r="J98" s="48" t="s">
        <v>53</v>
      </c>
      <c r="K98" s="48" t="s">
        <v>747</v>
      </c>
    </row>
    <row r="99" spans="1:11" x14ac:dyDescent="0.25">
      <c r="A99" s="48">
        <v>98</v>
      </c>
      <c r="B99" s="48" t="s">
        <v>224</v>
      </c>
      <c r="C99" s="48" t="s">
        <v>225</v>
      </c>
      <c r="D99" s="48" t="s">
        <v>0</v>
      </c>
      <c r="E99" s="48" t="s">
        <v>1</v>
      </c>
      <c r="F99" s="48" t="s">
        <v>226</v>
      </c>
      <c r="G99" s="48" t="s">
        <v>666</v>
      </c>
      <c r="H99" s="48" t="s">
        <v>3</v>
      </c>
      <c r="I99" s="48" t="s">
        <v>227</v>
      </c>
      <c r="J99" s="48" t="s">
        <v>53</v>
      </c>
      <c r="K99" s="48" t="s">
        <v>748</v>
      </c>
    </row>
    <row r="100" spans="1:11" x14ac:dyDescent="0.25">
      <c r="A100" s="48">
        <v>99</v>
      </c>
      <c r="B100" s="48" t="s">
        <v>54</v>
      </c>
      <c r="C100" s="48" t="s">
        <v>55</v>
      </c>
      <c r="D100" s="48" t="s">
        <v>0</v>
      </c>
      <c r="E100" s="48" t="s">
        <v>1</v>
      </c>
      <c r="F100" s="48" t="s">
        <v>229</v>
      </c>
      <c r="G100" s="48" t="s">
        <v>666</v>
      </c>
      <c r="H100" s="48" t="s">
        <v>3</v>
      </c>
      <c r="I100" s="48" t="s">
        <v>230</v>
      </c>
      <c r="J100" s="48" t="s">
        <v>53</v>
      </c>
      <c r="K100" s="48" t="s">
        <v>749</v>
      </c>
    </row>
    <row r="101" spans="1:11" x14ac:dyDescent="0.25">
      <c r="A101" s="48">
        <v>100</v>
      </c>
      <c r="B101" s="48" t="s">
        <v>232</v>
      </c>
      <c r="C101" s="48" t="s">
        <v>233</v>
      </c>
      <c r="D101" s="48" t="s">
        <v>234</v>
      </c>
      <c r="E101" s="48" t="s">
        <v>1</v>
      </c>
      <c r="F101" s="48" t="s">
        <v>235</v>
      </c>
      <c r="G101" s="48" t="s">
        <v>666</v>
      </c>
      <c r="H101" s="48" t="s">
        <v>3</v>
      </c>
      <c r="I101" s="48" t="s">
        <v>236</v>
      </c>
      <c r="J101" s="48" t="s">
        <v>53</v>
      </c>
      <c r="K101" s="48" t="s">
        <v>750</v>
      </c>
    </row>
    <row r="102" spans="1:11" x14ac:dyDescent="0.25">
      <c r="A102" s="48">
        <v>101</v>
      </c>
      <c r="B102" s="48" t="s">
        <v>50</v>
      </c>
      <c r="C102" s="48" t="s">
        <v>51</v>
      </c>
      <c r="D102" s="48" t="s">
        <v>52</v>
      </c>
      <c r="E102" s="48" t="s">
        <v>43</v>
      </c>
      <c r="F102" s="48" t="s">
        <v>246</v>
      </c>
      <c r="G102" s="48" t="s">
        <v>666</v>
      </c>
      <c r="H102" s="48" t="s">
        <v>3</v>
      </c>
      <c r="I102" s="48" t="s">
        <v>247</v>
      </c>
      <c r="J102" s="48" t="s">
        <v>125</v>
      </c>
      <c r="K102" s="48" t="s">
        <v>751</v>
      </c>
    </row>
    <row r="103" spans="1:11" x14ac:dyDescent="0.25">
      <c r="A103" s="48">
        <v>102</v>
      </c>
      <c r="B103" s="48" t="s">
        <v>249</v>
      </c>
      <c r="C103" s="48" t="s">
        <v>250</v>
      </c>
      <c r="D103" s="48" t="s">
        <v>251</v>
      </c>
      <c r="E103" s="48" t="s">
        <v>43</v>
      </c>
      <c r="F103" s="48" t="s">
        <v>252</v>
      </c>
      <c r="G103" s="48" t="s">
        <v>666</v>
      </c>
      <c r="H103" s="48" t="s">
        <v>3</v>
      </c>
      <c r="I103" s="48" t="s">
        <v>253</v>
      </c>
      <c r="J103" s="48" t="s">
        <v>125</v>
      </c>
      <c r="K103" s="48" t="s">
        <v>752</v>
      </c>
    </row>
    <row r="104" spans="1:11" x14ac:dyDescent="0.25">
      <c r="A104" s="48">
        <v>103</v>
      </c>
      <c r="B104" s="48" t="s">
        <v>262</v>
      </c>
      <c r="C104" s="48" t="s">
        <v>263</v>
      </c>
      <c r="D104" s="48" t="s">
        <v>264</v>
      </c>
      <c r="E104" s="48" t="s">
        <v>1</v>
      </c>
      <c r="F104" s="48" t="s">
        <v>265</v>
      </c>
      <c r="G104" s="48" t="s">
        <v>666</v>
      </c>
      <c r="H104" s="48" t="s">
        <v>3</v>
      </c>
      <c r="I104" s="48" t="s">
        <v>266</v>
      </c>
      <c r="J104" s="48" t="s">
        <v>53</v>
      </c>
      <c r="K104" s="48" t="s">
        <v>753</v>
      </c>
    </row>
    <row r="105" spans="1:11" x14ac:dyDescent="0.25">
      <c r="A105" s="48">
        <v>104</v>
      </c>
      <c r="B105" s="48" t="s">
        <v>268</v>
      </c>
      <c r="C105" s="48" t="s">
        <v>269</v>
      </c>
      <c r="D105" s="48" t="s">
        <v>66</v>
      </c>
      <c r="E105" s="48" t="s">
        <v>1</v>
      </c>
      <c r="F105" s="48" t="s">
        <v>270</v>
      </c>
      <c r="G105" s="48" t="s">
        <v>666</v>
      </c>
      <c r="H105" s="48" t="s">
        <v>3</v>
      </c>
      <c r="I105" s="48" t="s">
        <v>271</v>
      </c>
      <c r="J105" s="48" t="s">
        <v>53</v>
      </c>
      <c r="K105" s="48" t="s">
        <v>754</v>
      </c>
    </row>
    <row r="106" spans="1:11" x14ac:dyDescent="0.25">
      <c r="A106" s="48">
        <v>105</v>
      </c>
      <c r="B106" s="48" t="s">
        <v>273</v>
      </c>
      <c r="C106" s="48" t="s">
        <v>274</v>
      </c>
      <c r="D106" s="48" t="s">
        <v>0</v>
      </c>
      <c r="E106" s="48" t="s">
        <v>1</v>
      </c>
      <c r="F106" s="48" t="s">
        <v>275</v>
      </c>
      <c r="G106" s="48" t="s">
        <v>666</v>
      </c>
      <c r="H106" s="48" t="s">
        <v>3</v>
      </c>
      <c r="I106" s="48" t="s">
        <v>276</v>
      </c>
      <c r="J106" s="48" t="s">
        <v>53</v>
      </c>
      <c r="K106" s="48" t="s">
        <v>755</v>
      </c>
    </row>
    <row r="107" spans="1:11" x14ac:dyDescent="0.25">
      <c r="A107" s="48">
        <v>106</v>
      </c>
      <c r="B107" s="48" t="s">
        <v>278</v>
      </c>
      <c r="C107" s="48" t="s">
        <v>279</v>
      </c>
      <c r="D107" s="48" t="s">
        <v>66</v>
      </c>
      <c r="E107" s="48" t="s">
        <v>1</v>
      </c>
      <c r="F107" s="48" t="s">
        <v>280</v>
      </c>
      <c r="G107" s="48" t="s">
        <v>666</v>
      </c>
      <c r="H107" s="48" t="s">
        <v>3</v>
      </c>
      <c r="I107" s="48" t="s">
        <v>281</v>
      </c>
      <c r="J107" s="48" t="s">
        <v>53</v>
      </c>
      <c r="K107" s="48" t="s">
        <v>756</v>
      </c>
    </row>
  </sheetData>
  <pageMargins bottom="0.75" footer="0.3" header="0.3" left="0.7" right="0.7" top="0.75"/>
</worksheet>
</file>

<file path=xl/worksheets/sheet5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M110"/>
  <sheetViews>
    <sheetView workbookViewId="0">
      <selection activeCell="B2" sqref="B2"/>
    </sheetView>
  </sheetViews>
  <sheetFormatPr defaultRowHeight="15" x14ac:dyDescent="0.25"/>
  <cols>
    <col min="1" max="1" bestFit="true" customWidth="true" width="4.0" collapsed="true"/>
    <col min="2" max="2" bestFit="true" customWidth="true" width="14.28515625" collapsed="true"/>
    <col min="3" max="3" bestFit="true" customWidth="true" width="10.5703125" collapsed="true"/>
    <col min="4" max="4" bestFit="true" customWidth="true" width="14.28515625" collapsed="true"/>
    <col min="5" max="5" bestFit="true" customWidth="true" width="5.5703125" collapsed="true"/>
    <col min="6" max="6" bestFit="true" customWidth="true" width="15.140625" collapsed="true"/>
    <col min="7" max="7" bestFit="true" customWidth="true" width="18.5703125" collapsed="true"/>
    <col min="8" max="8" bestFit="true" customWidth="true" width="14.7109375" collapsed="true"/>
    <col min="9" max="9" bestFit="true" customWidth="true" width="14.42578125" collapsed="true"/>
    <col min="10" max="10" bestFit="true" customWidth="true" width="19.28515625" collapsed="true"/>
    <col min="11" max="12" bestFit="true" customWidth="true" width="25.28515625" collapsed="true"/>
  </cols>
  <sheetData>
    <row r="1" spans="1:12" x14ac:dyDescent="0.25">
      <c r="A1" s="3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2" x14ac:dyDescent="0.25">
      <c r="A2">
        <v>1</v>
      </c>
      <c r="B2" s="47" t="s">
        <v>766</v>
      </c>
      <c r="C2" s="47" t="s">
        <v>767</v>
      </c>
      <c r="D2" s="47" t="s">
        <v>577</v>
      </c>
      <c r="E2" s="47" t="s">
        <v>7</v>
      </c>
      <c r="F2" s="47" t="s">
        <v>768</v>
      </c>
      <c r="G2" s="47" t="s">
        <v>760</v>
      </c>
      <c r="H2" s="47" t="s">
        <v>8</v>
      </c>
      <c r="I2" s="47" t="s">
        <v>769</v>
      </c>
      <c r="J2" s="47" t="s">
        <v>9</v>
      </c>
      <c r="K2" s="47" t="s">
        <v>770</v>
      </c>
      <c r="L2" s="47"/>
    </row>
    <row r="3" spans="1:12" x14ac:dyDescent="0.25">
      <c r="A3">
        <v>2</v>
      </c>
      <c r="B3" s="47" t="s">
        <v>771</v>
      </c>
      <c r="C3" s="47" t="s">
        <v>772</v>
      </c>
      <c r="D3" s="47" t="s">
        <v>0</v>
      </c>
      <c r="E3" s="47" t="s">
        <v>1</v>
      </c>
      <c r="F3" s="47" t="s">
        <v>773</v>
      </c>
      <c r="G3" s="47" t="s">
        <v>543</v>
      </c>
      <c r="H3" s="47" t="s">
        <v>473</v>
      </c>
      <c r="I3" s="47" t="s">
        <v>774</v>
      </c>
      <c r="J3" s="47" t="s">
        <v>475</v>
      </c>
      <c r="K3" s="47" t="s">
        <v>775</v>
      </c>
      <c r="L3" s="47"/>
    </row>
    <row r="4" spans="1:12" x14ac:dyDescent="0.25">
      <c r="A4" s="47">
        <v>3</v>
      </c>
      <c r="B4" s="47" t="s">
        <v>262</v>
      </c>
      <c r="C4" s="47" t="s">
        <v>421</v>
      </c>
      <c r="D4" s="47" t="s">
        <v>0</v>
      </c>
      <c r="E4" s="47" t="s">
        <v>1</v>
      </c>
      <c r="F4" s="47" t="s">
        <v>776</v>
      </c>
      <c r="G4" s="47" t="s">
        <v>760</v>
      </c>
      <c r="H4" s="47" t="s">
        <v>552</v>
      </c>
      <c r="I4" s="47" t="s">
        <v>777</v>
      </c>
      <c r="J4" s="47" t="s">
        <v>778</v>
      </c>
      <c r="K4" s="47" t="s">
        <v>779</v>
      </c>
      <c r="L4" s="47"/>
    </row>
    <row r="5" spans="1:12" x14ac:dyDescent="0.25">
      <c r="A5" s="47">
        <v>4</v>
      </c>
      <c r="B5" s="47" t="s">
        <v>262</v>
      </c>
      <c r="C5" s="47" t="s">
        <v>421</v>
      </c>
      <c r="D5" s="47" t="s">
        <v>0</v>
      </c>
      <c r="E5" s="47" t="s">
        <v>1</v>
      </c>
      <c r="F5" s="47" t="s">
        <v>780</v>
      </c>
      <c r="G5" s="47" t="s">
        <v>475</v>
      </c>
      <c r="H5" s="47" t="s">
        <v>781</v>
      </c>
      <c r="I5" s="47" t="s">
        <v>582</v>
      </c>
      <c r="J5" s="47" t="s">
        <v>569</v>
      </c>
      <c r="K5" s="47" t="s">
        <v>782</v>
      </c>
      <c r="L5" s="47"/>
    </row>
    <row r="6" spans="1:12" x14ac:dyDescent="0.25">
      <c r="A6" s="47">
        <v>5</v>
      </c>
      <c r="B6" s="47" t="s">
        <v>544</v>
      </c>
      <c r="C6" s="47" t="s">
        <v>545</v>
      </c>
      <c r="D6" s="47" t="s">
        <v>546</v>
      </c>
      <c r="E6" s="47" t="s">
        <v>1</v>
      </c>
      <c r="F6" s="47" t="s">
        <v>547</v>
      </c>
      <c r="G6" s="47" t="s">
        <v>760</v>
      </c>
      <c r="H6" s="47" t="s">
        <v>8</v>
      </c>
      <c r="I6" s="47" t="s">
        <v>548</v>
      </c>
      <c r="J6" s="47" t="s">
        <v>9</v>
      </c>
      <c r="K6" s="47" t="s">
        <v>783</v>
      </c>
      <c r="L6" s="47"/>
    </row>
    <row r="7" spans="1:12" x14ac:dyDescent="0.25">
      <c r="A7" s="47">
        <v>6</v>
      </c>
      <c r="B7" s="47" t="s">
        <v>612</v>
      </c>
      <c r="C7" s="47" t="s">
        <v>613</v>
      </c>
      <c r="D7" s="47" t="s">
        <v>0</v>
      </c>
      <c r="E7" s="47" t="s">
        <v>1</v>
      </c>
      <c r="F7" s="47" t="s">
        <v>568</v>
      </c>
      <c r="G7" s="47" t="s">
        <v>543</v>
      </c>
      <c r="H7" s="47" t="s">
        <v>473</v>
      </c>
      <c r="I7" s="47" t="s">
        <v>570</v>
      </c>
      <c r="J7" s="47" t="s">
        <v>569</v>
      </c>
      <c r="K7" s="47" t="s">
        <v>784</v>
      </c>
      <c r="L7" s="47"/>
    </row>
    <row r="8" spans="1:12" x14ac:dyDescent="0.25">
      <c r="A8" s="47">
        <v>7</v>
      </c>
      <c r="B8" s="47" t="s">
        <v>612</v>
      </c>
      <c r="C8" s="47" t="s">
        <v>613</v>
      </c>
      <c r="D8" s="47" t="s">
        <v>0</v>
      </c>
      <c r="E8" s="47" t="s">
        <v>1</v>
      </c>
      <c r="F8" s="47" t="s">
        <v>614</v>
      </c>
      <c r="G8" s="47" t="s">
        <v>516</v>
      </c>
      <c r="H8" s="47" t="s">
        <v>3</v>
      </c>
      <c r="I8" s="47" t="s">
        <v>615</v>
      </c>
      <c r="J8" s="47" t="s">
        <v>2</v>
      </c>
      <c r="K8" s="47" t="s">
        <v>785</v>
      </c>
      <c r="L8" s="47"/>
    </row>
    <row r="9" spans="1:12" x14ac:dyDescent="0.25">
      <c r="A9" s="47">
        <v>8</v>
      </c>
      <c r="B9" s="47" t="s">
        <v>453</v>
      </c>
      <c r="C9" s="47" t="s">
        <v>454</v>
      </c>
      <c r="D9" s="47" t="s">
        <v>455</v>
      </c>
      <c r="E9" s="47" t="s">
        <v>456</v>
      </c>
      <c r="F9" s="47" t="s">
        <v>457</v>
      </c>
      <c r="G9" s="47" t="s">
        <v>516</v>
      </c>
      <c r="H9" s="47" t="s">
        <v>30</v>
      </c>
      <c r="I9" s="47" t="s">
        <v>458</v>
      </c>
      <c r="J9" s="47" t="s">
        <v>32</v>
      </c>
      <c r="K9" s="47" t="s">
        <v>763</v>
      </c>
      <c r="L9" s="47"/>
    </row>
    <row r="10" spans="1:12" x14ac:dyDescent="0.25">
      <c r="A10" s="47">
        <v>9</v>
      </c>
      <c r="B10" s="47" t="s">
        <v>530</v>
      </c>
      <c r="C10" s="47" t="s">
        <v>531</v>
      </c>
      <c r="D10" s="47" t="s">
        <v>0</v>
      </c>
      <c r="E10" s="47" t="s">
        <v>1</v>
      </c>
      <c r="F10" s="47" t="s">
        <v>532</v>
      </c>
      <c r="G10" s="47" t="s">
        <v>516</v>
      </c>
      <c r="H10" s="47" t="s">
        <v>294</v>
      </c>
      <c r="I10" s="47" t="s">
        <v>533</v>
      </c>
      <c r="J10" s="47" t="s">
        <v>516</v>
      </c>
      <c r="K10" s="47" t="s">
        <v>764</v>
      </c>
      <c r="L10" s="47"/>
    </row>
    <row r="11" spans="1:12" x14ac:dyDescent="0.25">
      <c r="A11" s="47">
        <v>10</v>
      </c>
      <c r="B11" s="47" t="s">
        <v>116</v>
      </c>
      <c r="C11" s="47" t="s">
        <v>117</v>
      </c>
      <c r="D11" s="47" t="s">
        <v>648</v>
      </c>
      <c r="E11" s="47" t="s">
        <v>1</v>
      </c>
      <c r="F11" s="47" t="s">
        <v>118</v>
      </c>
      <c r="G11" s="47" t="s">
        <v>666</v>
      </c>
      <c r="H11" s="47" t="s">
        <v>3</v>
      </c>
      <c r="I11" s="47" t="s">
        <v>119</v>
      </c>
      <c r="J11" s="47" t="s">
        <v>53</v>
      </c>
      <c r="K11" s="47" t="s">
        <v>649</v>
      </c>
      <c r="L11" s="47"/>
    </row>
    <row r="12" spans="1:12" x14ac:dyDescent="0.25">
      <c r="A12" s="47">
        <v>11</v>
      </c>
      <c r="B12" s="47" t="s">
        <v>651</v>
      </c>
      <c r="C12" s="47" t="s">
        <v>652</v>
      </c>
      <c r="D12" s="47" t="s">
        <v>653</v>
      </c>
      <c r="E12" s="47" t="s">
        <v>1</v>
      </c>
      <c r="F12" s="47" t="s">
        <v>654</v>
      </c>
      <c r="G12" s="47" t="s">
        <v>666</v>
      </c>
      <c r="H12" s="47" t="s">
        <v>294</v>
      </c>
      <c r="I12" s="47" t="s">
        <v>655</v>
      </c>
      <c r="J12" s="47" t="s">
        <v>289</v>
      </c>
      <c r="K12" s="47" t="s">
        <v>656</v>
      </c>
      <c r="L12" s="47"/>
    </row>
    <row r="13" spans="1:12" x14ac:dyDescent="0.25">
      <c r="A13" s="47">
        <v>12</v>
      </c>
      <c r="B13" s="47" t="s">
        <v>382</v>
      </c>
      <c r="C13" s="47" t="s">
        <v>383</v>
      </c>
      <c r="D13" s="47" t="s">
        <v>351</v>
      </c>
      <c r="E13" s="47" t="s">
        <v>48</v>
      </c>
      <c r="F13" s="47" t="s">
        <v>384</v>
      </c>
      <c r="G13" s="47" t="s">
        <v>666</v>
      </c>
      <c r="H13" s="47" t="s">
        <v>287</v>
      </c>
      <c r="I13" s="47" t="s">
        <v>385</v>
      </c>
      <c r="J13" s="47" t="s">
        <v>289</v>
      </c>
      <c r="K13" s="47" t="s">
        <v>657</v>
      </c>
      <c r="L13" s="47"/>
    </row>
    <row r="14" spans="1:12" x14ac:dyDescent="0.25">
      <c r="A14" s="47">
        <v>13</v>
      </c>
      <c r="B14" s="47" t="s">
        <v>407</v>
      </c>
      <c r="C14" s="47" t="s">
        <v>408</v>
      </c>
      <c r="D14" s="47" t="s">
        <v>618</v>
      </c>
      <c r="E14" s="47" t="s">
        <v>619</v>
      </c>
      <c r="F14" s="47" t="s">
        <v>620</v>
      </c>
      <c r="G14" s="47" t="s">
        <v>666</v>
      </c>
      <c r="H14" s="47" t="s">
        <v>294</v>
      </c>
      <c r="I14" s="47" t="s">
        <v>621</v>
      </c>
      <c r="J14" s="47" t="s">
        <v>289</v>
      </c>
      <c r="K14" s="47" t="s">
        <v>658</v>
      </c>
      <c r="L14" s="47"/>
    </row>
    <row r="15" spans="1:12" x14ac:dyDescent="0.25">
      <c r="A15" s="47">
        <v>14</v>
      </c>
      <c r="B15" s="47" t="s">
        <v>425</v>
      </c>
      <c r="C15" s="47" t="s">
        <v>426</v>
      </c>
      <c r="D15" s="47" t="s">
        <v>427</v>
      </c>
      <c r="E15" s="47" t="s">
        <v>28</v>
      </c>
      <c r="F15" s="47" t="s">
        <v>428</v>
      </c>
      <c r="G15" s="47" t="s">
        <v>666</v>
      </c>
      <c r="H15" s="47" t="s">
        <v>287</v>
      </c>
      <c r="I15" s="47" t="s">
        <v>429</v>
      </c>
      <c r="J15" s="47" t="s">
        <v>289</v>
      </c>
      <c r="K15" s="47" t="s">
        <v>659</v>
      </c>
      <c r="L15" s="47"/>
    </row>
    <row r="16" spans="1:12" x14ac:dyDescent="0.25">
      <c r="A16" s="47">
        <v>15</v>
      </c>
      <c r="B16" s="47" t="s">
        <v>599</v>
      </c>
      <c r="C16" s="47" t="s">
        <v>599</v>
      </c>
      <c r="D16" s="47" t="s">
        <v>600</v>
      </c>
      <c r="E16" s="47" t="s">
        <v>601</v>
      </c>
      <c r="F16" s="47" t="s">
        <v>602</v>
      </c>
      <c r="G16" s="47" t="s">
        <v>543</v>
      </c>
      <c r="H16" s="47" t="s">
        <v>473</v>
      </c>
      <c r="I16" s="47" t="s">
        <v>603</v>
      </c>
      <c r="J16" s="47" t="s">
        <v>475</v>
      </c>
      <c r="K16" s="47" t="s">
        <v>660</v>
      </c>
      <c r="L16" s="47"/>
    </row>
    <row r="17" spans="1:12" x14ac:dyDescent="0.25">
      <c r="A17" s="47">
        <v>16</v>
      </c>
      <c r="B17" s="47" t="s">
        <v>599</v>
      </c>
      <c r="C17" s="47" t="s">
        <v>599</v>
      </c>
      <c r="D17" s="47" t="s">
        <v>600</v>
      </c>
      <c r="E17" s="47" t="s">
        <v>601</v>
      </c>
      <c r="F17" s="47" t="s">
        <v>605</v>
      </c>
      <c r="G17" s="47" t="s">
        <v>543</v>
      </c>
      <c r="H17" s="47" t="s">
        <v>473</v>
      </c>
      <c r="I17" s="47" t="s">
        <v>606</v>
      </c>
      <c r="J17" s="47" t="s">
        <v>475</v>
      </c>
      <c r="K17" s="47" t="s">
        <v>661</v>
      </c>
      <c r="L17" s="47"/>
    </row>
    <row r="18" spans="1:12" x14ac:dyDescent="0.25">
      <c r="A18" s="47">
        <v>17</v>
      </c>
      <c r="B18" s="47" t="s">
        <v>102</v>
      </c>
      <c r="C18" s="47" t="s">
        <v>141</v>
      </c>
      <c r="D18" s="47" t="s">
        <v>42</v>
      </c>
      <c r="E18" s="47" t="s">
        <v>43</v>
      </c>
      <c r="F18" s="47" t="s">
        <v>142</v>
      </c>
      <c r="G18" s="47" t="s">
        <v>666</v>
      </c>
      <c r="H18" s="47" t="s">
        <v>3</v>
      </c>
      <c r="I18" s="47" t="s">
        <v>143</v>
      </c>
      <c r="J18" s="47" t="s">
        <v>53</v>
      </c>
      <c r="K18" s="47" t="s">
        <v>662</v>
      </c>
      <c r="L18" s="47"/>
    </row>
    <row r="19" spans="1:12" x14ac:dyDescent="0.25">
      <c r="A19" s="47">
        <v>18</v>
      </c>
      <c r="B19" s="47" t="s">
        <v>608</v>
      </c>
      <c r="C19" s="47" t="s">
        <v>378</v>
      </c>
      <c r="D19" s="47" t="s">
        <v>27</v>
      </c>
      <c r="E19" s="47" t="s">
        <v>28</v>
      </c>
      <c r="F19" s="47" t="s">
        <v>609</v>
      </c>
      <c r="G19" s="47" t="s">
        <v>666</v>
      </c>
      <c r="H19" s="47" t="s">
        <v>294</v>
      </c>
      <c r="I19" s="47" t="s">
        <v>610</v>
      </c>
      <c r="J19" s="47" t="s">
        <v>289</v>
      </c>
      <c r="K19" s="47" t="s">
        <v>663</v>
      </c>
      <c r="L19" s="47"/>
    </row>
    <row r="20" spans="1:12" x14ac:dyDescent="0.25">
      <c r="A20" s="47">
        <v>19</v>
      </c>
      <c r="B20" s="47" t="s">
        <v>623</v>
      </c>
      <c r="C20" s="47" t="s">
        <v>624</v>
      </c>
      <c r="D20" s="47" t="s">
        <v>625</v>
      </c>
      <c r="E20" s="47" t="s">
        <v>48</v>
      </c>
      <c r="F20" s="47" t="s">
        <v>626</v>
      </c>
      <c r="G20" s="47" t="s">
        <v>666</v>
      </c>
      <c r="H20" s="47" t="s">
        <v>294</v>
      </c>
      <c r="I20" s="47" t="s">
        <v>627</v>
      </c>
      <c r="J20" s="47" t="s">
        <v>289</v>
      </c>
      <c r="K20" s="47" t="s">
        <v>664</v>
      </c>
      <c r="L20" s="47"/>
    </row>
    <row r="21" spans="1:12" x14ac:dyDescent="0.25">
      <c r="A21" s="47">
        <v>20</v>
      </c>
      <c r="B21" s="47"/>
      <c r="C21" s="47"/>
      <c r="D21" s="47"/>
      <c r="E21" s="47"/>
      <c r="F21" s="47" t="s">
        <v>572</v>
      </c>
      <c r="G21" s="47" t="s">
        <v>666</v>
      </c>
      <c r="H21" s="47" t="s">
        <v>287</v>
      </c>
      <c r="I21" s="47" t="s">
        <v>573</v>
      </c>
      <c r="J21" s="47" t="s">
        <v>289</v>
      </c>
      <c r="K21" s="47" t="s">
        <v>665</v>
      </c>
      <c r="L21" s="47"/>
    </row>
    <row r="22" spans="1:12" x14ac:dyDescent="0.25">
      <c r="A22" s="47">
        <v>21</v>
      </c>
      <c r="B22" s="47" t="s">
        <v>575</v>
      </c>
      <c r="C22" s="47" t="s">
        <v>576</v>
      </c>
      <c r="D22" s="47" t="s">
        <v>577</v>
      </c>
      <c r="E22" s="47" t="s">
        <v>7</v>
      </c>
      <c r="F22" s="47" t="s">
        <v>578</v>
      </c>
      <c r="G22" s="47" t="s">
        <v>666</v>
      </c>
      <c r="H22" s="47" t="s">
        <v>287</v>
      </c>
      <c r="I22" s="47" t="s">
        <v>579</v>
      </c>
      <c r="J22" s="47" t="s">
        <v>289</v>
      </c>
      <c r="K22" s="47" t="s">
        <v>667</v>
      </c>
      <c r="L22" s="47"/>
    </row>
    <row r="23" spans="1:12" x14ac:dyDescent="0.25">
      <c r="A23" s="47">
        <v>22</v>
      </c>
      <c r="B23" s="47" t="s">
        <v>535</v>
      </c>
      <c r="C23" s="47" t="s">
        <v>536</v>
      </c>
      <c r="D23" s="47" t="s">
        <v>205</v>
      </c>
      <c r="E23" s="47" t="s">
        <v>1</v>
      </c>
      <c r="F23" s="47" t="s">
        <v>537</v>
      </c>
      <c r="G23" s="47" t="s">
        <v>666</v>
      </c>
      <c r="H23" s="47" t="s">
        <v>3</v>
      </c>
      <c r="I23" s="47" t="s">
        <v>538</v>
      </c>
      <c r="J23" s="47" t="s">
        <v>53</v>
      </c>
      <c r="K23" s="47" t="s">
        <v>668</v>
      </c>
      <c r="L23" s="47"/>
    </row>
    <row r="24" spans="1:12" x14ac:dyDescent="0.25">
      <c r="A24" s="47">
        <v>23</v>
      </c>
      <c r="B24" s="47" t="s">
        <v>590</v>
      </c>
      <c r="C24" s="47" t="s">
        <v>591</v>
      </c>
      <c r="D24" s="47" t="s">
        <v>592</v>
      </c>
      <c r="E24" s="47" t="s">
        <v>43</v>
      </c>
      <c r="F24" s="47" t="s">
        <v>593</v>
      </c>
      <c r="G24" s="47" t="s">
        <v>666</v>
      </c>
      <c r="H24" s="47" t="s">
        <v>30</v>
      </c>
      <c r="I24" s="47" t="s">
        <v>594</v>
      </c>
      <c r="J24" s="47" t="s">
        <v>32</v>
      </c>
      <c r="K24" s="47" t="s">
        <v>669</v>
      </c>
      <c r="L24" s="47"/>
    </row>
    <row r="25" spans="1:12" x14ac:dyDescent="0.25">
      <c r="A25" s="47">
        <v>24</v>
      </c>
      <c r="B25" s="47" t="s">
        <v>257</v>
      </c>
      <c r="C25" s="47" t="s">
        <v>258</v>
      </c>
      <c r="D25" s="47" t="s">
        <v>36</v>
      </c>
      <c r="E25" s="47" t="s">
        <v>1</v>
      </c>
      <c r="F25" s="47" t="s">
        <v>259</v>
      </c>
      <c r="G25" s="47" t="s">
        <v>666</v>
      </c>
      <c r="H25" s="47" t="s">
        <v>3</v>
      </c>
      <c r="I25" s="47" t="s">
        <v>260</v>
      </c>
      <c r="J25" s="47" t="s">
        <v>53</v>
      </c>
      <c r="K25" s="47" t="s">
        <v>670</v>
      </c>
      <c r="L25" s="47"/>
    </row>
    <row r="26" spans="1:12" x14ac:dyDescent="0.25">
      <c r="A26" s="47">
        <v>25</v>
      </c>
      <c r="B26" s="47" t="s">
        <v>407</v>
      </c>
      <c r="C26" s="47" t="s">
        <v>408</v>
      </c>
      <c r="D26" s="47" t="s">
        <v>618</v>
      </c>
      <c r="E26" s="47" t="s">
        <v>619</v>
      </c>
      <c r="F26" s="47" t="s">
        <v>409</v>
      </c>
      <c r="G26" s="47" t="s">
        <v>666</v>
      </c>
      <c r="H26" s="47" t="s">
        <v>294</v>
      </c>
      <c r="I26" s="47" t="s">
        <v>410</v>
      </c>
      <c r="J26" s="47" t="s">
        <v>289</v>
      </c>
      <c r="K26" s="47" t="s">
        <v>671</v>
      </c>
      <c r="L26" s="47"/>
    </row>
    <row r="27" spans="1:12" x14ac:dyDescent="0.25">
      <c r="A27" s="47">
        <v>26</v>
      </c>
      <c r="B27" s="47" t="s">
        <v>407</v>
      </c>
      <c r="C27" s="47" t="s">
        <v>408</v>
      </c>
      <c r="D27" s="47" t="s">
        <v>618</v>
      </c>
      <c r="E27" s="47" t="s">
        <v>619</v>
      </c>
      <c r="F27" s="47" t="s">
        <v>563</v>
      </c>
      <c r="G27" s="47" t="s">
        <v>666</v>
      </c>
      <c r="H27" s="47" t="s">
        <v>294</v>
      </c>
      <c r="I27" s="47" t="s">
        <v>564</v>
      </c>
      <c r="J27" s="47" t="s">
        <v>289</v>
      </c>
      <c r="K27" s="47" t="s">
        <v>672</v>
      </c>
      <c r="L27" s="47"/>
    </row>
    <row r="28" spans="1:12" x14ac:dyDescent="0.25">
      <c r="A28" s="47">
        <v>27</v>
      </c>
      <c r="B28" s="47" t="s">
        <v>566</v>
      </c>
      <c r="C28" s="47" t="s">
        <v>556</v>
      </c>
      <c r="D28" s="47" t="s">
        <v>0</v>
      </c>
      <c r="E28" s="47" t="s">
        <v>1</v>
      </c>
      <c r="F28" s="47" t="s">
        <v>557</v>
      </c>
      <c r="G28" s="47" t="s">
        <v>666</v>
      </c>
      <c r="H28" s="47" t="s">
        <v>287</v>
      </c>
      <c r="I28" s="47" t="s">
        <v>558</v>
      </c>
      <c r="J28" s="47" t="s">
        <v>289</v>
      </c>
      <c r="K28" s="47" t="s">
        <v>673</v>
      </c>
      <c r="L28" s="47"/>
    </row>
    <row r="29" spans="1:12" x14ac:dyDescent="0.25">
      <c r="A29" s="47">
        <v>28</v>
      </c>
      <c r="B29" s="47" t="s">
        <v>567</v>
      </c>
      <c r="C29" s="47" t="s">
        <v>561</v>
      </c>
      <c r="D29" s="47" t="s">
        <v>0</v>
      </c>
      <c r="E29" s="47" t="s">
        <v>1</v>
      </c>
      <c r="F29" s="47" t="s">
        <v>61</v>
      </c>
      <c r="G29" s="47" t="s">
        <v>666</v>
      </c>
      <c r="H29" s="47" t="s">
        <v>3</v>
      </c>
      <c r="I29" s="47" t="s">
        <v>62</v>
      </c>
      <c r="J29" s="47" t="s">
        <v>53</v>
      </c>
      <c r="K29" s="47" t="s">
        <v>674</v>
      </c>
      <c r="L29" s="47"/>
    </row>
    <row r="30" spans="1:12" x14ac:dyDescent="0.25">
      <c r="A30" s="47">
        <v>29</v>
      </c>
      <c r="B30" s="47" t="s">
        <v>161</v>
      </c>
      <c r="C30" s="47" t="s">
        <v>162</v>
      </c>
      <c r="D30" s="47" t="s">
        <v>394</v>
      </c>
      <c r="E30" s="47" t="s">
        <v>1</v>
      </c>
      <c r="F30" s="47" t="s">
        <v>163</v>
      </c>
      <c r="G30" s="47" t="s">
        <v>666</v>
      </c>
      <c r="H30" s="47" t="s">
        <v>30</v>
      </c>
      <c r="I30" s="47" t="s">
        <v>164</v>
      </c>
      <c r="J30" s="47" t="s">
        <v>32</v>
      </c>
      <c r="K30" s="47" t="s">
        <v>675</v>
      </c>
      <c r="L30" s="47"/>
    </row>
    <row r="31" spans="1:12" x14ac:dyDescent="0.25">
      <c r="A31" s="47">
        <v>30</v>
      </c>
      <c r="B31" s="47" t="s">
        <v>322</v>
      </c>
      <c r="C31" s="47" t="s">
        <v>323</v>
      </c>
      <c r="D31" s="47" t="s">
        <v>66</v>
      </c>
      <c r="E31" s="47" t="s">
        <v>1</v>
      </c>
      <c r="F31" s="47" t="s">
        <v>324</v>
      </c>
      <c r="G31" s="47" t="s">
        <v>666</v>
      </c>
      <c r="H31" s="47" t="s">
        <v>287</v>
      </c>
      <c r="I31" s="47" t="s">
        <v>325</v>
      </c>
      <c r="J31" s="47" t="s">
        <v>289</v>
      </c>
      <c r="K31" s="47" t="s">
        <v>676</v>
      </c>
      <c r="L31" s="47"/>
    </row>
    <row r="32" spans="1:12" x14ac:dyDescent="0.25">
      <c r="A32" s="47">
        <v>31</v>
      </c>
      <c r="B32" s="47"/>
      <c r="C32" s="47"/>
      <c r="D32" s="47"/>
      <c r="E32" s="47"/>
      <c r="F32" s="47" t="s">
        <v>540</v>
      </c>
      <c r="G32" s="47" t="s">
        <v>666</v>
      </c>
      <c r="H32" s="47" t="s">
        <v>294</v>
      </c>
      <c r="I32" s="47" t="s">
        <v>541</v>
      </c>
      <c r="J32" s="47" t="s">
        <v>289</v>
      </c>
      <c r="K32" s="47" t="s">
        <v>677</v>
      </c>
      <c r="L32" s="47"/>
    </row>
    <row r="33" spans="1:12" x14ac:dyDescent="0.25">
      <c r="A33" s="47">
        <v>32</v>
      </c>
      <c r="B33" s="47" t="s">
        <v>283</v>
      </c>
      <c r="C33" s="47" t="s">
        <v>284</v>
      </c>
      <c r="D33" s="47" t="s">
        <v>285</v>
      </c>
      <c r="E33" s="47" t="s">
        <v>7</v>
      </c>
      <c r="F33" s="47" t="s">
        <v>286</v>
      </c>
      <c r="G33" s="47" t="s">
        <v>666</v>
      </c>
      <c r="H33" s="47" t="s">
        <v>287</v>
      </c>
      <c r="I33" s="47" t="s">
        <v>288</v>
      </c>
      <c r="J33" s="47" t="s">
        <v>289</v>
      </c>
      <c r="K33" s="47" t="s">
        <v>678</v>
      </c>
      <c r="L33" s="47"/>
    </row>
    <row r="34" spans="1:12" x14ac:dyDescent="0.25">
      <c r="A34" s="47">
        <v>33</v>
      </c>
      <c r="B34" s="47" t="s">
        <v>291</v>
      </c>
      <c r="C34" s="47" t="s">
        <v>292</v>
      </c>
      <c r="D34" s="47" t="s">
        <v>0</v>
      </c>
      <c r="E34" s="47" t="s">
        <v>1</v>
      </c>
      <c r="F34" s="47" t="s">
        <v>293</v>
      </c>
      <c r="G34" s="47" t="s">
        <v>666</v>
      </c>
      <c r="H34" s="47" t="s">
        <v>294</v>
      </c>
      <c r="I34" s="47" t="s">
        <v>295</v>
      </c>
      <c r="J34" s="47" t="s">
        <v>289</v>
      </c>
      <c r="K34" s="47" t="s">
        <v>679</v>
      </c>
      <c r="L34" s="47"/>
    </row>
    <row r="35" spans="1:12" x14ac:dyDescent="0.25">
      <c r="A35" s="47">
        <v>34</v>
      </c>
      <c r="B35" s="47" t="s">
        <v>297</v>
      </c>
      <c r="C35" s="47" t="s">
        <v>255</v>
      </c>
      <c r="D35" s="47" t="s">
        <v>0</v>
      </c>
      <c r="E35" s="47" t="s">
        <v>1</v>
      </c>
      <c r="F35" s="47" t="s">
        <v>298</v>
      </c>
      <c r="G35" s="47" t="s">
        <v>666</v>
      </c>
      <c r="H35" s="47" t="s">
        <v>294</v>
      </c>
      <c r="I35" s="47" t="s">
        <v>299</v>
      </c>
      <c r="J35" s="47" t="s">
        <v>289</v>
      </c>
      <c r="K35" s="47" t="s">
        <v>680</v>
      </c>
      <c r="L35" s="47"/>
    </row>
    <row r="36" spans="1:12" x14ac:dyDescent="0.25">
      <c r="A36" s="47">
        <v>35</v>
      </c>
      <c r="B36" s="47" t="s">
        <v>301</v>
      </c>
      <c r="C36" s="47" t="s">
        <v>302</v>
      </c>
      <c r="D36" s="47" t="s">
        <v>0</v>
      </c>
      <c r="E36" s="47" t="s">
        <v>1</v>
      </c>
      <c r="F36" s="47" t="s">
        <v>303</v>
      </c>
      <c r="G36" s="47" t="s">
        <v>666</v>
      </c>
      <c r="H36" s="47" t="s">
        <v>294</v>
      </c>
      <c r="I36" s="47" t="s">
        <v>304</v>
      </c>
      <c r="J36" s="47" t="s">
        <v>289</v>
      </c>
      <c r="K36" s="47" t="s">
        <v>681</v>
      </c>
      <c r="L36" s="47"/>
    </row>
    <row r="37" spans="1:12" x14ac:dyDescent="0.25">
      <c r="A37" s="47">
        <v>36</v>
      </c>
      <c r="B37" s="47" t="s">
        <v>306</v>
      </c>
      <c r="C37" s="47" t="s">
        <v>307</v>
      </c>
      <c r="D37" s="47" t="s">
        <v>112</v>
      </c>
      <c r="E37" s="47" t="s">
        <v>43</v>
      </c>
      <c r="F37" s="47" t="s">
        <v>308</v>
      </c>
      <c r="G37" s="47" t="s">
        <v>666</v>
      </c>
      <c r="H37" s="47" t="s">
        <v>287</v>
      </c>
      <c r="I37" s="47" t="s">
        <v>309</v>
      </c>
      <c r="J37" s="47" t="s">
        <v>289</v>
      </c>
      <c r="K37" s="47" t="s">
        <v>682</v>
      </c>
      <c r="L37" s="47"/>
    </row>
    <row r="38" spans="1:12" x14ac:dyDescent="0.25">
      <c r="A38" s="47">
        <v>37</v>
      </c>
      <c r="B38" s="47" t="s">
        <v>311</v>
      </c>
      <c r="C38" s="47" t="s">
        <v>312</v>
      </c>
      <c r="D38" s="47" t="s">
        <v>313</v>
      </c>
      <c r="E38" s="47" t="s">
        <v>43</v>
      </c>
      <c r="F38" s="47" t="s">
        <v>314</v>
      </c>
      <c r="G38" s="47" t="s">
        <v>666</v>
      </c>
      <c r="H38" s="47" t="s">
        <v>294</v>
      </c>
      <c r="I38" s="47" t="s">
        <v>315</v>
      </c>
      <c r="J38" s="47" t="s">
        <v>289</v>
      </c>
      <c r="K38" s="47" t="s">
        <v>683</v>
      </c>
      <c r="L38" s="47"/>
    </row>
    <row r="39" spans="1:12" x14ac:dyDescent="0.25">
      <c r="A39" s="47">
        <v>38</v>
      </c>
      <c r="B39" s="47" t="s">
        <v>317</v>
      </c>
      <c r="C39" s="47" t="s">
        <v>279</v>
      </c>
      <c r="D39" s="47" t="s">
        <v>318</v>
      </c>
      <c r="E39" s="47" t="s">
        <v>28</v>
      </c>
      <c r="F39" s="47" t="s">
        <v>319</v>
      </c>
      <c r="G39" s="47" t="s">
        <v>666</v>
      </c>
      <c r="H39" s="47" t="s">
        <v>287</v>
      </c>
      <c r="I39" s="47" t="s">
        <v>320</v>
      </c>
      <c r="J39" s="47" t="s">
        <v>289</v>
      </c>
      <c r="K39" s="47" t="s">
        <v>758</v>
      </c>
      <c r="L39" s="47"/>
    </row>
    <row r="40" spans="1:12" x14ac:dyDescent="0.25">
      <c r="A40" s="47">
        <v>39</v>
      </c>
      <c r="B40" s="47" t="s">
        <v>327</v>
      </c>
      <c r="C40" s="47" t="s">
        <v>328</v>
      </c>
      <c r="D40" s="47" t="s">
        <v>112</v>
      </c>
      <c r="E40" s="47" t="s">
        <v>43</v>
      </c>
      <c r="F40" s="47" t="s">
        <v>329</v>
      </c>
      <c r="G40" s="47" t="s">
        <v>666</v>
      </c>
      <c r="H40" s="47" t="s">
        <v>287</v>
      </c>
      <c r="I40" s="47" t="s">
        <v>330</v>
      </c>
      <c r="J40" s="47" t="s">
        <v>289</v>
      </c>
      <c r="K40" s="47" t="s">
        <v>684</v>
      </c>
      <c r="L40" s="47"/>
    </row>
    <row r="41" spans="1:12" x14ac:dyDescent="0.25">
      <c r="A41" s="47">
        <v>40</v>
      </c>
      <c r="B41" s="47" t="s">
        <v>15</v>
      </c>
      <c r="C41" s="47" t="s">
        <v>16</v>
      </c>
      <c r="D41" s="47" t="s">
        <v>17</v>
      </c>
      <c r="E41" s="47" t="s">
        <v>7</v>
      </c>
      <c r="F41" s="47" t="s">
        <v>18</v>
      </c>
      <c r="G41" s="47" t="s">
        <v>527</v>
      </c>
      <c r="H41" s="47" t="s">
        <v>5</v>
      </c>
      <c r="I41" s="47" t="s">
        <v>19</v>
      </c>
      <c r="J41" s="47" t="s">
        <v>6</v>
      </c>
      <c r="K41" s="47" t="s">
        <v>685</v>
      </c>
      <c r="L41" s="47"/>
    </row>
    <row r="42" spans="1:12" x14ac:dyDescent="0.25">
      <c r="A42" s="47">
        <v>41</v>
      </c>
      <c r="B42" s="47" t="s">
        <v>333</v>
      </c>
      <c r="C42" s="47" t="s">
        <v>334</v>
      </c>
      <c r="D42" s="47" t="s">
        <v>335</v>
      </c>
      <c r="E42" s="47" t="s">
        <v>48</v>
      </c>
      <c r="F42" s="47" t="s">
        <v>336</v>
      </c>
      <c r="G42" s="47" t="s">
        <v>666</v>
      </c>
      <c r="H42" s="47" t="s">
        <v>287</v>
      </c>
      <c r="I42" s="47" t="s">
        <v>337</v>
      </c>
      <c r="J42" s="47" t="s">
        <v>289</v>
      </c>
      <c r="K42" s="47" t="s">
        <v>686</v>
      </c>
      <c r="L42" s="47"/>
    </row>
    <row r="43" spans="1:12" x14ac:dyDescent="0.25">
      <c r="A43" s="47">
        <v>42</v>
      </c>
      <c r="B43" s="47" t="s">
        <v>345</v>
      </c>
      <c r="C43" s="47" t="s">
        <v>346</v>
      </c>
      <c r="D43" s="47" t="s">
        <v>17</v>
      </c>
      <c r="E43" s="47" t="s">
        <v>7</v>
      </c>
      <c r="F43" s="47" t="s">
        <v>347</v>
      </c>
      <c r="G43" s="47" t="s">
        <v>666</v>
      </c>
      <c r="H43" s="47" t="s">
        <v>287</v>
      </c>
      <c r="I43" s="47" t="s">
        <v>348</v>
      </c>
      <c r="J43" s="47" t="s">
        <v>289</v>
      </c>
      <c r="K43" s="47" t="s">
        <v>688</v>
      </c>
      <c r="L43" s="47"/>
    </row>
    <row r="44" spans="1:12" x14ac:dyDescent="0.25">
      <c r="A44" s="47">
        <v>43</v>
      </c>
      <c r="B44" s="47" t="s">
        <v>350</v>
      </c>
      <c r="C44" s="47" t="s">
        <v>340</v>
      </c>
      <c r="D44" s="47" t="s">
        <v>351</v>
      </c>
      <c r="E44" s="47" t="s">
        <v>48</v>
      </c>
      <c r="F44" s="47" t="s">
        <v>352</v>
      </c>
      <c r="G44" s="47" t="s">
        <v>666</v>
      </c>
      <c r="H44" s="47" t="s">
        <v>287</v>
      </c>
      <c r="I44" s="47" t="s">
        <v>353</v>
      </c>
      <c r="J44" s="47" t="s">
        <v>289</v>
      </c>
      <c r="K44" s="47" t="s">
        <v>689</v>
      </c>
      <c r="L44" s="47"/>
    </row>
    <row r="45" spans="1:12" x14ac:dyDescent="0.25">
      <c r="A45" s="47">
        <v>44</v>
      </c>
      <c r="B45" s="47" t="s">
        <v>355</v>
      </c>
      <c r="C45" s="47" t="s">
        <v>356</v>
      </c>
      <c r="D45" s="47" t="s">
        <v>0</v>
      </c>
      <c r="E45" s="47" t="s">
        <v>1</v>
      </c>
      <c r="F45" s="47" t="s">
        <v>357</v>
      </c>
      <c r="G45" s="47" t="s">
        <v>666</v>
      </c>
      <c r="H45" s="47" t="s">
        <v>294</v>
      </c>
      <c r="I45" s="47" t="s">
        <v>358</v>
      </c>
      <c r="J45" s="47" t="s">
        <v>289</v>
      </c>
      <c r="K45" s="47" t="s">
        <v>690</v>
      </c>
      <c r="L45" s="47"/>
    </row>
    <row r="46" spans="1:12" x14ac:dyDescent="0.25">
      <c r="A46" s="47">
        <v>45</v>
      </c>
      <c r="B46" s="47" t="s">
        <v>238</v>
      </c>
      <c r="C46" s="47" t="s">
        <v>239</v>
      </c>
      <c r="D46" s="47" t="s">
        <v>0</v>
      </c>
      <c r="E46" s="47" t="s">
        <v>1</v>
      </c>
      <c r="F46" s="47" t="s">
        <v>240</v>
      </c>
      <c r="G46" s="47" t="s">
        <v>666</v>
      </c>
      <c r="H46" s="47" t="s">
        <v>3</v>
      </c>
      <c r="I46" s="47" t="s">
        <v>241</v>
      </c>
      <c r="J46" s="47" t="s">
        <v>53</v>
      </c>
      <c r="K46" s="47" t="s">
        <v>691</v>
      </c>
      <c r="L46" s="47"/>
    </row>
    <row r="47" spans="1:12" x14ac:dyDescent="0.25">
      <c r="A47" s="47">
        <v>46</v>
      </c>
      <c r="B47" s="47" t="s">
        <v>361</v>
      </c>
      <c r="C47" s="47" t="s">
        <v>362</v>
      </c>
      <c r="D47" s="47" t="s">
        <v>0</v>
      </c>
      <c r="E47" s="47" t="s">
        <v>1</v>
      </c>
      <c r="F47" s="47" t="s">
        <v>363</v>
      </c>
      <c r="G47" s="47" t="s">
        <v>666</v>
      </c>
      <c r="H47" s="47" t="s">
        <v>287</v>
      </c>
      <c r="I47" s="47" t="s">
        <v>364</v>
      </c>
      <c r="J47" s="47" t="s">
        <v>289</v>
      </c>
      <c r="K47" s="47" t="s">
        <v>692</v>
      </c>
      <c r="L47" s="47"/>
    </row>
    <row r="48" spans="1:12" x14ac:dyDescent="0.25">
      <c r="A48" s="47">
        <v>47</v>
      </c>
      <c r="B48" s="47" t="s">
        <v>366</v>
      </c>
      <c r="C48" s="47" t="s">
        <v>367</v>
      </c>
      <c r="D48" s="47" t="s">
        <v>368</v>
      </c>
      <c r="E48" s="47" t="s">
        <v>43</v>
      </c>
      <c r="F48" s="47" t="s">
        <v>369</v>
      </c>
      <c r="G48" s="47" t="s">
        <v>666</v>
      </c>
      <c r="H48" s="47" t="s">
        <v>294</v>
      </c>
      <c r="I48" s="47" t="s">
        <v>370</v>
      </c>
      <c r="J48" s="47" t="s">
        <v>289</v>
      </c>
      <c r="K48" s="47" t="s">
        <v>693</v>
      </c>
      <c r="L48" s="47"/>
    </row>
    <row r="49" spans="1:12" x14ac:dyDescent="0.25">
      <c r="A49" s="47">
        <v>48</v>
      </c>
      <c r="B49" s="47" t="s">
        <v>372</v>
      </c>
      <c r="C49" s="47" t="s">
        <v>373</v>
      </c>
      <c r="D49" s="47" t="s">
        <v>42</v>
      </c>
      <c r="E49" s="47" t="s">
        <v>43</v>
      </c>
      <c r="F49" s="47" t="s">
        <v>374</v>
      </c>
      <c r="G49" s="47" t="s">
        <v>666</v>
      </c>
      <c r="H49" s="47" t="s">
        <v>294</v>
      </c>
      <c r="I49" s="47" t="s">
        <v>375</v>
      </c>
      <c r="J49" s="47" t="s">
        <v>289</v>
      </c>
      <c r="K49" s="47" t="s">
        <v>694</v>
      </c>
      <c r="L49" s="47"/>
    </row>
    <row r="50" spans="1:12" x14ac:dyDescent="0.25">
      <c r="A50" s="47">
        <v>49</v>
      </c>
      <c r="B50" s="47" t="s">
        <v>377</v>
      </c>
      <c r="C50" s="47" t="s">
        <v>378</v>
      </c>
      <c r="D50" s="47" t="s">
        <v>256</v>
      </c>
      <c r="E50" s="47" t="s">
        <v>1</v>
      </c>
      <c r="F50" s="47" t="s">
        <v>379</v>
      </c>
      <c r="G50" s="47" t="s">
        <v>666</v>
      </c>
      <c r="H50" s="47" t="s">
        <v>294</v>
      </c>
      <c r="I50" s="47" t="s">
        <v>380</v>
      </c>
      <c r="J50" s="47" t="s">
        <v>289</v>
      </c>
      <c r="K50" s="47" t="s">
        <v>695</v>
      </c>
      <c r="L50" s="47"/>
    </row>
    <row r="51" spans="1:12" x14ac:dyDescent="0.25">
      <c r="A51" s="47">
        <v>50</v>
      </c>
      <c r="B51" s="47" t="s">
        <v>387</v>
      </c>
      <c r="C51" s="47" t="s">
        <v>279</v>
      </c>
      <c r="D51" s="47" t="s">
        <v>351</v>
      </c>
      <c r="E51" s="47" t="s">
        <v>48</v>
      </c>
      <c r="F51" s="47" t="s">
        <v>388</v>
      </c>
      <c r="G51" s="47" t="s">
        <v>666</v>
      </c>
      <c r="H51" s="47" t="s">
        <v>287</v>
      </c>
      <c r="I51" s="47" t="s">
        <v>389</v>
      </c>
      <c r="J51" s="47" t="s">
        <v>289</v>
      </c>
      <c r="K51" s="47" t="s">
        <v>696</v>
      </c>
      <c r="L51" s="47"/>
    </row>
    <row r="52" spans="1:12" x14ac:dyDescent="0.25">
      <c r="A52" s="47">
        <v>51</v>
      </c>
      <c r="B52" s="47" t="s">
        <v>49</v>
      </c>
      <c r="C52" s="47" t="s">
        <v>97</v>
      </c>
      <c r="D52" s="47" t="s">
        <v>66</v>
      </c>
      <c r="E52" s="47" t="s">
        <v>1</v>
      </c>
      <c r="F52" s="47" t="s">
        <v>391</v>
      </c>
      <c r="G52" s="47" t="s">
        <v>666</v>
      </c>
      <c r="H52" s="47" t="s">
        <v>294</v>
      </c>
      <c r="I52" s="47" t="s">
        <v>392</v>
      </c>
      <c r="J52" s="47" t="s">
        <v>289</v>
      </c>
      <c r="K52" s="47" t="s">
        <v>697</v>
      </c>
      <c r="L52" s="47"/>
    </row>
    <row r="53" spans="1:12" x14ac:dyDescent="0.25">
      <c r="A53" s="47">
        <v>52</v>
      </c>
      <c r="B53" s="47" t="s">
        <v>366</v>
      </c>
      <c r="C53" s="47" t="s">
        <v>367</v>
      </c>
      <c r="D53" s="47" t="s">
        <v>368</v>
      </c>
      <c r="E53" s="47" t="s">
        <v>43</v>
      </c>
      <c r="F53" s="47" t="s">
        <v>395</v>
      </c>
      <c r="G53" s="47" t="s">
        <v>527</v>
      </c>
      <c r="H53" s="47" t="s">
        <v>5</v>
      </c>
      <c r="I53" s="47" t="s">
        <v>396</v>
      </c>
      <c r="J53" s="47" t="s">
        <v>6</v>
      </c>
      <c r="K53" s="47" t="s">
        <v>698</v>
      </c>
      <c r="L53" s="47"/>
    </row>
    <row r="54" spans="1:12" x14ac:dyDescent="0.25">
      <c r="A54" s="47">
        <v>53</v>
      </c>
      <c r="B54" s="47" t="s">
        <v>137</v>
      </c>
      <c r="C54" s="47" t="s">
        <v>138</v>
      </c>
      <c r="D54" s="47" t="s">
        <v>0</v>
      </c>
      <c r="E54" s="47" t="s">
        <v>1</v>
      </c>
      <c r="F54" s="47" t="s">
        <v>139</v>
      </c>
      <c r="G54" s="47" t="s">
        <v>666</v>
      </c>
      <c r="H54" s="47" t="s">
        <v>3</v>
      </c>
      <c r="I54" s="47" t="s">
        <v>140</v>
      </c>
      <c r="J54" s="47" t="s">
        <v>53</v>
      </c>
      <c r="K54" s="47" t="s">
        <v>699</v>
      </c>
      <c r="L54" s="47"/>
    </row>
    <row r="55" spans="1:12" x14ac:dyDescent="0.25">
      <c r="A55" s="47">
        <v>54</v>
      </c>
      <c r="B55" s="47" t="s">
        <v>262</v>
      </c>
      <c r="C55" s="47" t="s">
        <v>399</v>
      </c>
      <c r="D55" s="47" t="s">
        <v>0</v>
      </c>
      <c r="E55" s="47" t="s">
        <v>1</v>
      </c>
      <c r="F55" s="47" t="s">
        <v>400</v>
      </c>
      <c r="G55" s="47" t="s">
        <v>666</v>
      </c>
      <c r="H55" s="47" t="s">
        <v>294</v>
      </c>
      <c r="I55" s="47" t="s">
        <v>401</v>
      </c>
      <c r="J55" s="47" t="s">
        <v>289</v>
      </c>
      <c r="K55" s="47" t="s">
        <v>700</v>
      </c>
      <c r="L55" s="47"/>
    </row>
    <row r="56" spans="1:12" x14ac:dyDescent="0.25">
      <c r="A56" s="47">
        <v>55</v>
      </c>
      <c r="B56" s="47" t="s">
        <v>403</v>
      </c>
      <c r="C56" s="47" t="s">
        <v>60</v>
      </c>
      <c r="D56" s="47" t="s">
        <v>27</v>
      </c>
      <c r="E56" s="47" t="s">
        <v>28</v>
      </c>
      <c r="F56" s="47" t="s">
        <v>404</v>
      </c>
      <c r="G56" s="47" t="s">
        <v>666</v>
      </c>
      <c r="H56" s="47" t="s">
        <v>287</v>
      </c>
      <c r="I56" s="47" t="s">
        <v>405</v>
      </c>
      <c r="J56" s="47" t="s">
        <v>289</v>
      </c>
      <c r="K56" s="47" t="s">
        <v>701</v>
      </c>
      <c r="L56" s="47"/>
    </row>
    <row r="57" spans="1:12" x14ac:dyDescent="0.25">
      <c r="A57" s="47">
        <v>56</v>
      </c>
      <c r="B57" s="47" t="s">
        <v>407</v>
      </c>
      <c r="C57" s="47" t="s">
        <v>408</v>
      </c>
      <c r="D57" s="47" t="s">
        <v>618</v>
      </c>
      <c r="E57" s="47" t="s">
        <v>619</v>
      </c>
      <c r="F57" s="47" t="s">
        <v>412</v>
      </c>
      <c r="G57" s="47" t="s">
        <v>666</v>
      </c>
      <c r="H57" s="47" t="s">
        <v>294</v>
      </c>
      <c r="I57" s="47" t="s">
        <v>413</v>
      </c>
      <c r="J57" s="47" t="s">
        <v>289</v>
      </c>
      <c r="K57" s="47" t="s">
        <v>702</v>
      </c>
      <c r="L57" s="47"/>
    </row>
    <row r="58" spans="1:12" x14ac:dyDescent="0.25">
      <c r="A58" s="47">
        <v>57</v>
      </c>
      <c r="B58" s="47" t="s">
        <v>415</v>
      </c>
      <c r="C58" s="47" t="s">
        <v>416</v>
      </c>
      <c r="D58" s="47" t="s">
        <v>417</v>
      </c>
      <c r="E58" s="47" t="s">
        <v>28</v>
      </c>
      <c r="F58" s="47" t="s">
        <v>418</v>
      </c>
      <c r="G58" s="47" t="s">
        <v>666</v>
      </c>
      <c r="H58" s="47" t="s">
        <v>287</v>
      </c>
      <c r="I58" s="47" t="s">
        <v>419</v>
      </c>
      <c r="J58" s="47" t="s">
        <v>289</v>
      </c>
      <c r="K58" s="47" t="s">
        <v>703</v>
      </c>
      <c r="L58" s="47"/>
    </row>
    <row r="59" spans="1:12" x14ac:dyDescent="0.25">
      <c r="A59" s="47">
        <v>58</v>
      </c>
      <c r="B59" s="47" t="s">
        <v>431</v>
      </c>
      <c r="C59" s="47" t="s">
        <v>172</v>
      </c>
      <c r="D59" s="47" t="s">
        <v>432</v>
      </c>
      <c r="E59" s="47" t="s">
        <v>28</v>
      </c>
      <c r="F59" s="47" t="s">
        <v>433</v>
      </c>
      <c r="G59" s="47" t="s">
        <v>666</v>
      </c>
      <c r="H59" s="47" t="s">
        <v>294</v>
      </c>
      <c r="I59" s="47" t="s">
        <v>434</v>
      </c>
      <c r="J59" s="47" t="s">
        <v>289</v>
      </c>
      <c r="K59" s="47" t="s">
        <v>704</v>
      </c>
      <c r="L59" s="47"/>
    </row>
    <row r="60" spans="1:12" x14ac:dyDescent="0.25">
      <c r="A60" s="47">
        <v>59</v>
      </c>
      <c r="B60" s="47" t="s">
        <v>15</v>
      </c>
      <c r="C60" s="47" t="s">
        <v>16</v>
      </c>
      <c r="D60" s="47" t="s">
        <v>17</v>
      </c>
      <c r="E60" s="47" t="s">
        <v>7</v>
      </c>
      <c r="F60" s="47" t="s">
        <v>77</v>
      </c>
      <c r="G60" s="47" t="s">
        <v>666</v>
      </c>
      <c r="H60" s="47" t="s">
        <v>30</v>
      </c>
      <c r="I60" s="47" t="s">
        <v>78</v>
      </c>
      <c r="J60" s="47" t="s">
        <v>32</v>
      </c>
      <c r="K60" s="47" t="s">
        <v>705</v>
      </c>
      <c r="L60" s="47"/>
    </row>
    <row r="61" spans="1:12" x14ac:dyDescent="0.25">
      <c r="A61" s="47">
        <v>60</v>
      </c>
      <c r="B61" s="47" t="s">
        <v>407</v>
      </c>
      <c r="C61" s="47" t="s">
        <v>408</v>
      </c>
      <c r="D61" s="47" t="s">
        <v>618</v>
      </c>
      <c r="E61" s="47" t="s">
        <v>619</v>
      </c>
      <c r="F61" s="47" t="s">
        <v>437</v>
      </c>
      <c r="G61" s="47" t="s">
        <v>666</v>
      </c>
      <c r="H61" s="47" t="s">
        <v>30</v>
      </c>
      <c r="I61" s="47" t="s">
        <v>438</v>
      </c>
      <c r="J61" s="47" t="s">
        <v>32</v>
      </c>
      <c r="K61" s="47" t="s">
        <v>706</v>
      </c>
      <c r="L61" s="47"/>
    </row>
    <row r="62" spans="1:12" x14ac:dyDescent="0.25">
      <c r="A62" s="47">
        <v>61</v>
      </c>
      <c r="B62" s="47" t="s">
        <v>407</v>
      </c>
      <c r="C62" s="47" t="s">
        <v>408</v>
      </c>
      <c r="D62" s="47" t="s">
        <v>618</v>
      </c>
      <c r="E62" s="47" t="s">
        <v>619</v>
      </c>
      <c r="F62" s="47" t="s">
        <v>440</v>
      </c>
      <c r="G62" s="47" t="s">
        <v>666</v>
      </c>
      <c r="H62" s="47" t="s">
        <v>30</v>
      </c>
      <c r="I62" s="47" t="s">
        <v>441</v>
      </c>
      <c r="J62" s="47" t="s">
        <v>32</v>
      </c>
      <c r="K62" s="47" t="s">
        <v>707</v>
      </c>
      <c r="L62" s="47"/>
    </row>
    <row r="63" spans="1:12" x14ac:dyDescent="0.25">
      <c r="A63" s="47">
        <v>62</v>
      </c>
      <c r="B63" s="47" t="s">
        <v>443</v>
      </c>
      <c r="C63" s="47" t="s">
        <v>444</v>
      </c>
      <c r="D63" s="47" t="s">
        <v>0</v>
      </c>
      <c r="E63" s="47" t="s">
        <v>1</v>
      </c>
      <c r="F63" s="47" t="s">
        <v>445</v>
      </c>
      <c r="G63" s="47" t="s">
        <v>527</v>
      </c>
      <c r="H63" s="47" t="s">
        <v>5</v>
      </c>
      <c r="I63" s="47" t="s">
        <v>446</v>
      </c>
      <c r="J63" s="47" t="s">
        <v>6</v>
      </c>
      <c r="K63" s="47" t="s">
        <v>708</v>
      </c>
      <c r="L63" s="47"/>
    </row>
    <row r="64" spans="1:12" x14ac:dyDescent="0.25">
      <c r="A64" s="47">
        <v>63</v>
      </c>
      <c r="B64" s="47" t="s">
        <v>786</v>
      </c>
      <c r="C64" s="47" t="s">
        <v>175</v>
      </c>
      <c r="D64" s="47" t="s">
        <v>256</v>
      </c>
      <c r="E64" s="47" t="s">
        <v>1</v>
      </c>
      <c r="F64" s="47" t="s">
        <v>787</v>
      </c>
      <c r="G64" s="47" t="s">
        <v>788</v>
      </c>
      <c r="H64" s="47" t="s">
        <v>5</v>
      </c>
      <c r="I64" s="47" t="s">
        <v>789</v>
      </c>
      <c r="J64" s="47" t="s">
        <v>6</v>
      </c>
      <c r="K64" s="47" t="s">
        <v>790</v>
      </c>
      <c r="L64" s="47"/>
    </row>
    <row r="65" spans="1:12" x14ac:dyDescent="0.25">
      <c r="A65" s="47">
        <v>64</v>
      </c>
      <c r="B65" s="47" t="s">
        <v>448</v>
      </c>
      <c r="C65" s="47" t="s">
        <v>449</v>
      </c>
      <c r="D65" s="47" t="s">
        <v>205</v>
      </c>
      <c r="E65" s="47" t="s">
        <v>1</v>
      </c>
      <c r="F65" s="47" t="s">
        <v>450</v>
      </c>
      <c r="G65" s="47" t="s">
        <v>527</v>
      </c>
      <c r="H65" s="47" t="s">
        <v>5</v>
      </c>
      <c r="I65" s="47" t="s">
        <v>451</v>
      </c>
      <c r="J65" s="47" t="s">
        <v>6</v>
      </c>
      <c r="K65" s="47" t="s">
        <v>709</v>
      </c>
      <c r="L65" s="47"/>
    </row>
    <row r="66" spans="1:12" x14ac:dyDescent="0.25">
      <c r="A66" s="47">
        <v>65</v>
      </c>
      <c r="B66" s="47" t="s">
        <v>460</v>
      </c>
      <c r="C66" s="47" t="s">
        <v>461</v>
      </c>
      <c r="D66" s="47" t="s">
        <v>462</v>
      </c>
      <c r="E66" s="47" t="s">
        <v>1</v>
      </c>
      <c r="F66" s="47" t="s">
        <v>463</v>
      </c>
      <c r="G66" s="47" t="s">
        <v>666</v>
      </c>
      <c r="H66" s="47" t="s">
        <v>30</v>
      </c>
      <c r="I66" s="47" t="s">
        <v>464</v>
      </c>
      <c r="J66" s="47" t="s">
        <v>32</v>
      </c>
      <c r="K66" s="47" t="s">
        <v>711</v>
      </c>
      <c r="L66" s="47"/>
    </row>
    <row r="67" spans="1:12" x14ac:dyDescent="0.25">
      <c r="A67" s="47">
        <v>66</v>
      </c>
      <c r="B67" s="47" t="s">
        <v>165</v>
      </c>
      <c r="C67" s="47" t="s">
        <v>166</v>
      </c>
      <c r="D67" s="47" t="s">
        <v>27</v>
      </c>
      <c r="E67" s="47" t="s">
        <v>28</v>
      </c>
      <c r="F67" s="47" t="s">
        <v>167</v>
      </c>
      <c r="G67" s="47" t="s">
        <v>666</v>
      </c>
      <c r="H67" s="47" t="s">
        <v>30</v>
      </c>
      <c r="I67" s="47" t="s">
        <v>168</v>
      </c>
      <c r="J67" s="47" t="s">
        <v>32</v>
      </c>
      <c r="K67" s="47" t="s">
        <v>712</v>
      </c>
      <c r="L67" s="47"/>
    </row>
    <row r="68" spans="1:12" x14ac:dyDescent="0.25">
      <c r="A68" s="47">
        <v>67</v>
      </c>
      <c r="B68" s="47" t="s">
        <v>20</v>
      </c>
      <c r="C68" s="47" t="s">
        <v>21</v>
      </c>
      <c r="D68" s="47" t="s">
        <v>0</v>
      </c>
      <c r="E68" s="47" t="s">
        <v>1</v>
      </c>
      <c r="F68" s="47" t="s">
        <v>22</v>
      </c>
      <c r="G68" s="47" t="s">
        <v>527</v>
      </c>
      <c r="H68" s="47" t="s">
        <v>5</v>
      </c>
      <c r="I68" s="47" t="s">
        <v>23</v>
      </c>
      <c r="J68" s="47" t="s">
        <v>6</v>
      </c>
      <c r="K68" s="47" t="s">
        <v>713</v>
      </c>
      <c r="L68" s="47"/>
    </row>
    <row r="69" spans="1:12" x14ac:dyDescent="0.25">
      <c r="A69" s="47">
        <v>68</v>
      </c>
      <c r="B69" s="47" t="s">
        <v>25</v>
      </c>
      <c r="C69" s="47" t="s">
        <v>26</v>
      </c>
      <c r="D69" s="47" t="s">
        <v>27</v>
      </c>
      <c r="E69" s="47" t="s">
        <v>28</v>
      </c>
      <c r="F69" s="47" t="s">
        <v>29</v>
      </c>
      <c r="G69" s="47" t="s">
        <v>666</v>
      </c>
      <c r="H69" s="47" t="s">
        <v>30</v>
      </c>
      <c r="I69" s="47" t="s">
        <v>31</v>
      </c>
      <c r="J69" s="47" t="s">
        <v>32</v>
      </c>
      <c r="K69" s="47" t="s">
        <v>714</v>
      </c>
      <c r="L69" s="47"/>
    </row>
    <row r="70" spans="1:12" x14ac:dyDescent="0.25">
      <c r="A70" s="47">
        <v>69</v>
      </c>
      <c r="B70" s="47" t="s">
        <v>34</v>
      </c>
      <c r="C70" s="47" t="s">
        <v>35</v>
      </c>
      <c r="D70" s="47" t="s">
        <v>36</v>
      </c>
      <c r="E70" s="47" t="s">
        <v>1</v>
      </c>
      <c r="F70" s="47" t="s">
        <v>37</v>
      </c>
      <c r="G70" s="47" t="s">
        <v>527</v>
      </c>
      <c r="H70" s="47" t="s">
        <v>5</v>
      </c>
      <c r="I70" s="47" t="s">
        <v>38</v>
      </c>
      <c r="J70" s="47" t="s">
        <v>6</v>
      </c>
      <c r="K70" s="47" t="s">
        <v>715</v>
      </c>
      <c r="L70" s="47"/>
    </row>
    <row r="71" spans="1:12" x14ac:dyDescent="0.25">
      <c r="A71" s="47">
        <v>70</v>
      </c>
      <c r="B71" s="47" t="s">
        <v>40</v>
      </c>
      <c r="C71" s="47" t="s">
        <v>41</v>
      </c>
      <c r="D71" s="47" t="s">
        <v>42</v>
      </c>
      <c r="E71" s="47" t="s">
        <v>43</v>
      </c>
      <c r="F71" s="47" t="s">
        <v>44</v>
      </c>
      <c r="G71" s="47" t="s">
        <v>527</v>
      </c>
      <c r="H71" s="47" t="s">
        <v>5</v>
      </c>
      <c r="I71" s="47" t="s">
        <v>45</v>
      </c>
      <c r="J71" s="47" t="s">
        <v>6</v>
      </c>
      <c r="K71" s="47" t="s">
        <v>716</v>
      </c>
      <c r="L71" s="47"/>
    </row>
    <row r="72" spans="1:12" x14ac:dyDescent="0.25">
      <c r="A72" s="47">
        <v>71</v>
      </c>
      <c r="B72" s="47" t="s">
        <v>54</v>
      </c>
      <c r="C72" s="47" t="s">
        <v>55</v>
      </c>
      <c r="D72" s="47" t="s">
        <v>0</v>
      </c>
      <c r="E72" s="47" t="s">
        <v>1</v>
      </c>
      <c r="F72" s="47" t="s">
        <v>56</v>
      </c>
      <c r="G72" s="47" t="s">
        <v>527</v>
      </c>
      <c r="H72" s="47" t="s">
        <v>5</v>
      </c>
      <c r="I72" s="47" t="s">
        <v>57</v>
      </c>
      <c r="J72" s="47" t="s">
        <v>6</v>
      </c>
      <c r="K72" s="47" t="s">
        <v>717</v>
      </c>
      <c r="L72" s="47"/>
    </row>
    <row r="73" spans="1:12" x14ac:dyDescent="0.25">
      <c r="A73" s="47">
        <v>72</v>
      </c>
      <c r="B73" s="47" t="s">
        <v>64</v>
      </c>
      <c r="C73" s="47" t="s">
        <v>65</v>
      </c>
      <c r="D73" s="47" t="s">
        <v>66</v>
      </c>
      <c r="E73" s="47" t="s">
        <v>1</v>
      </c>
      <c r="F73" s="47" t="s">
        <v>67</v>
      </c>
      <c r="G73" s="47" t="s">
        <v>666</v>
      </c>
      <c r="H73" s="47" t="s">
        <v>30</v>
      </c>
      <c r="I73" s="47" t="s">
        <v>68</v>
      </c>
      <c r="J73" s="47" t="s">
        <v>32</v>
      </c>
      <c r="K73" s="47" t="s">
        <v>718</v>
      </c>
      <c r="L73" s="47"/>
    </row>
    <row r="74" spans="1:12" x14ac:dyDescent="0.25">
      <c r="A74" s="47">
        <v>73</v>
      </c>
      <c r="B74" s="47" t="s">
        <v>71</v>
      </c>
      <c r="C74" s="47" t="s">
        <v>72</v>
      </c>
      <c r="D74" s="47" t="s">
        <v>73</v>
      </c>
      <c r="E74" s="47" t="s">
        <v>28</v>
      </c>
      <c r="F74" s="47" t="s">
        <v>74</v>
      </c>
      <c r="G74" s="47" t="s">
        <v>666</v>
      </c>
      <c r="H74" s="47" t="s">
        <v>30</v>
      </c>
      <c r="I74" s="47" t="s">
        <v>75</v>
      </c>
      <c r="J74" s="47" t="s">
        <v>32</v>
      </c>
      <c r="K74" s="47" t="s">
        <v>719</v>
      </c>
      <c r="L74" s="47"/>
    </row>
    <row r="75" spans="1:12" x14ac:dyDescent="0.25">
      <c r="A75" s="47">
        <v>74</v>
      </c>
      <c r="B75" s="47" t="s">
        <v>467</v>
      </c>
      <c r="C75" s="47" t="s">
        <v>468</v>
      </c>
      <c r="D75" s="47" t="s">
        <v>0</v>
      </c>
      <c r="E75" s="47" t="s">
        <v>1</v>
      </c>
      <c r="F75" s="47" t="s">
        <v>469</v>
      </c>
      <c r="G75" s="47" t="s">
        <v>527</v>
      </c>
      <c r="H75" s="47" t="s">
        <v>5</v>
      </c>
      <c r="I75" s="47" t="s">
        <v>470</v>
      </c>
      <c r="J75" s="47" t="s">
        <v>6</v>
      </c>
      <c r="K75" s="47" t="s">
        <v>720</v>
      </c>
      <c r="L75" s="47"/>
    </row>
    <row r="76" spans="1:12" x14ac:dyDescent="0.25">
      <c r="A76" s="47">
        <v>75</v>
      </c>
      <c r="B76" s="47" t="s">
        <v>79</v>
      </c>
      <c r="C76" s="47" t="s">
        <v>11</v>
      </c>
      <c r="D76" s="47" t="s">
        <v>80</v>
      </c>
      <c r="E76" s="47" t="s">
        <v>81</v>
      </c>
      <c r="F76" s="47" t="s">
        <v>82</v>
      </c>
      <c r="G76" s="47" t="s">
        <v>527</v>
      </c>
      <c r="H76" s="47" t="s">
        <v>5</v>
      </c>
      <c r="I76" s="47" t="s">
        <v>83</v>
      </c>
      <c r="J76" s="47" t="s">
        <v>6</v>
      </c>
      <c r="K76" s="47" t="s">
        <v>721</v>
      </c>
      <c r="L76" s="47"/>
    </row>
    <row r="77" spans="1:12" x14ac:dyDescent="0.25">
      <c r="A77" s="47">
        <v>76</v>
      </c>
      <c r="B77" s="47" t="s">
        <v>64</v>
      </c>
      <c r="C77" s="47" t="s">
        <v>65</v>
      </c>
      <c r="D77" s="47" t="s">
        <v>66</v>
      </c>
      <c r="E77" s="47" t="s">
        <v>1</v>
      </c>
      <c r="F77" s="47" t="s">
        <v>85</v>
      </c>
      <c r="G77" s="47" t="s">
        <v>527</v>
      </c>
      <c r="H77" s="47" t="s">
        <v>5</v>
      </c>
      <c r="I77" s="47" t="s">
        <v>86</v>
      </c>
      <c r="J77" s="47" t="s">
        <v>6</v>
      </c>
      <c r="K77" s="47" t="s">
        <v>722</v>
      </c>
      <c r="L77" s="47"/>
    </row>
    <row r="78" spans="1:12" x14ac:dyDescent="0.25">
      <c r="A78" s="47">
        <v>77</v>
      </c>
      <c r="B78" s="47" t="s">
        <v>88</v>
      </c>
      <c r="C78" s="47" t="s">
        <v>89</v>
      </c>
      <c r="D78" s="47" t="s">
        <v>90</v>
      </c>
      <c r="E78" s="47" t="s">
        <v>70</v>
      </c>
      <c r="F78" s="47" t="s">
        <v>91</v>
      </c>
      <c r="G78" s="47" t="s">
        <v>527</v>
      </c>
      <c r="H78" s="47" t="s">
        <v>5</v>
      </c>
      <c r="I78" s="47" t="s">
        <v>92</v>
      </c>
      <c r="J78" s="47" t="s">
        <v>6</v>
      </c>
      <c r="K78" s="47" t="s">
        <v>723</v>
      </c>
      <c r="L78" s="47"/>
    </row>
    <row r="79" spans="1:12" x14ac:dyDescent="0.25">
      <c r="A79" s="47">
        <v>78</v>
      </c>
      <c r="B79" s="47" t="s">
        <v>50</v>
      </c>
      <c r="C79" s="47" t="s">
        <v>51</v>
      </c>
      <c r="D79" s="47" t="s">
        <v>52</v>
      </c>
      <c r="E79" s="47" t="s">
        <v>43</v>
      </c>
      <c r="F79" s="47" t="s">
        <v>94</v>
      </c>
      <c r="G79" s="47" t="s">
        <v>527</v>
      </c>
      <c r="H79" s="47" t="s">
        <v>5</v>
      </c>
      <c r="I79" s="47" t="s">
        <v>95</v>
      </c>
      <c r="J79" s="47" t="s">
        <v>6</v>
      </c>
      <c r="K79" s="47" t="s">
        <v>724</v>
      </c>
      <c r="L79" s="47"/>
    </row>
    <row r="80" spans="1:12" x14ac:dyDescent="0.25">
      <c r="A80" s="47">
        <v>79</v>
      </c>
      <c r="B80" s="47" t="s">
        <v>49</v>
      </c>
      <c r="C80" s="47" t="s">
        <v>97</v>
      </c>
      <c r="D80" s="47" t="s">
        <v>66</v>
      </c>
      <c r="E80" s="47" t="s">
        <v>1</v>
      </c>
      <c r="F80" s="47" t="s">
        <v>98</v>
      </c>
      <c r="G80" s="47" t="s">
        <v>527</v>
      </c>
      <c r="H80" s="47" t="s">
        <v>5</v>
      </c>
      <c r="I80" s="47" t="s">
        <v>99</v>
      </c>
      <c r="J80" s="47" t="s">
        <v>6</v>
      </c>
      <c r="K80" s="47" t="s">
        <v>725</v>
      </c>
      <c r="L80" s="47"/>
    </row>
    <row r="81" spans="1:12" x14ac:dyDescent="0.25">
      <c r="A81" s="47">
        <v>80</v>
      </c>
      <c r="B81" s="47" t="s">
        <v>110</v>
      </c>
      <c r="C81" s="47" t="s">
        <v>111</v>
      </c>
      <c r="D81" s="47" t="s">
        <v>112</v>
      </c>
      <c r="E81" s="47" t="s">
        <v>43</v>
      </c>
      <c r="F81" s="47" t="s">
        <v>113</v>
      </c>
      <c r="G81" s="47" t="s">
        <v>666</v>
      </c>
      <c r="H81" s="47" t="s">
        <v>3</v>
      </c>
      <c r="I81" s="47" t="s">
        <v>114</v>
      </c>
      <c r="J81" s="47" t="s">
        <v>53</v>
      </c>
      <c r="K81" s="47" t="s">
        <v>727</v>
      </c>
      <c r="L81" s="47"/>
    </row>
    <row r="82" spans="1:12" x14ac:dyDescent="0.25">
      <c r="A82" s="47">
        <v>81</v>
      </c>
      <c r="B82" s="47" t="s">
        <v>120</v>
      </c>
      <c r="C82" s="47" t="s">
        <v>121</v>
      </c>
      <c r="D82" s="47" t="s">
        <v>122</v>
      </c>
      <c r="E82" s="47" t="s">
        <v>43</v>
      </c>
      <c r="F82" s="47" t="s">
        <v>123</v>
      </c>
      <c r="G82" s="47" t="s">
        <v>666</v>
      </c>
      <c r="H82" s="47" t="s">
        <v>3</v>
      </c>
      <c r="I82" s="47" t="s">
        <v>124</v>
      </c>
      <c r="J82" s="47" t="s">
        <v>125</v>
      </c>
      <c r="K82" s="47" t="s">
        <v>728</v>
      </c>
      <c r="L82" s="47"/>
    </row>
    <row r="83" spans="1:12" x14ac:dyDescent="0.25">
      <c r="A83" s="47">
        <v>82</v>
      </c>
      <c r="B83" s="47" t="s">
        <v>127</v>
      </c>
      <c r="C83" s="47" t="s">
        <v>47</v>
      </c>
      <c r="D83" s="47" t="s">
        <v>0</v>
      </c>
      <c r="E83" s="47" t="s">
        <v>1</v>
      </c>
      <c r="F83" s="47" t="s">
        <v>128</v>
      </c>
      <c r="G83" s="47" t="s">
        <v>527</v>
      </c>
      <c r="H83" s="47" t="s">
        <v>8</v>
      </c>
      <c r="I83" s="47" t="s">
        <v>129</v>
      </c>
      <c r="J83" s="47" t="s">
        <v>9</v>
      </c>
      <c r="K83" s="47" t="s">
        <v>729</v>
      </c>
      <c r="L83" s="47"/>
    </row>
    <row r="84" spans="1:12" x14ac:dyDescent="0.25">
      <c r="A84" s="47">
        <v>83</v>
      </c>
      <c r="B84" s="47" t="s">
        <v>641</v>
      </c>
      <c r="C84" s="47" t="s">
        <v>642</v>
      </c>
      <c r="D84" s="47" t="s">
        <v>106</v>
      </c>
      <c r="E84" s="47" t="s">
        <v>7</v>
      </c>
      <c r="F84" s="47" t="s">
        <v>643</v>
      </c>
      <c r="G84" s="47" t="s">
        <v>527</v>
      </c>
      <c r="H84" s="47" t="s">
        <v>8</v>
      </c>
      <c r="I84" s="47" t="s">
        <v>644</v>
      </c>
      <c r="J84" s="47" t="s">
        <v>9</v>
      </c>
      <c r="K84" s="47" t="s">
        <v>730</v>
      </c>
      <c r="L84" s="47"/>
    </row>
    <row r="85" spans="1:12" x14ac:dyDescent="0.25">
      <c r="A85" s="47">
        <v>84</v>
      </c>
      <c r="B85" s="47" t="s">
        <v>131</v>
      </c>
      <c r="C85" s="47" t="s">
        <v>132</v>
      </c>
      <c r="D85" s="47" t="s">
        <v>133</v>
      </c>
      <c r="E85" s="47" t="s">
        <v>28</v>
      </c>
      <c r="F85" s="47" t="s">
        <v>134</v>
      </c>
      <c r="G85" s="47" t="s">
        <v>666</v>
      </c>
      <c r="H85" s="47" t="s">
        <v>30</v>
      </c>
      <c r="I85" s="47" t="s">
        <v>135</v>
      </c>
      <c r="J85" s="47" t="s">
        <v>32</v>
      </c>
      <c r="K85" s="47" t="s">
        <v>731</v>
      </c>
      <c r="L85" s="47"/>
    </row>
    <row r="86" spans="1:12" x14ac:dyDescent="0.25">
      <c r="A86" s="47">
        <v>85</v>
      </c>
      <c r="B86" s="47" t="s">
        <v>145</v>
      </c>
      <c r="C86" s="47" t="s">
        <v>146</v>
      </c>
      <c r="D86" s="47" t="s">
        <v>0</v>
      </c>
      <c r="E86" s="47" t="s">
        <v>1</v>
      </c>
      <c r="F86" s="47" t="s">
        <v>147</v>
      </c>
      <c r="G86" s="47" t="s">
        <v>666</v>
      </c>
      <c r="H86" s="47" t="s">
        <v>3</v>
      </c>
      <c r="I86" s="47" t="s">
        <v>148</v>
      </c>
      <c r="J86" s="47" t="s">
        <v>53</v>
      </c>
      <c r="K86" s="47" t="s">
        <v>732</v>
      </c>
      <c r="L86" s="47"/>
    </row>
    <row r="87" spans="1:12" x14ac:dyDescent="0.25">
      <c r="A87" s="47">
        <v>86</v>
      </c>
      <c r="B87" s="47" t="s">
        <v>150</v>
      </c>
      <c r="C87" s="47" t="s">
        <v>151</v>
      </c>
      <c r="D87" s="47" t="s">
        <v>152</v>
      </c>
      <c r="E87" s="47" t="s">
        <v>28</v>
      </c>
      <c r="F87" s="47" t="s">
        <v>153</v>
      </c>
      <c r="G87" s="47" t="s">
        <v>666</v>
      </c>
      <c r="H87" s="47" t="s">
        <v>30</v>
      </c>
      <c r="I87" s="47" t="s">
        <v>154</v>
      </c>
      <c r="J87" s="47" t="s">
        <v>32</v>
      </c>
      <c r="K87" s="47" t="s">
        <v>733</v>
      </c>
      <c r="L87" s="47"/>
    </row>
    <row r="88" spans="1:12" x14ac:dyDescent="0.25">
      <c r="A88" s="47">
        <v>87</v>
      </c>
      <c r="B88" s="47" t="s">
        <v>54</v>
      </c>
      <c r="C88" s="47" t="s">
        <v>55</v>
      </c>
      <c r="D88" s="47" t="s">
        <v>0</v>
      </c>
      <c r="E88" s="47" t="s">
        <v>1</v>
      </c>
      <c r="F88" s="47" t="s">
        <v>156</v>
      </c>
      <c r="G88" s="47" t="s">
        <v>666</v>
      </c>
      <c r="H88" s="47" t="s">
        <v>157</v>
      </c>
      <c r="I88" s="47" t="s">
        <v>158</v>
      </c>
      <c r="J88" s="47" t="s">
        <v>159</v>
      </c>
      <c r="K88" s="47" t="s">
        <v>734</v>
      </c>
      <c r="L88" s="47"/>
    </row>
    <row r="89" spans="1:12" x14ac:dyDescent="0.25">
      <c r="A89" s="47">
        <v>88</v>
      </c>
      <c r="B89" s="47" t="s">
        <v>101</v>
      </c>
      <c r="C89" s="47" t="s">
        <v>102</v>
      </c>
      <c r="D89" s="47" t="s">
        <v>103</v>
      </c>
      <c r="E89" s="47" t="s">
        <v>43</v>
      </c>
      <c r="F89" s="47" t="s">
        <v>169</v>
      </c>
      <c r="G89" s="47" t="s">
        <v>527</v>
      </c>
      <c r="H89" s="47" t="s">
        <v>8</v>
      </c>
      <c r="I89" s="47" t="s">
        <v>170</v>
      </c>
      <c r="J89" s="47" t="s">
        <v>9</v>
      </c>
      <c r="K89" s="47" t="s">
        <v>735</v>
      </c>
      <c r="L89" s="47"/>
    </row>
    <row r="90" spans="1:12" x14ac:dyDescent="0.25">
      <c r="A90" s="47">
        <v>89</v>
      </c>
      <c r="B90" s="47" t="s">
        <v>174</v>
      </c>
      <c r="C90" s="47" t="s">
        <v>175</v>
      </c>
      <c r="D90" s="47" t="s">
        <v>0</v>
      </c>
      <c r="E90" s="47" t="s">
        <v>1</v>
      </c>
      <c r="F90" s="47" t="s">
        <v>176</v>
      </c>
      <c r="G90" s="47" t="s">
        <v>527</v>
      </c>
      <c r="H90" s="47" t="s">
        <v>8</v>
      </c>
      <c r="I90" s="47" t="s">
        <v>177</v>
      </c>
      <c r="J90" s="47" t="s">
        <v>9</v>
      </c>
      <c r="K90" s="47" t="s">
        <v>736</v>
      </c>
      <c r="L90" s="47"/>
    </row>
    <row r="91" spans="1:12" x14ac:dyDescent="0.25">
      <c r="A91" s="47">
        <v>90</v>
      </c>
      <c r="B91" s="47" t="s">
        <v>174</v>
      </c>
      <c r="C91" s="47" t="s">
        <v>175</v>
      </c>
      <c r="D91" s="47" t="s">
        <v>0</v>
      </c>
      <c r="E91" s="47" t="s">
        <v>1</v>
      </c>
      <c r="F91" s="47" t="s">
        <v>472</v>
      </c>
      <c r="G91" s="47" t="s">
        <v>543</v>
      </c>
      <c r="H91" s="47" t="s">
        <v>473</v>
      </c>
      <c r="I91" s="47" t="s">
        <v>474</v>
      </c>
      <c r="J91" s="47" t="s">
        <v>475</v>
      </c>
      <c r="K91" s="47" t="s">
        <v>737</v>
      </c>
      <c r="L91" s="47"/>
    </row>
    <row r="92" spans="1:12" x14ac:dyDescent="0.25">
      <c r="A92" s="47">
        <v>91</v>
      </c>
      <c r="B92" s="47" t="s">
        <v>179</v>
      </c>
      <c r="C92" s="47" t="s">
        <v>180</v>
      </c>
      <c r="D92" s="47" t="s">
        <v>181</v>
      </c>
      <c r="E92" s="47" t="s">
        <v>43</v>
      </c>
      <c r="F92" s="47" t="s">
        <v>182</v>
      </c>
      <c r="G92" s="47" t="s">
        <v>527</v>
      </c>
      <c r="H92" s="47" t="s">
        <v>8</v>
      </c>
      <c r="I92" s="47" t="s">
        <v>183</v>
      </c>
      <c r="J92" s="47" t="s">
        <v>9</v>
      </c>
      <c r="K92" s="47" t="s">
        <v>738</v>
      </c>
      <c r="L92" s="47"/>
    </row>
    <row r="93" spans="1:12" x14ac:dyDescent="0.25">
      <c r="A93" s="47">
        <v>92</v>
      </c>
      <c r="B93" s="47" t="s">
        <v>185</v>
      </c>
      <c r="C93" s="47" t="s">
        <v>186</v>
      </c>
      <c r="D93" s="47" t="s">
        <v>17</v>
      </c>
      <c r="E93" s="47" t="s">
        <v>7</v>
      </c>
      <c r="F93" s="47" t="s">
        <v>187</v>
      </c>
      <c r="G93" s="47" t="s">
        <v>527</v>
      </c>
      <c r="H93" s="47" t="s">
        <v>8</v>
      </c>
      <c r="I93" s="47" t="s">
        <v>188</v>
      </c>
      <c r="J93" s="47" t="s">
        <v>9</v>
      </c>
      <c r="K93" s="47" t="s">
        <v>739</v>
      </c>
      <c r="L93" s="47"/>
    </row>
    <row r="94" spans="1:12" x14ac:dyDescent="0.25">
      <c r="A94" s="47">
        <v>93</v>
      </c>
      <c r="B94" s="47" t="s">
        <v>467</v>
      </c>
      <c r="C94" s="47" t="s">
        <v>468</v>
      </c>
      <c r="D94" s="47" t="s">
        <v>0</v>
      </c>
      <c r="E94" s="47" t="s">
        <v>1</v>
      </c>
      <c r="F94" s="47" t="s">
        <v>477</v>
      </c>
      <c r="G94" s="47" t="s">
        <v>666</v>
      </c>
      <c r="H94" s="47" t="s">
        <v>30</v>
      </c>
      <c r="I94" s="47" t="s">
        <v>478</v>
      </c>
      <c r="J94" s="47" t="s">
        <v>32</v>
      </c>
      <c r="K94" s="47" t="s">
        <v>740</v>
      </c>
      <c r="L94" s="47"/>
    </row>
    <row r="95" spans="1:12" x14ac:dyDescent="0.25">
      <c r="A95" s="47">
        <v>94</v>
      </c>
      <c r="B95" s="47" t="s">
        <v>190</v>
      </c>
      <c r="C95" s="47" t="s">
        <v>191</v>
      </c>
      <c r="D95" s="47" t="s">
        <v>192</v>
      </c>
      <c r="E95" s="47" t="s">
        <v>28</v>
      </c>
      <c r="F95" s="47" t="s">
        <v>193</v>
      </c>
      <c r="G95" s="47" t="s">
        <v>666</v>
      </c>
      <c r="H95" s="47" t="s">
        <v>30</v>
      </c>
      <c r="I95" s="47" t="s">
        <v>194</v>
      </c>
      <c r="J95" s="47" t="s">
        <v>32</v>
      </c>
      <c r="K95" s="47" t="s">
        <v>741</v>
      </c>
      <c r="L95" s="47"/>
    </row>
    <row r="96" spans="1:12" x14ac:dyDescent="0.25">
      <c r="A96" s="47">
        <v>95</v>
      </c>
      <c r="B96" s="47" t="s">
        <v>196</v>
      </c>
      <c r="C96" s="47" t="s">
        <v>104</v>
      </c>
      <c r="D96" s="47" t="s">
        <v>197</v>
      </c>
      <c r="E96" s="47" t="s">
        <v>198</v>
      </c>
      <c r="F96" s="47" t="s">
        <v>199</v>
      </c>
      <c r="G96" s="47" t="s">
        <v>527</v>
      </c>
      <c r="H96" s="47" t="s">
        <v>8</v>
      </c>
      <c r="I96" s="47" t="s">
        <v>200</v>
      </c>
      <c r="J96" s="47" t="s">
        <v>9</v>
      </c>
      <c r="K96" s="47" t="s">
        <v>742</v>
      </c>
      <c r="L96" s="47"/>
    </row>
    <row r="97" spans="1:12" x14ac:dyDescent="0.25">
      <c r="A97" s="47">
        <v>96</v>
      </c>
      <c r="B97" s="47" t="s">
        <v>101</v>
      </c>
      <c r="C97" s="47" t="s">
        <v>102</v>
      </c>
      <c r="D97" s="47" t="s">
        <v>103</v>
      </c>
      <c r="E97" s="47" t="s">
        <v>43</v>
      </c>
      <c r="F97" s="47" t="s">
        <v>202</v>
      </c>
      <c r="G97" s="47" t="s">
        <v>666</v>
      </c>
      <c r="H97" s="47" t="s">
        <v>30</v>
      </c>
      <c r="I97" s="47" t="s">
        <v>203</v>
      </c>
      <c r="J97" s="47" t="s">
        <v>32</v>
      </c>
      <c r="K97" s="47" t="s">
        <v>743</v>
      </c>
      <c r="L97" s="47"/>
    </row>
    <row r="98" spans="1:12" x14ac:dyDescent="0.25">
      <c r="A98" s="47">
        <v>97</v>
      </c>
      <c r="B98" s="47" t="s">
        <v>54</v>
      </c>
      <c r="C98" s="47" t="s">
        <v>55</v>
      </c>
      <c r="D98" s="47" t="s">
        <v>0</v>
      </c>
      <c r="E98" s="47" t="s">
        <v>1</v>
      </c>
      <c r="F98" s="47" t="s">
        <v>480</v>
      </c>
      <c r="G98" s="47" t="s">
        <v>543</v>
      </c>
      <c r="H98" s="47" t="s">
        <v>473</v>
      </c>
      <c r="I98" s="47" t="s">
        <v>481</v>
      </c>
      <c r="J98" s="47" t="s">
        <v>475</v>
      </c>
      <c r="K98" s="47" t="s">
        <v>744</v>
      </c>
      <c r="L98" s="47"/>
    </row>
    <row r="99" spans="1:12" x14ac:dyDescent="0.25">
      <c r="A99" s="47">
        <v>98</v>
      </c>
      <c r="B99" s="47" t="s">
        <v>206</v>
      </c>
      <c r="C99" s="47" t="s">
        <v>207</v>
      </c>
      <c r="D99" s="47" t="s">
        <v>173</v>
      </c>
      <c r="E99" s="47" t="s">
        <v>43</v>
      </c>
      <c r="F99" s="47" t="s">
        <v>208</v>
      </c>
      <c r="G99" s="47" t="s">
        <v>666</v>
      </c>
      <c r="H99" s="47" t="s">
        <v>3</v>
      </c>
      <c r="I99" s="47" t="s">
        <v>209</v>
      </c>
      <c r="J99" s="47" t="s">
        <v>53</v>
      </c>
      <c r="K99" s="47" t="s">
        <v>745</v>
      </c>
      <c r="L99" s="47"/>
    </row>
    <row r="100" spans="1:12" x14ac:dyDescent="0.25">
      <c r="A100" s="47">
        <v>99</v>
      </c>
      <c r="B100" s="47" t="s">
        <v>216</v>
      </c>
      <c r="C100" s="47" t="s">
        <v>217</v>
      </c>
      <c r="D100" s="47" t="s">
        <v>0</v>
      </c>
      <c r="E100" s="47" t="s">
        <v>1</v>
      </c>
      <c r="F100" s="47" t="s">
        <v>218</v>
      </c>
      <c r="G100" s="47" t="s">
        <v>666</v>
      </c>
      <c r="H100" s="47" t="s">
        <v>3</v>
      </c>
      <c r="I100" s="47" t="s">
        <v>219</v>
      </c>
      <c r="J100" s="47" t="s">
        <v>53</v>
      </c>
      <c r="K100" s="47" t="s">
        <v>746</v>
      </c>
      <c r="L100" s="47"/>
    </row>
    <row r="101" spans="1:12" x14ac:dyDescent="0.25">
      <c r="A101" s="47">
        <v>100</v>
      </c>
      <c r="B101" s="47" t="s">
        <v>50</v>
      </c>
      <c r="C101" s="47" t="s">
        <v>51</v>
      </c>
      <c r="D101" s="47" t="s">
        <v>52</v>
      </c>
      <c r="E101" s="47" t="s">
        <v>43</v>
      </c>
      <c r="F101" s="47" t="s">
        <v>221</v>
      </c>
      <c r="G101" s="47" t="s">
        <v>666</v>
      </c>
      <c r="H101" s="47" t="s">
        <v>3</v>
      </c>
      <c r="I101" s="47" t="s">
        <v>222</v>
      </c>
      <c r="J101" s="47" t="s">
        <v>53</v>
      </c>
      <c r="K101" s="47" t="s">
        <v>747</v>
      </c>
      <c r="L101" s="47"/>
    </row>
    <row r="102" spans="1:12" x14ac:dyDescent="0.25">
      <c r="A102" s="47">
        <v>101</v>
      </c>
      <c r="B102" s="47" t="s">
        <v>224</v>
      </c>
      <c r="C102" s="47" t="s">
        <v>225</v>
      </c>
      <c r="D102" s="47" t="s">
        <v>0</v>
      </c>
      <c r="E102" s="47" t="s">
        <v>1</v>
      </c>
      <c r="F102" s="47" t="s">
        <v>226</v>
      </c>
      <c r="G102" s="47" t="s">
        <v>666</v>
      </c>
      <c r="H102" s="47" t="s">
        <v>3</v>
      </c>
      <c r="I102" s="47" t="s">
        <v>227</v>
      </c>
      <c r="J102" s="47" t="s">
        <v>53</v>
      </c>
      <c r="K102" s="47" t="s">
        <v>748</v>
      </c>
      <c r="L102" s="47"/>
    </row>
    <row r="103" spans="1:12" x14ac:dyDescent="0.25">
      <c r="A103" s="47">
        <v>102</v>
      </c>
      <c r="B103" s="47" t="s">
        <v>54</v>
      </c>
      <c r="C103" s="47" t="s">
        <v>55</v>
      </c>
      <c r="D103" s="47" t="s">
        <v>0</v>
      </c>
      <c r="E103" s="47" t="s">
        <v>1</v>
      </c>
      <c r="F103" s="47" t="s">
        <v>229</v>
      </c>
      <c r="G103" s="47" t="s">
        <v>666</v>
      </c>
      <c r="H103" s="47" t="s">
        <v>3</v>
      </c>
      <c r="I103" s="47" t="s">
        <v>230</v>
      </c>
      <c r="J103" s="47" t="s">
        <v>53</v>
      </c>
      <c r="K103" s="47" t="s">
        <v>749</v>
      </c>
      <c r="L103" s="47"/>
    </row>
    <row r="104" spans="1:12" x14ac:dyDescent="0.25">
      <c r="A104" s="47">
        <v>103</v>
      </c>
      <c r="B104" s="47" t="s">
        <v>232</v>
      </c>
      <c r="C104" s="47" t="s">
        <v>233</v>
      </c>
      <c r="D104" s="47" t="s">
        <v>234</v>
      </c>
      <c r="E104" s="47" t="s">
        <v>1</v>
      </c>
      <c r="F104" s="47" t="s">
        <v>235</v>
      </c>
      <c r="G104" s="47" t="s">
        <v>666</v>
      </c>
      <c r="H104" s="47" t="s">
        <v>3</v>
      </c>
      <c r="I104" s="47" t="s">
        <v>236</v>
      </c>
      <c r="J104" s="47" t="s">
        <v>53</v>
      </c>
      <c r="K104" s="47" t="s">
        <v>750</v>
      </c>
      <c r="L104" s="47"/>
    </row>
    <row r="105" spans="1:12" x14ac:dyDescent="0.25">
      <c r="A105" s="47">
        <v>104</v>
      </c>
      <c r="B105" s="47" t="s">
        <v>50</v>
      </c>
      <c r="C105" s="47" t="s">
        <v>51</v>
      </c>
      <c r="D105" s="47" t="s">
        <v>52</v>
      </c>
      <c r="E105" s="47" t="s">
        <v>43</v>
      </c>
      <c r="F105" s="47" t="s">
        <v>246</v>
      </c>
      <c r="G105" s="47" t="s">
        <v>666</v>
      </c>
      <c r="H105" s="47" t="s">
        <v>3</v>
      </c>
      <c r="I105" s="47" t="s">
        <v>247</v>
      </c>
      <c r="J105" s="47" t="s">
        <v>125</v>
      </c>
      <c r="K105" s="47" t="s">
        <v>751</v>
      </c>
      <c r="L105" s="47"/>
    </row>
    <row r="106" spans="1:12" x14ac:dyDescent="0.25">
      <c r="A106" s="47">
        <v>105</v>
      </c>
      <c r="B106" s="47" t="s">
        <v>249</v>
      </c>
      <c r="C106" s="47" t="s">
        <v>250</v>
      </c>
      <c r="D106" s="47" t="s">
        <v>251</v>
      </c>
      <c r="E106" s="47" t="s">
        <v>43</v>
      </c>
      <c r="F106" s="47" t="s">
        <v>252</v>
      </c>
      <c r="G106" s="47" t="s">
        <v>666</v>
      </c>
      <c r="H106" s="47" t="s">
        <v>3</v>
      </c>
      <c r="I106" s="47" t="s">
        <v>253</v>
      </c>
      <c r="J106" s="47" t="s">
        <v>125</v>
      </c>
      <c r="K106" s="47" t="s">
        <v>752</v>
      </c>
      <c r="L106" s="47"/>
    </row>
    <row r="107" spans="1:12" x14ac:dyDescent="0.25">
      <c r="A107" s="47">
        <v>106</v>
      </c>
      <c r="B107" s="47" t="s">
        <v>262</v>
      </c>
      <c r="C107" s="47" t="s">
        <v>263</v>
      </c>
      <c r="D107" s="47" t="s">
        <v>264</v>
      </c>
      <c r="E107" s="47" t="s">
        <v>1</v>
      </c>
      <c r="F107" s="47" t="s">
        <v>265</v>
      </c>
      <c r="G107" s="47" t="s">
        <v>666</v>
      </c>
      <c r="H107" s="47" t="s">
        <v>3</v>
      </c>
      <c r="I107" s="47" t="s">
        <v>266</v>
      </c>
      <c r="J107" s="47" t="s">
        <v>53</v>
      </c>
      <c r="K107" s="47" t="s">
        <v>753</v>
      </c>
      <c r="L107" s="47"/>
    </row>
    <row r="108" spans="1:12" x14ac:dyDescent="0.25">
      <c r="A108" s="47">
        <v>107</v>
      </c>
      <c r="B108" s="47" t="s">
        <v>268</v>
      </c>
      <c r="C108" s="47" t="s">
        <v>269</v>
      </c>
      <c r="D108" s="47" t="s">
        <v>66</v>
      </c>
      <c r="E108" s="47" t="s">
        <v>1</v>
      </c>
      <c r="F108" s="47" t="s">
        <v>270</v>
      </c>
      <c r="G108" s="47" t="s">
        <v>666</v>
      </c>
      <c r="H108" s="47" t="s">
        <v>3</v>
      </c>
      <c r="I108" s="47" t="s">
        <v>271</v>
      </c>
      <c r="J108" s="47" t="s">
        <v>53</v>
      </c>
      <c r="K108" s="47" t="s">
        <v>754</v>
      </c>
      <c r="L108" s="47"/>
    </row>
    <row r="109" spans="1:12" x14ac:dyDescent="0.25">
      <c r="A109" s="47">
        <v>108</v>
      </c>
      <c r="B109" s="47" t="s">
        <v>273</v>
      </c>
      <c r="C109" s="47" t="s">
        <v>274</v>
      </c>
      <c r="D109" s="47" t="s">
        <v>0</v>
      </c>
      <c r="E109" s="47" t="s">
        <v>1</v>
      </c>
      <c r="F109" s="47" t="s">
        <v>275</v>
      </c>
      <c r="G109" s="47" t="s">
        <v>666</v>
      </c>
      <c r="H109" s="47" t="s">
        <v>3</v>
      </c>
      <c r="I109" s="47" t="s">
        <v>276</v>
      </c>
      <c r="J109" s="47" t="s">
        <v>53</v>
      </c>
      <c r="K109" s="47" t="s">
        <v>755</v>
      </c>
      <c r="L109" s="47"/>
    </row>
    <row r="110" spans="1:12" x14ac:dyDescent="0.25">
      <c r="A110" s="47">
        <v>109</v>
      </c>
      <c r="B110" s="47" t="s">
        <v>278</v>
      </c>
      <c r="C110" s="47" t="s">
        <v>279</v>
      </c>
      <c r="D110" s="47" t="s">
        <v>66</v>
      </c>
      <c r="E110" s="47" t="s">
        <v>1</v>
      </c>
      <c r="F110" s="47" t="s">
        <v>280</v>
      </c>
      <c r="G110" s="47" t="s">
        <v>666</v>
      </c>
      <c r="H110" s="47" t="s">
        <v>3</v>
      </c>
      <c r="I110" s="47" t="s">
        <v>281</v>
      </c>
      <c r="J110" s="47" t="s">
        <v>53</v>
      </c>
      <c r="K110" s="47" t="s">
        <v>756</v>
      </c>
      <c r="L110" s="47"/>
    </row>
  </sheetData>
  <pageMargins bottom="0.75" footer="0.3" header="0.3" left="0.7" right="0.7" top="0.75"/>
</worksheet>
</file>

<file path=xl/worksheets/sheet5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104"/>
  <sheetViews>
    <sheetView topLeftCell="F1" workbookViewId="0">
      <selection activeCell="F2" sqref="F2"/>
    </sheetView>
  </sheetViews>
  <sheetFormatPr defaultRowHeight="15" x14ac:dyDescent="0.25"/>
  <cols>
    <col min="1" max="1" bestFit="true" customWidth="true" width="4.0" collapsed="true"/>
    <col min="2" max="2" bestFit="true" customWidth="true" width="14.28515625" collapsed="true"/>
    <col min="3" max="3" bestFit="true" customWidth="true" width="10.5703125" collapsed="true"/>
    <col min="4" max="4" bestFit="true" customWidth="true" width="14.28515625" collapsed="true"/>
    <col min="5" max="5" bestFit="true" customWidth="true" width="5.5703125" collapsed="true"/>
    <col min="6" max="6" bestFit="true" customWidth="true" width="12.0" collapsed="true"/>
    <col min="7" max="7" bestFit="true" customWidth="true" width="18.5703125" collapsed="true"/>
    <col min="8" max="8" bestFit="true" customWidth="true" width="14.140625" collapsed="true"/>
    <col min="9" max="9" bestFit="true" customWidth="true" width="14.42578125" collapsed="true"/>
    <col min="10" max="10" bestFit="true" customWidth="true" width="19.28515625" collapsed="true"/>
    <col min="11" max="11" bestFit="true" customWidth="true" width="25.28515625" collapsed="true"/>
  </cols>
  <sheetData>
    <row r="1" spans="1:11" x14ac:dyDescent="0.25">
      <c r="A1" s="3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1</v>
      </c>
      <c r="B2" s="46" t="s">
        <v>612</v>
      </c>
      <c r="C2" s="46" t="s">
        <v>613</v>
      </c>
      <c r="D2" s="46" t="s">
        <v>0</v>
      </c>
      <c r="E2" s="46" t="s">
        <v>1</v>
      </c>
      <c r="F2" s="46" t="s">
        <v>759</v>
      </c>
      <c r="G2" s="46" t="s">
        <v>760</v>
      </c>
      <c r="H2" s="46" t="s">
        <v>5</v>
      </c>
      <c r="I2" s="46" t="s">
        <v>761</v>
      </c>
      <c r="J2" s="46" t="s">
        <v>6</v>
      </c>
      <c r="K2" s="46" t="s">
        <v>762</v>
      </c>
    </row>
    <row r="3" spans="1:11" x14ac:dyDescent="0.25">
      <c r="A3">
        <v>2</v>
      </c>
      <c r="B3" s="46" t="s">
        <v>453</v>
      </c>
      <c r="C3" s="46" t="s">
        <v>454</v>
      </c>
      <c r="D3" s="46" t="s">
        <v>455</v>
      </c>
      <c r="E3" s="46" t="s">
        <v>456</v>
      </c>
      <c r="F3" s="46" t="s">
        <v>457</v>
      </c>
      <c r="G3" s="46" t="s">
        <v>516</v>
      </c>
      <c r="H3" s="46" t="s">
        <v>30</v>
      </c>
      <c r="I3" s="46" t="s">
        <v>458</v>
      </c>
      <c r="J3" s="46" t="s">
        <v>32</v>
      </c>
      <c r="K3" s="46" t="s">
        <v>763</v>
      </c>
    </row>
    <row r="4" spans="1:11" x14ac:dyDescent="0.25">
      <c r="A4" s="46">
        <v>3</v>
      </c>
      <c r="B4" s="46" t="s">
        <v>530</v>
      </c>
      <c r="C4" s="46" t="s">
        <v>531</v>
      </c>
      <c r="D4" s="46" t="s">
        <v>0</v>
      </c>
      <c r="E4" s="46" t="s">
        <v>1</v>
      </c>
      <c r="F4" s="46" t="s">
        <v>532</v>
      </c>
      <c r="G4" s="46" t="s">
        <v>516</v>
      </c>
      <c r="H4" s="46" t="s">
        <v>294</v>
      </c>
      <c r="I4" s="46" t="s">
        <v>533</v>
      </c>
      <c r="J4" s="46" t="s">
        <v>516</v>
      </c>
      <c r="K4" s="46" t="s">
        <v>764</v>
      </c>
    </row>
    <row r="5" spans="1:11" x14ac:dyDescent="0.25">
      <c r="A5" s="46">
        <v>4</v>
      </c>
      <c r="B5" s="46" t="s">
        <v>116</v>
      </c>
      <c r="C5" s="46" t="s">
        <v>117</v>
      </c>
      <c r="D5" s="46" t="s">
        <v>648</v>
      </c>
      <c r="E5" s="46" t="s">
        <v>1</v>
      </c>
      <c r="F5" s="46" t="s">
        <v>118</v>
      </c>
      <c r="G5" s="46" t="s">
        <v>666</v>
      </c>
      <c r="H5" s="46" t="s">
        <v>3</v>
      </c>
      <c r="I5" s="46" t="s">
        <v>119</v>
      </c>
      <c r="J5" s="46" t="s">
        <v>53</v>
      </c>
      <c r="K5" s="46" t="s">
        <v>649</v>
      </c>
    </row>
    <row r="6" spans="1:11" x14ac:dyDescent="0.25">
      <c r="A6" s="46">
        <v>5</v>
      </c>
      <c r="B6" s="46" t="s">
        <v>651</v>
      </c>
      <c r="C6" s="46" t="s">
        <v>652</v>
      </c>
      <c r="D6" s="46" t="s">
        <v>653</v>
      </c>
      <c r="E6" s="46" t="s">
        <v>1</v>
      </c>
      <c r="F6" s="46" t="s">
        <v>654</v>
      </c>
      <c r="G6" s="46" t="s">
        <v>666</v>
      </c>
      <c r="H6" s="46" t="s">
        <v>294</v>
      </c>
      <c r="I6" s="46" t="s">
        <v>655</v>
      </c>
      <c r="J6" s="46" t="s">
        <v>289</v>
      </c>
      <c r="K6" s="46" t="s">
        <v>656</v>
      </c>
    </row>
    <row r="7" spans="1:11" x14ac:dyDescent="0.25">
      <c r="A7" s="46">
        <v>6</v>
      </c>
      <c r="B7" s="46" t="s">
        <v>382</v>
      </c>
      <c r="C7" s="46" t="s">
        <v>383</v>
      </c>
      <c r="D7" s="46" t="s">
        <v>351</v>
      </c>
      <c r="E7" s="46" t="s">
        <v>48</v>
      </c>
      <c r="F7" s="46" t="s">
        <v>384</v>
      </c>
      <c r="G7" s="46" t="s">
        <v>666</v>
      </c>
      <c r="H7" s="46" t="s">
        <v>287</v>
      </c>
      <c r="I7" s="46" t="s">
        <v>385</v>
      </c>
      <c r="J7" s="46" t="s">
        <v>289</v>
      </c>
      <c r="K7" s="46" t="s">
        <v>657</v>
      </c>
    </row>
    <row r="8" spans="1:11" x14ac:dyDescent="0.25">
      <c r="A8" s="46">
        <v>7</v>
      </c>
      <c r="B8" s="46" t="s">
        <v>407</v>
      </c>
      <c r="C8" s="46" t="s">
        <v>408</v>
      </c>
      <c r="D8" s="46" t="s">
        <v>618</v>
      </c>
      <c r="E8" s="46" t="s">
        <v>619</v>
      </c>
      <c r="F8" s="46" t="s">
        <v>620</v>
      </c>
      <c r="G8" s="46" t="s">
        <v>666</v>
      </c>
      <c r="H8" s="46" t="s">
        <v>294</v>
      </c>
      <c r="I8" s="46" t="s">
        <v>621</v>
      </c>
      <c r="J8" s="46" t="s">
        <v>289</v>
      </c>
      <c r="K8" s="46" t="s">
        <v>658</v>
      </c>
    </row>
    <row r="9" spans="1:11" x14ac:dyDescent="0.25">
      <c r="A9" s="46">
        <v>8</v>
      </c>
      <c r="B9" s="46" t="s">
        <v>425</v>
      </c>
      <c r="C9" s="46" t="s">
        <v>426</v>
      </c>
      <c r="D9" s="46" t="s">
        <v>427</v>
      </c>
      <c r="E9" s="46" t="s">
        <v>28</v>
      </c>
      <c r="F9" s="46" t="s">
        <v>428</v>
      </c>
      <c r="G9" s="46" t="s">
        <v>666</v>
      </c>
      <c r="H9" s="46" t="s">
        <v>287</v>
      </c>
      <c r="I9" s="46" t="s">
        <v>429</v>
      </c>
      <c r="J9" s="46" t="s">
        <v>289</v>
      </c>
      <c r="K9" s="46" t="s">
        <v>659</v>
      </c>
    </row>
    <row r="10" spans="1:11" x14ac:dyDescent="0.25">
      <c r="A10" s="46">
        <v>9</v>
      </c>
      <c r="B10" s="46" t="s">
        <v>599</v>
      </c>
      <c r="C10" s="46" t="s">
        <v>599</v>
      </c>
      <c r="D10" s="46" t="s">
        <v>600</v>
      </c>
      <c r="E10" s="46" t="s">
        <v>601</v>
      </c>
      <c r="F10" s="46" t="s">
        <v>602</v>
      </c>
      <c r="G10" s="46" t="s">
        <v>543</v>
      </c>
      <c r="H10" s="46" t="s">
        <v>473</v>
      </c>
      <c r="I10" s="46" t="s">
        <v>603</v>
      </c>
      <c r="J10" s="46" t="s">
        <v>475</v>
      </c>
      <c r="K10" s="46" t="s">
        <v>660</v>
      </c>
    </row>
    <row r="11" spans="1:11" x14ac:dyDescent="0.25">
      <c r="A11" s="46">
        <v>10</v>
      </c>
      <c r="B11" s="46" t="s">
        <v>599</v>
      </c>
      <c r="C11" s="46" t="s">
        <v>599</v>
      </c>
      <c r="D11" s="46" t="s">
        <v>600</v>
      </c>
      <c r="E11" s="46" t="s">
        <v>601</v>
      </c>
      <c r="F11" s="46" t="s">
        <v>605</v>
      </c>
      <c r="G11" s="46" t="s">
        <v>543</v>
      </c>
      <c r="H11" s="46" t="s">
        <v>473</v>
      </c>
      <c r="I11" s="46" t="s">
        <v>606</v>
      </c>
      <c r="J11" s="46" t="s">
        <v>475</v>
      </c>
      <c r="K11" s="46" t="s">
        <v>661</v>
      </c>
    </row>
    <row r="12" spans="1:11" x14ac:dyDescent="0.25">
      <c r="A12" s="46">
        <v>11</v>
      </c>
      <c r="B12" s="46" t="s">
        <v>102</v>
      </c>
      <c r="C12" s="46" t="s">
        <v>141</v>
      </c>
      <c r="D12" s="46" t="s">
        <v>42</v>
      </c>
      <c r="E12" s="46" t="s">
        <v>43</v>
      </c>
      <c r="F12" s="46" t="s">
        <v>142</v>
      </c>
      <c r="G12" s="46" t="s">
        <v>666</v>
      </c>
      <c r="H12" s="46" t="s">
        <v>3</v>
      </c>
      <c r="I12" s="46" t="s">
        <v>143</v>
      </c>
      <c r="J12" s="46" t="s">
        <v>53</v>
      </c>
      <c r="K12" s="46" t="s">
        <v>662</v>
      </c>
    </row>
    <row r="13" spans="1:11" x14ac:dyDescent="0.25">
      <c r="A13" s="46">
        <v>12</v>
      </c>
      <c r="B13" s="46" t="s">
        <v>608</v>
      </c>
      <c r="C13" s="46" t="s">
        <v>378</v>
      </c>
      <c r="D13" s="46" t="s">
        <v>27</v>
      </c>
      <c r="E13" s="46" t="s">
        <v>28</v>
      </c>
      <c r="F13" s="46" t="s">
        <v>609</v>
      </c>
      <c r="G13" s="46" t="s">
        <v>666</v>
      </c>
      <c r="H13" s="46" t="s">
        <v>294</v>
      </c>
      <c r="I13" s="46" t="s">
        <v>610</v>
      </c>
      <c r="J13" s="46" t="s">
        <v>289</v>
      </c>
      <c r="K13" s="46" t="s">
        <v>663</v>
      </c>
    </row>
    <row r="14" spans="1:11" x14ac:dyDescent="0.25">
      <c r="A14" s="46">
        <v>13</v>
      </c>
      <c r="B14" s="46" t="s">
        <v>623</v>
      </c>
      <c r="C14" s="46" t="s">
        <v>624</v>
      </c>
      <c r="D14" s="46" t="s">
        <v>625</v>
      </c>
      <c r="E14" s="46" t="s">
        <v>48</v>
      </c>
      <c r="F14" s="46" t="s">
        <v>626</v>
      </c>
      <c r="G14" s="46" t="s">
        <v>666</v>
      </c>
      <c r="H14" s="46" t="s">
        <v>294</v>
      </c>
      <c r="I14" s="46" t="s">
        <v>627</v>
      </c>
      <c r="J14" s="46" t="s">
        <v>289</v>
      </c>
      <c r="K14" s="46" t="s">
        <v>664</v>
      </c>
    </row>
    <row r="15" spans="1:11" x14ac:dyDescent="0.25">
      <c r="A15" s="46">
        <v>14</v>
      </c>
      <c r="B15" s="46"/>
      <c r="C15" s="46"/>
      <c r="D15" s="46"/>
      <c r="E15" s="46"/>
      <c r="F15" s="46" t="s">
        <v>572</v>
      </c>
      <c r="G15" s="46" t="s">
        <v>666</v>
      </c>
      <c r="H15" s="46" t="s">
        <v>287</v>
      </c>
      <c r="I15" s="46" t="s">
        <v>573</v>
      </c>
      <c r="J15" s="46" t="s">
        <v>289</v>
      </c>
      <c r="K15" s="46" t="s">
        <v>665</v>
      </c>
    </row>
    <row r="16" spans="1:11" x14ac:dyDescent="0.25">
      <c r="A16" s="46">
        <v>15</v>
      </c>
      <c r="B16" s="46" t="s">
        <v>575</v>
      </c>
      <c r="C16" s="46" t="s">
        <v>576</v>
      </c>
      <c r="D16" s="46" t="s">
        <v>577</v>
      </c>
      <c r="E16" s="46" t="s">
        <v>7</v>
      </c>
      <c r="F16" s="46" t="s">
        <v>578</v>
      </c>
      <c r="G16" s="46" t="s">
        <v>666</v>
      </c>
      <c r="H16" s="46" t="s">
        <v>287</v>
      </c>
      <c r="I16" s="46" t="s">
        <v>579</v>
      </c>
      <c r="J16" s="46" t="s">
        <v>289</v>
      </c>
      <c r="K16" s="46" t="s">
        <v>667</v>
      </c>
    </row>
    <row r="17" spans="1:11" x14ac:dyDescent="0.25">
      <c r="A17" s="46">
        <v>16</v>
      </c>
      <c r="B17" s="46" t="s">
        <v>535</v>
      </c>
      <c r="C17" s="46" t="s">
        <v>536</v>
      </c>
      <c r="D17" s="46" t="s">
        <v>205</v>
      </c>
      <c r="E17" s="46" t="s">
        <v>1</v>
      </c>
      <c r="F17" s="46" t="s">
        <v>537</v>
      </c>
      <c r="G17" s="46" t="s">
        <v>666</v>
      </c>
      <c r="H17" s="46" t="s">
        <v>3</v>
      </c>
      <c r="I17" s="46" t="s">
        <v>538</v>
      </c>
      <c r="J17" s="46" t="s">
        <v>53</v>
      </c>
      <c r="K17" s="46" t="s">
        <v>668</v>
      </c>
    </row>
    <row r="18" spans="1:11" x14ac:dyDescent="0.25">
      <c r="A18" s="46">
        <v>17</v>
      </c>
      <c r="B18" s="46" t="s">
        <v>590</v>
      </c>
      <c r="C18" s="46" t="s">
        <v>591</v>
      </c>
      <c r="D18" s="46" t="s">
        <v>592</v>
      </c>
      <c r="E18" s="46" t="s">
        <v>43</v>
      </c>
      <c r="F18" s="46" t="s">
        <v>593</v>
      </c>
      <c r="G18" s="46" t="s">
        <v>666</v>
      </c>
      <c r="H18" s="46" t="s">
        <v>30</v>
      </c>
      <c r="I18" s="46" t="s">
        <v>594</v>
      </c>
      <c r="J18" s="46" t="s">
        <v>32</v>
      </c>
      <c r="K18" s="46" t="s">
        <v>669</v>
      </c>
    </row>
    <row r="19" spans="1:11" x14ac:dyDescent="0.25">
      <c r="A19" s="46">
        <v>18</v>
      </c>
      <c r="B19" s="46" t="s">
        <v>257</v>
      </c>
      <c r="C19" s="46" t="s">
        <v>258</v>
      </c>
      <c r="D19" s="46" t="s">
        <v>36</v>
      </c>
      <c r="E19" s="46" t="s">
        <v>1</v>
      </c>
      <c r="F19" s="46" t="s">
        <v>259</v>
      </c>
      <c r="G19" s="46" t="s">
        <v>666</v>
      </c>
      <c r="H19" s="46" t="s">
        <v>3</v>
      </c>
      <c r="I19" s="46" t="s">
        <v>260</v>
      </c>
      <c r="J19" s="46" t="s">
        <v>53</v>
      </c>
      <c r="K19" s="46" t="s">
        <v>670</v>
      </c>
    </row>
    <row r="20" spans="1:11" x14ac:dyDescent="0.25">
      <c r="A20" s="46">
        <v>19</v>
      </c>
      <c r="B20" s="46" t="s">
        <v>407</v>
      </c>
      <c r="C20" s="46" t="s">
        <v>408</v>
      </c>
      <c r="D20" s="46" t="s">
        <v>618</v>
      </c>
      <c r="E20" s="46" t="s">
        <v>619</v>
      </c>
      <c r="F20" s="46" t="s">
        <v>409</v>
      </c>
      <c r="G20" s="46" t="s">
        <v>666</v>
      </c>
      <c r="H20" s="46" t="s">
        <v>294</v>
      </c>
      <c r="I20" s="46" t="s">
        <v>410</v>
      </c>
      <c r="J20" s="46" t="s">
        <v>289</v>
      </c>
      <c r="K20" s="46" t="s">
        <v>671</v>
      </c>
    </row>
    <row r="21" spans="1:11" x14ac:dyDescent="0.25">
      <c r="A21" s="46">
        <v>20</v>
      </c>
      <c r="B21" s="46" t="s">
        <v>407</v>
      </c>
      <c r="C21" s="46" t="s">
        <v>408</v>
      </c>
      <c r="D21" s="46" t="s">
        <v>618</v>
      </c>
      <c r="E21" s="46" t="s">
        <v>619</v>
      </c>
      <c r="F21" s="46" t="s">
        <v>563</v>
      </c>
      <c r="G21" s="46" t="s">
        <v>666</v>
      </c>
      <c r="H21" s="46" t="s">
        <v>294</v>
      </c>
      <c r="I21" s="46" t="s">
        <v>564</v>
      </c>
      <c r="J21" s="46" t="s">
        <v>289</v>
      </c>
      <c r="K21" s="46" t="s">
        <v>672</v>
      </c>
    </row>
    <row r="22" spans="1:11" x14ac:dyDescent="0.25">
      <c r="A22" s="46">
        <v>21</v>
      </c>
      <c r="B22" s="46" t="s">
        <v>566</v>
      </c>
      <c r="C22" s="46" t="s">
        <v>556</v>
      </c>
      <c r="D22" s="46" t="s">
        <v>0</v>
      </c>
      <c r="E22" s="46" t="s">
        <v>1</v>
      </c>
      <c r="F22" s="46" t="s">
        <v>557</v>
      </c>
      <c r="G22" s="46" t="s">
        <v>666</v>
      </c>
      <c r="H22" s="46" t="s">
        <v>287</v>
      </c>
      <c r="I22" s="46" t="s">
        <v>558</v>
      </c>
      <c r="J22" s="46" t="s">
        <v>289</v>
      </c>
      <c r="K22" s="46" t="s">
        <v>673</v>
      </c>
    </row>
    <row r="23" spans="1:11" x14ac:dyDescent="0.25">
      <c r="A23" s="46">
        <v>22</v>
      </c>
      <c r="B23" s="46" t="s">
        <v>567</v>
      </c>
      <c r="C23" s="46" t="s">
        <v>561</v>
      </c>
      <c r="D23" s="46" t="s">
        <v>0</v>
      </c>
      <c r="E23" s="46" t="s">
        <v>1</v>
      </c>
      <c r="F23" s="46" t="s">
        <v>61</v>
      </c>
      <c r="G23" s="46" t="s">
        <v>666</v>
      </c>
      <c r="H23" s="46" t="s">
        <v>3</v>
      </c>
      <c r="I23" s="46" t="s">
        <v>62</v>
      </c>
      <c r="J23" s="46" t="s">
        <v>53</v>
      </c>
      <c r="K23" s="46" t="s">
        <v>674</v>
      </c>
    </row>
    <row r="24" spans="1:11" x14ac:dyDescent="0.25">
      <c r="A24" s="46">
        <v>23</v>
      </c>
      <c r="B24" s="46" t="s">
        <v>161</v>
      </c>
      <c r="C24" s="46" t="s">
        <v>162</v>
      </c>
      <c r="D24" s="46" t="s">
        <v>394</v>
      </c>
      <c r="E24" s="46" t="s">
        <v>1</v>
      </c>
      <c r="F24" s="46" t="s">
        <v>163</v>
      </c>
      <c r="G24" s="46" t="s">
        <v>666</v>
      </c>
      <c r="H24" s="46" t="s">
        <v>30</v>
      </c>
      <c r="I24" s="46" t="s">
        <v>164</v>
      </c>
      <c r="J24" s="46" t="s">
        <v>32</v>
      </c>
      <c r="K24" s="46" t="s">
        <v>675</v>
      </c>
    </row>
    <row r="25" spans="1:11" x14ac:dyDescent="0.25">
      <c r="A25" s="46">
        <v>24</v>
      </c>
      <c r="B25" s="46" t="s">
        <v>322</v>
      </c>
      <c r="C25" s="46" t="s">
        <v>323</v>
      </c>
      <c r="D25" s="46" t="s">
        <v>66</v>
      </c>
      <c r="E25" s="46" t="s">
        <v>1</v>
      </c>
      <c r="F25" s="46" t="s">
        <v>324</v>
      </c>
      <c r="G25" s="46" t="s">
        <v>666</v>
      </c>
      <c r="H25" s="46" t="s">
        <v>287</v>
      </c>
      <c r="I25" s="46" t="s">
        <v>325</v>
      </c>
      <c r="J25" s="46" t="s">
        <v>289</v>
      </c>
      <c r="K25" s="46" t="s">
        <v>676</v>
      </c>
    </row>
    <row r="26" spans="1:11" x14ac:dyDescent="0.25">
      <c r="A26" s="46">
        <v>25</v>
      </c>
      <c r="B26" s="46"/>
      <c r="C26" s="46"/>
      <c r="D26" s="46"/>
      <c r="E26" s="46"/>
      <c r="F26" s="46" t="s">
        <v>540</v>
      </c>
      <c r="G26" s="46" t="s">
        <v>666</v>
      </c>
      <c r="H26" s="46" t="s">
        <v>294</v>
      </c>
      <c r="I26" s="46" t="s">
        <v>541</v>
      </c>
      <c r="J26" s="46" t="s">
        <v>289</v>
      </c>
      <c r="K26" s="46" t="s">
        <v>677</v>
      </c>
    </row>
    <row r="27" spans="1:11" x14ac:dyDescent="0.25">
      <c r="A27" s="46">
        <v>26</v>
      </c>
      <c r="B27" s="46" t="s">
        <v>283</v>
      </c>
      <c r="C27" s="46" t="s">
        <v>284</v>
      </c>
      <c r="D27" s="46" t="s">
        <v>285</v>
      </c>
      <c r="E27" s="46" t="s">
        <v>7</v>
      </c>
      <c r="F27" s="46" t="s">
        <v>286</v>
      </c>
      <c r="G27" s="46" t="s">
        <v>666</v>
      </c>
      <c r="H27" s="46" t="s">
        <v>287</v>
      </c>
      <c r="I27" s="46" t="s">
        <v>288</v>
      </c>
      <c r="J27" s="46" t="s">
        <v>289</v>
      </c>
      <c r="K27" s="46" t="s">
        <v>678</v>
      </c>
    </row>
    <row r="28" spans="1:11" x14ac:dyDescent="0.25">
      <c r="A28" s="46">
        <v>27</v>
      </c>
      <c r="B28" s="46" t="s">
        <v>291</v>
      </c>
      <c r="C28" s="46" t="s">
        <v>292</v>
      </c>
      <c r="D28" s="46" t="s">
        <v>0</v>
      </c>
      <c r="E28" s="46" t="s">
        <v>1</v>
      </c>
      <c r="F28" s="46" t="s">
        <v>293</v>
      </c>
      <c r="G28" s="46" t="s">
        <v>666</v>
      </c>
      <c r="H28" s="46" t="s">
        <v>294</v>
      </c>
      <c r="I28" s="46" t="s">
        <v>295</v>
      </c>
      <c r="J28" s="46" t="s">
        <v>289</v>
      </c>
      <c r="K28" s="46" t="s">
        <v>679</v>
      </c>
    </row>
    <row r="29" spans="1:11" x14ac:dyDescent="0.25">
      <c r="A29" s="46">
        <v>28</v>
      </c>
      <c r="B29" s="46" t="s">
        <v>297</v>
      </c>
      <c r="C29" s="46" t="s">
        <v>255</v>
      </c>
      <c r="D29" s="46" t="s">
        <v>0</v>
      </c>
      <c r="E29" s="46" t="s">
        <v>1</v>
      </c>
      <c r="F29" s="46" t="s">
        <v>298</v>
      </c>
      <c r="G29" s="46" t="s">
        <v>666</v>
      </c>
      <c r="H29" s="46" t="s">
        <v>294</v>
      </c>
      <c r="I29" s="46" t="s">
        <v>299</v>
      </c>
      <c r="J29" s="46" t="s">
        <v>289</v>
      </c>
      <c r="K29" s="46" t="s">
        <v>680</v>
      </c>
    </row>
    <row r="30" spans="1:11" x14ac:dyDescent="0.25">
      <c r="A30" s="46">
        <v>29</v>
      </c>
      <c r="B30" s="46" t="s">
        <v>301</v>
      </c>
      <c r="C30" s="46" t="s">
        <v>302</v>
      </c>
      <c r="D30" s="46" t="s">
        <v>0</v>
      </c>
      <c r="E30" s="46" t="s">
        <v>1</v>
      </c>
      <c r="F30" s="46" t="s">
        <v>303</v>
      </c>
      <c r="G30" s="46" t="s">
        <v>666</v>
      </c>
      <c r="H30" s="46" t="s">
        <v>294</v>
      </c>
      <c r="I30" s="46" t="s">
        <v>304</v>
      </c>
      <c r="J30" s="46" t="s">
        <v>289</v>
      </c>
      <c r="K30" s="46" t="s">
        <v>681</v>
      </c>
    </row>
    <row r="31" spans="1:11" x14ac:dyDescent="0.25">
      <c r="A31" s="46">
        <v>30</v>
      </c>
      <c r="B31" s="46" t="s">
        <v>306</v>
      </c>
      <c r="C31" s="46" t="s">
        <v>307</v>
      </c>
      <c r="D31" s="46" t="s">
        <v>112</v>
      </c>
      <c r="E31" s="46" t="s">
        <v>43</v>
      </c>
      <c r="F31" s="46" t="s">
        <v>308</v>
      </c>
      <c r="G31" s="46" t="s">
        <v>666</v>
      </c>
      <c r="H31" s="46" t="s">
        <v>287</v>
      </c>
      <c r="I31" s="46" t="s">
        <v>309</v>
      </c>
      <c r="J31" s="46" t="s">
        <v>289</v>
      </c>
      <c r="K31" s="46" t="s">
        <v>682</v>
      </c>
    </row>
    <row r="32" spans="1:11" x14ac:dyDescent="0.25">
      <c r="A32" s="46">
        <v>31</v>
      </c>
      <c r="B32" s="46" t="s">
        <v>311</v>
      </c>
      <c r="C32" s="46" t="s">
        <v>312</v>
      </c>
      <c r="D32" s="46" t="s">
        <v>313</v>
      </c>
      <c r="E32" s="46" t="s">
        <v>43</v>
      </c>
      <c r="F32" s="46" t="s">
        <v>314</v>
      </c>
      <c r="G32" s="46" t="s">
        <v>666</v>
      </c>
      <c r="H32" s="46" t="s">
        <v>294</v>
      </c>
      <c r="I32" s="46" t="s">
        <v>315</v>
      </c>
      <c r="J32" s="46" t="s">
        <v>289</v>
      </c>
      <c r="K32" s="46" t="s">
        <v>683</v>
      </c>
    </row>
    <row r="33" spans="1:11" x14ac:dyDescent="0.25">
      <c r="A33" s="46">
        <v>32</v>
      </c>
      <c r="B33" s="46" t="s">
        <v>317</v>
      </c>
      <c r="C33" s="46" t="s">
        <v>279</v>
      </c>
      <c r="D33" s="46" t="s">
        <v>318</v>
      </c>
      <c r="E33" s="46" t="s">
        <v>28</v>
      </c>
      <c r="F33" s="46" t="s">
        <v>319</v>
      </c>
      <c r="G33" s="46" t="s">
        <v>666</v>
      </c>
      <c r="H33" s="46" t="s">
        <v>287</v>
      </c>
      <c r="I33" s="46" t="s">
        <v>320</v>
      </c>
      <c r="J33" s="46" t="s">
        <v>289</v>
      </c>
      <c r="K33" s="46" t="s">
        <v>758</v>
      </c>
    </row>
    <row r="34" spans="1:11" x14ac:dyDescent="0.25">
      <c r="A34" s="46">
        <v>33</v>
      </c>
      <c r="B34" s="46" t="s">
        <v>242</v>
      </c>
      <c r="C34" s="46" t="s">
        <v>243</v>
      </c>
      <c r="D34" s="46" t="s">
        <v>173</v>
      </c>
      <c r="E34" s="46" t="s">
        <v>43</v>
      </c>
      <c r="F34" s="46" t="s">
        <v>244</v>
      </c>
      <c r="G34" s="46" t="s">
        <v>516</v>
      </c>
      <c r="H34" s="46" t="s">
        <v>3</v>
      </c>
      <c r="I34" s="46" t="s">
        <v>245</v>
      </c>
      <c r="J34" s="46" t="s">
        <v>125</v>
      </c>
      <c r="K34" s="46" t="s">
        <v>765</v>
      </c>
    </row>
    <row r="35" spans="1:11" x14ac:dyDescent="0.25">
      <c r="A35" s="46">
        <v>34</v>
      </c>
      <c r="B35" s="46" t="s">
        <v>327</v>
      </c>
      <c r="C35" s="46" t="s">
        <v>328</v>
      </c>
      <c r="D35" s="46" t="s">
        <v>112</v>
      </c>
      <c r="E35" s="46" t="s">
        <v>43</v>
      </c>
      <c r="F35" s="46" t="s">
        <v>329</v>
      </c>
      <c r="G35" s="46" t="s">
        <v>666</v>
      </c>
      <c r="H35" s="46" t="s">
        <v>287</v>
      </c>
      <c r="I35" s="46" t="s">
        <v>330</v>
      </c>
      <c r="J35" s="46" t="s">
        <v>289</v>
      </c>
      <c r="K35" s="46" t="s">
        <v>684</v>
      </c>
    </row>
    <row r="36" spans="1:11" x14ac:dyDescent="0.25">
      <c r="A36" s="46">
        <v>35</v>
      </c>
      <c r="B36" s="46" t="s">
        <v>15</v>
      </c>
      <c r="C36" s="46" t="s">
        <v>16</v>
      </c>
      <c r="D36" s="46" t="s">
        <v>17</v>
      </c>
      <c r="E36" s="46" t="s">
        <v>7</v>
      </c>
      <c r="F36" s="46" t="s">
        <v>18</v>
      </c>
      <c r="G36" s="46" t="s">
        <v>527</v>
      </c>
      <c r="H36" s="46" t="s">
        <v>5</v>
      </c>
      <c r="I36" s="46" t="s">
        <v>19</v>
      </c>
      <c r="J36" s="46" t="s">
        <v>6</v>
      </c>
      <c r="K36" s="46" t="s">
        <v>685</v>
      </c>
    </row>
    <row r="37" spans="1:11" x14ac:dyDescent="0.25">
      <c r="A37" s="46">
        <v>36</v>
      </c>
      <c r="B37" s="46" t="s">
        <v>333</v>
      </c>
      <c r="C37" s="46" t="s">
        <v>334</v>
      </c>
      <c r="D37" s="46" t="s">
        <v>335</v>
      </c>
      <c r="E37" s="46" t="s">
        <v>48</v>
      </c>
      <c r="F37" s="46" t="s">
        <v>336</v>
      </c>
      <c r="G37" s="46" t="s">
        <v>666</v>
      </c>
      <c r="H37" s="46" t="s">
        <v>287</v>
      </c>
      <c r="I37" s="46" t="s">
        <v>337</v>
      </c>
      <c r="J37" s="46" t="s">
        <v>289</v>
      </c>
      <c r="K37" s="46" t="s">
        <v>686</v>
      </c>
    </row>
    <row r="38" spans="1:11" x14ac:dyDescent="0.25">
      <c r="A38" s="46">
        <v>37</v>
      </c>
      <c r="B38" s="46" t="s">
        <v>339</v>
      </c>
      <c r="C38" s="46" t="s">
        <v>340</v>
      </c>
      <c r="D38" s="46" t="s">
        <v>341</v>
      </c>
      <c r="E38" s="46" t="s">
        <v>48</v>
      </c>
      <c r="F38" s="46" t="s">
        <v>342</v>
      </c>
      <c r="G38" s="46" t="s">
        <v>666</v>
      </c>
      <c r="H38" s="46" t="s">
        <v>287</v>
      </c>
      <c r="I38" s="46" t="s">
        <v>343</v>
      </c>
      <c r="J38" s="46" t="s">
        <v>289</v>
      </c>
      <c r="K38" s="46" t="s">
        <v>687</v>
      </c>
    </row>
    <row r="39" spans="1:11" x14ac:dyDescent="0.25">
      <c r="A39" s="46">
        <v>38</v>
      </c>
      <c r="B39" s="46" t="s">
        <v>345</v>
      </c>
      <c r="C39" s="46" t="s">
        <v>346</v>
      </c>
      <c r="D39" s="46" t="s">
        <v>17</v>
      </c>
      <c r="E39" s="46" t="s">
        <v>7</v>
      </c>
      <c r="F39" s="46" t="s">
        <v>347</v>
      </c>
      <c r="G39" s="46" t="s">
        <v>666</v>
      </c>
      <c r="H39" s="46" t="s">
        <v>287</v>
      </c>
      <c r="I39" s="46" t="s">
        <v>348</v>
      </c>
      <c r="J39" s="46" t="s">
        <v>289</v>
      </c>
      <c r="K39" s="46" t="s">
        <v>688</v>
      </c>
    </row>
    <row r="40" spans="1:11" x14ac:dyDescent="0.25">
      <c r="A40" s="46">
        <v>39</v>
      </c>
      <c r="B40" s="46" t="s">
        <v>350</v>
      </c>
      <c r="C40" s="46" t="s">
        <v>340</v>
      </c>
      <c r="D40" s="46" t="s">
        <v>351</v>
      </c>
      <c r="E40" s="46" t="s">
        <v>48</v>
      </c>
      <c r="F40" s="46" t="s">
        <v>352</v>
      </c>
      <c r="G40" s="46" t="s">
        <v>666</v>
      </c>
      <c r="H40" s="46" t="s">
        <v>287</v>
      </c>
      <c r="I40" s="46" t="s">
        <v>353</v>
      </c>
      <c r="J40" s="46" t="s">
        <v>289</v>
      </c>
      <c r="K40" s="46" t="s">
        <v>689</v>
      </c>
    </row>
    <row r="41" spans="1:11" x14ac:dyDescent="0.25">
      <c r="A41" s="46">
        <v>40</v>
      </c>
      <c r="B41" s="46" t="s">
        <v>355</v>
      </c>
      <c r="C41" s="46" t="s">
        <v>356</v>
      </c>
      <c r="D41" s="46" t="s">
        <v>0</v>
      </c>
      <c r="E41" s="46" t="s">
        <v>1</v>
      </c>
      <c r="F41" s="46" t="s">
        <v>357</v>
      </c>
      <c r="G41" s="46" t="s">
        <v>666</v>
      </c>
      <c r="H41" s="46" t="s">
        <v>294</v>
      </c>
      <c r="I41" s="46" t="s">
        <v>358</v>
      </c>
      <c r="J41" s="46" t="s">
        <v>289</v>
      </c>
      <c r="K41" s="46" t="s">
        <v>690</v>
      </c>
    </row>
    <row r="42" spans="1:11" x14ac:dyDescent="0.25">
      <c r="A42" s="46">
        <v>41</v>
      </c>
      <c r="B42" s="46" t="s">
        <v>238</v>
      </c>
      <c r="C42" s="46" t="s">
        <v>239</v>
      </c>
      <c r="D42" s="46" t="s">
        <v>0</v>
      </c>
      <c r="E42" s="46" t="s">
        <v>1</v>
      </c>
      <c r="F42" s="46" t="s">
        <v>240</v>
      </c>
      <c r="G42" s="46" t="s">
        <v>666</v>
      </c>
      <c r="H42" s="46" t="s">
        <v>3</v>
      </c>
      <c r="I42" s="46" t="s">
        <v>241</v>
      </c>
      <c r="J42" s="46" t="s">
        <v>53</v>
      </c>
      <c r="K42" s="46" t="s">
        <v>691</v>
      </c>
    </row>
    <row r="43" spans="1:11" x14ac:dyDescent="0.25">
      <c r="A43" s="46">
        <v>42</v>
      </c>
      <c r="B43" s="46" t="s">
        <v>361</v>
      </c>
      <c r="C43" s="46" t="s">
        <v>362</v>
      </c>
      <c r="D43" s="46" t="s">
        <v>0</v>
      </c>
      <c r="E43" s="46" t="s">
        <v>1</v>
      </c>
      <c r="F43" s="46" t="s">
        <v>363</v>
      </c>
      <c r="G43" s="46" t="s">
        <v>666</v>
      </c>
      <c r="H43" s="46" t="s">
        <v>287</v>
      </c>
      <c r="I43" s="46" t="s">
        <v>364</v>
      </c>
      <c r="J43" s="46" t="s">
        <v>289</v>
      </c>
      <c r="K43" s="46" t="s">
        <v>692</v>
      </c>
    </row>
    <row r="44" spans="1:11" x14ac:dyDescent="0.25">
      <c r="A44" s="46">
        <v>43</v>
      </c>
      <c r="B44" s="46" t="s">
        <v>366</v>
      </c>
      <c r="C44" s="46" t="s">
        <v>367</v>
      </c>
      <c r="D44" s="46" t="s">
        <v>368</v>
      </c>
      <c r="E44" s="46" t="s">
        <v>43</v>
      </c>
      <c r="F44" s="46" t="s">
        <v>369</v>
      </c>
      <c r="G44" s="46" t="s">
        <v>666</v>
      </c>
      <c r="H44" s="46" t="s">
        <v>294</v>
      </c>
      <c r="I44" s="46" t="s">
        <v>370</v>
      </c>
      <c r="J44" s="46" t="s">
        <v>289</v>
      </c>
      <c r="K44" s="46" t="s">
        <v>693</v>
      </c>
    </row>
    <row r="45" spans="1:11" x14ac:dyDescent="0.25">
      <c r="A45" s="46">
        <v>44</v>
      </c>
      <c r="B45" s="46" t="s">
        <v>372</v>
      </c>
      <c r="C45" s="46" t="s">
        <v>373</v>
      </c>
      <c r="D45" s="46" t="s">
        <v>42</v>
      </c>
      <c r="E45" s="46" t="s">
        <v>43</v>
      </c>
      <c r="F45" s="46" t="s">
        <v>374</v>
      </c>
      <c r="G45" s="46" t="s">
        <v>666</v>
      </c>
      <c r="H45" s="46" t="s">
        <v>294</v>
      </c>
      <c r="I45" s="46" t="s">
        <v>375</v>
      </c>
      <c r="J45" s="46" t="s">
        <v>289</v>
      </c>
      <c r="K45" s="46" t="s">
        <v>694</v>
      </c>
    </row>
    <row r="46" spans="1:11" x14ac:dyDescent="0.25">
      <c r="A46" s="46">
        <v>45</v>
      </c>
      <c r="B46" s="46" t="s">
        <v>377</v>
      </c>
      <c r="C46" s="46" t="s">
        <v>378</v>
      </c>
      <c r="D46" s="46" t="s">
        <v>256</v>
      </c>
      <c r="E46" s="46" t="s">
        <v>1</v>
      </c>
      <c r="F46" s="46" t="s">
        <v>379</v>
      </c>
      <c r="G46" s="46" t="s">
        <v>666</v>
      </c>
      <c r="H46" s="46" t="s">
        <v>294</v>
      </c>
      <c r="I46" s="46" t="s">
        <v>380</v>
      </c>
      <c r="J46" s="46" t="s">
        <v>289</v>
      </c>
      <c r="K46" s="46" t="s">
        <v>695</v>
      </c>
    </row>
    <row r="47" spans="1:11" x14ac:dyDescent="0.25">
      <c r="A47" s="46">
        <v>46</v>
      </c>
      <c r="B47" s="46" t="s">
        <v>387</v>
      </c>
      <c r="C47" s="46" t="s">
        <v>279</v>
      </c>
      <c r="D47" s="46" t="s">
        <v>351</v>
      </c>
      <c r="E47" s="46" t="s">
        <v>48</v>
      </c>
      <c r="F47" s="46" t="s">
        <v>388</v>
      </c>
      <c r="G47" s="46" t="s">
        <v>666</v>
      </c>
      <c r="H47" s="46" t="s">
        <v>287</v>
      </c>
      <c r="I47" s="46" t="s">
        <v>389</v>
      </c>
      <c r="J47" s="46" t="s">
        <v>289</v>
      </c>
      <c r="K47" s="46" t="s">
        <v>696</v>
      </c>
    </row>
    <row r="48" spans="1:11" x14ac:dyDescent="0.25">
      <c r="A48" s="46">
        <v>47</v>
      </c>
      <c r="B48" s="46" t="s">
        <v>49</v>
      </c>
      <c r="C48" s="46" t="s">
        <v>97</v>
      </c>
      <c r="D48" s="46" t="s">
        <v>66</v>
      </c>
      <c r="E48" s="46" t="s">
        <v>1</v>
      </c>
      <c r="F48" s="46" t="s">
        <v>391</v>
      </c>
      <c r="G48" s="46" t="s">
        <v>666</v>
      </c>
      <c r="H48" s="46" t="s">
        <v>294</v>
      </c>
      <c r="I48" s="46" t="s">
        <v>392</v>
      </c>
      <c r="J48" s="46" t="s">
        <v>289</v>
      </c>
      <c r="K48" s="46" t="s">
        <v>697</v>
      </c>
    </row>
    <row r="49" spans="1:11" x14ac:dyDescent="0.25">
      <c r="A49" s="46">
        <v>48</v>
      </c>
      <c r="B49" s="46" t="s">
        <v>366</v>
      </c>
      <c r="C49" s="46" t="s">
        <v>367</v>
      </c>
      <c r="D49" s="46" t="s">
        <v>368</v>
      </c>
      <c r="E49" s="46" t="s">
        <v>43</v>
      </c>
      <c r="F49" s="46" t="s">
        <v>395</v>
      </c>
      <c r="G49" s="46" t="s">
        <v>527</v>
      </c>
      <c r="H49" s="46" t="s">
        <v>5</v>
      </c>
      <c r="I49" s="46" t="s">
        <v>396</v>
      </c>
      <c r="J49" s="46" t="s">
        <v>6</v>
      </c>
      <c r="K49" s="46" t="s">
        <v>698</v>
      </c>
    </row>
    <row r="50" spans="1:11" x14ac:dyDescent="0.25">
      <c r="A50" s="46">
        <v>49</v>
      </c>
      <c r="B50" s="46" t="s">
        <v>137</v>
      </c>
      <c r="C50" s="46" t="s">
        <v>138</v>
      </c>
      <c r="D50" s="46" t="s">
        <v>0</v>
      </c>
      <c r="E50" s="46" t="s">
        <v>1</v>
      </c>
      <c r="F50" s="46" t="s">
        <v>139</v>
      </c>
      <c r="G50" s="46" t="s">
        <v>666</v>
      </c>
      <c r="H50" s="46" t="s">
        <v>3</v>
      </c>
      <c r="I50" s="46" t="s">
        <v>140</v>
      </c>
      <c r="J50" s="46" t="s">
        <v>53</v>
      </c>
      <c r="K50" s="46" t="s">
        <v>699</v>
      </c>
    </row>
    <row r="51" spans="1:11" x14ac:dyDescent="0.25">
      <c r="A51" s="46">
        <v>50</v>
      </c>
      <c r="B51" s="46" t="s">
        <v>262</v>
      </c>
      <c r="C51" s="46" t="s">
        <v>399</v>
      </c>
      <c r="D51" s="46" t="s">
        <v>0</v>
      </c>
      <c r="E51" s="46" t="s">
        <v>1</v>
      </c>
      <c r="F51" s="46" t="s">
        <v>400</v>
      </c>
      <c r="G51" s="46" t="s">
        <v>666</v>
      </c>
      <c r="H51" s="46" t="s">
        <v>294</v>
      </c>
      <c r="I51" s="46" t="s">
        <v>401</v>
      </c>
      <c r="J51" s="46" t="s">
        <v>289</v>
      </c>
      <c r="K51" s="46" t="s">
        <v>700</v>
      </c>
    </row>
    <row r="52" spans="1:11" x14ac:dyDescent="0.25">
      <c r="A52" s="46">
        <v>51</v>
      </c>
      <c r="B52" s="46" t="s">
        <v>403</v>
      </c>
      <c r="C52" s="46" t="s">
        <v>60</v>
      </c>
      <c r="D52" s="46" t="s">
        <v>27</v>
      </c>
      <c r="E52" s="46" t="s">
        <v>28</v>
      </c>
      <c r="F52" s="46" t="s">
        <v>404</v>
      </c>
      <c r="G52" s="46" t="s">
        <v>666</v>
      </c>
      <c r="H52" s="46" t="s">
        <v>287</v>
      </c>
      <c r="I52" s="46" t="s">
        <v>405</v>
      </c>
      <c r="J52" s="46" t="s">
        <v>289</v>
      </c>
      <c r="K52" s="46" t="s">
        <v>701</v>
      </c>
    </row>
    <row r="53" spans="1:11" x14ac:dyDescent="0.25">
      <c r="A53" s="46">
        <v>52</v>
      </c>
      <c r="B53" s="46" t="s">
        <v>407</v>
      </c>
      <c r="C53" s="46" t="s">
        <v>408</v>
      </c>
      <c r="D53" s="46" t="s">
        <v>618</v>
      </c>
      <c r="E53" s="46" t="s">
        <v>619</v>
      </c>
      <c r="F53" s="46" t="s">
        <v>412</v>
      </c>
      <c r="G53" s="46" t="s">
        <v>666</v>
      </c>
      <c r="H53" s="46" t="s">
        <v>294</v>
      </c>
      <c r="I53" s="46" t="s">
        <v>413</v>
      </c>
      <c r="J53" s="46" t="s">
        <v>289</v>
      </c>
      <c r="K53" s="46" t="s">
        <v>702</v>
      </c>
    </row>
    <row r="54" spans="1:11" x14ac:dyDescent="0.25">
      <c r="A54" s="46">
        <v>53</v>
      </c>
      <c r="B54" s="46" t="s">
        <v>415</v>
      </c>
      <c r="C54" s="46" t="s">
        <v>416</v>
      </c>
      <c r="D54" s="46" t="s">
        <v>417</v>
      </c>
      <c r="E54" s="46" t="s">
        <v>28</v>
      </c>
      <c r="F54" s="46" t="s">
        <v>418</v>
      </c>
      <c r="G54" s="46" t="s">
        <v>666</v>
      </c>
      <c r="H54" s="46" t="s">
        <v>287</v>
      </c>
      <c r="I54" s="46" t="s">
        <v>419</v>
      </c>
      <c r="J54" s="46" t="s">
        <v>289</v>
      </c>
      <c r="K54" s="46" t="s">
        <v>703</v>
      </c>
    </row>
    <row r="55" spans="1:11" x14ac:dyDescent="0.25">
      <c r="A55" s="46">
        <v>54</v>
      </c>
      <c r="B55" s="46" t="s">
        <v>431</v>
      </c>
      <c r="C55" s="46" t="s">
        <v>172</v>
      </c>
      <c r="D55" s="46" t="s">
        <v>432</v>
      </c>
      <c r="E55" s="46" t="s">
        <v>28</v>
      </c>
      <c r="F55" s="46" t="s">
        <v>433</v>
      </c>
      <c r="G55" s="46" t="s">
        <v>666</v>
      </c>
      <c r="H55" s="46" t="s">
        <v>294</v>
      </c>
      <c r="I55" s="46" t="s">
        <v>434</v>
      </c>
      <c r="J55" s="46" t="s">
        <v>289</v>
      </c>
      <c r="K55" s="46" t="s">
        <v>704</v>
      </c>
    </row>
    <row r="56" spans="1:11" x14ac:dyDescent="0.25">
      <c r="A56" s="46">
        <v>55</v>
      </c>
      <c r="B56" s="46" t="s">
        <v>15</v>
      </c>
      <c r="C56" s="46" t="s">
        <v>16</v>
      </c>
      <c r="D56" s="46" t="s">
        <v>17</v>
      </c>
      <c r="E56" s="46" t="s">
        <v>7</v>
      </c>
      <c r="F56" s="46" t="s">
        <v>77</v>
      </c>
      <c r="G56" s="46" t="s">
        <v>666</v>
      </c>
      <c r="H56" s="46" t="s">
        <v>30</v>
      </c>
      <c r="I56" s="46" t="s">
        <v>78</v>
      </c>
      <c r="J56" s="46" t="s">
        <v>32</v>
      </c>
      <c r="K56" s="46" t="s">
        <v>705</v>
      </c>
    </row>
    <row r="57" spans="1:11" x14ac:dyDescent="0.25">
      <c r="A57" s="46">
        <v>56</v>
      </c>
      <c r="B57" s="46" t="s">
        <v>407</v>
      </c>
      <c r="C57" s="46" t="s">
        <v>408</v>
      </c>
      <c r="D57" s="46" t="s">
        <v>618</v>
      </c>
      <c r="E57" s="46" t="s">
        <v>619</v>
      </c>
      <c r="F57" s="46" t="s">
        <v>437</v>
      </c>
      <c r="G57" s="46" t="s">
        <v>666</v>
      </c>
      <c r="H57" s="46" t="s">
        <v>30</v>
      </c>
      <c r="I57" s="46" t="s">
        <v>438</v>
      </c>
      <c r="J57" s="46" t="s">
        <v>32</v>
      </c>
      <c r="K57" s="46" t="s">
        <v>706</v>
      </c>
    </row>
    <row r="58" spans="1:11" x14ac:dyDescent="0.25">
      <c r="A58" s="46">
        <v>57</v>
      </c>
      <c r="B58" s="46" t="s">
        <v>407</v>
      </c>
      <c r="C58" s="46" t="s">
        <v>408</v>
      </c>
      <c r="D58" s="46" t="s">
        <v>618</v>
      </c>
      <c r="E58" s="46" t="s">
        <v>619</v>
      </c>
      <c r="F58" s="46" t="s">
        <v>440</v>
      </c>
      <c r="G58" s="46" t="s">
        <v>666</v>
      </c>
      <c r="H58" s="46" t="s">
        <v>30</v>
      </c>
      <c r="I58" s="46" t="s">
        <v>441</v>
      </c>
      <c r="J58" s="46" t="s">
        <v>32</v>
      </c>
      <c r="K58" s="46" t="s">
        <v>707</v>
      </c>
    </row>
    <row r="59" spans="1:11" x14ac:dyDescent="0.25">
      <c r="A59" s="46">
        <v>58</v>
      </c>
      <c r="B59" s="46" t="s">
        <v>443</v>
      </c>
      <c r="C59" s="46" t="s">
        <v>444</v>
      </c>
      <c r="D59" s="46" t="s">
        <v>0</v>
      </c>
      <c r="E59" s="46" t="s">
        <v>1</v>
      </c>
      <c r="F59" s="46" t="s">
        <v>445</v>
      </c>
      <c r="G59" s="46" t="s">
        <v>527</v>
      </c>
      <c r="H59" s="46" t="s">
        <v>5</v>
      </c>
      <c r="I59" s="46" t="s">
        <v>446</v>
      </c>
      <c r="J59" s="46" t="s">
        <v>6</v>
      </c>
      <c r="K59" s="46" t="s">
        <v>708</v>
      </c>
    </row>
    <row r="60" spans="1:11" x14ac:dyDescent="0.25">
      <c r="A60" s="46">
        <v>59</v>
      </c>
      <c r="B60" s="46" t="s">
        <v>448</v>
      </c>
      <c r="C60" s="46" t="s">
        <v>449</v>
      </c>
      <c r="D60" s="46" t="s">
        <v>205</v>
      </c>
      <c r="E60" s="46" t="s">
        <v>1</v>
      </c>
      <c r="F60" s="46" t="s">
        <v>450</v>
      </c>
      <c r="G60" s="46" t="s">
        <v>527</v>
      </c>
      <c r="H60" s="46" t="s">
        <v>5</v>
      </c>
      <c r="I60" s="46" t="s">
        <v>451</v>
      </c>
      <c r="J60" s="46" t="s">
        <v>6</v>
      </c>
      <c r="K60" s="46" t="s">
        <v>709</v>
      </c>
    </row>
    <row r="61" spans="1:11" x14ac:dyDescent="0.25">
      <c r="A61" s="46">
        <v>60</v>
      </c>
      <c r="B61" s="46" t="s">
        <v>460</v>
      </c>
      <c r="C61" s="46" t="s">
        <v>461</v>
      </c>
      <c r="D61" s="46" t="s">
        <v>462</v>
      </c>
      <c r="E61" s="46" t="s">
        <v>1</v>
      </c>
      <c r="F61" s="46" t="s">
        <v>463</v>
      </c>
      <c r="G61" s="46" t="s">
        <v>666</v>
      </c>
      <c r="H61" s="46" t="s">
        <v>30</v>
      </c>
      <c r="I61" s="46" t="s">
        <v>464</v>
      </c>
      <c r="J61" s="46" t="s">
        <v>32</v>
      </c>
      <c r="K61" s="46" t="s">
        <v>711</v>
      </c>
    </row>
    <row r="62" spans="1:11" x14ac:dyDescent="0.25">
      <c r="A62" s="46">
        <v>61</v>
      </c>
      <c r="B62" s="46" t="s">
        <v>165</v>
      </c>
      <c r="C62" s="46" t="s">
        <v>166</v>
      </c>
      <c r="D62" s="46" t="s">
        <v>27</v>
      </c>
      <c r="E62" s="46" t="s">
        <v>28</v>
      </c>
      <c r="F62" s="46" t="s">
        <v>167</v>
      </c>
      <c r="G62" s="46" t="s">
        <v>666</v>
      </c>
      <c r="H62" s="46" t="s">
        <v>30</v>
      </c>
      <c r="I62" s="46" t="s">
        <v>168</v>
      </c>
      <c r="J62" s="46" t="s">
        <v>32</v>
      </c>
      <c r="K62" s="46" t="s">
        <v>712</v>
      </c>
    </row>
    <row r="63" spans="1:11" x14ac:dyDescent="0.25">
      <c r="A63" s="46">
        <v>62</v>
      </c>
      <c r="B63" s="46" t="s">
        <v>20</v>
      </c>
      <c r="C63" s="46" t="s">
        <v>21</v>
      </c>
      <c r="D63" s="46" t="s">
        <v>0</v>
      </c>
      <c r="E63" s="46" t="s">
        <v>1</v>
      </c>
      <c r="F63" s="46" t="s">
        <v>22</v>
      </c>
      <c r="G63" s="46" t="s">
        <v>527</v>
      </c>
      <c r="H63" s="46" t="s">
        <v>5</v>
      </c>
      <c r="I63" s="46" t="s">
        <v>23</v>
      </c>
      <c r="J63" s="46" t="s">
        <v>6</v>
      </c>
      <c r="K63" s="46" t="s">
        <v>713</v>
      </c>
    </row>
    <row r="64" spans="1:11" x14ac:dyDescent="0.25">
      <c r="A64" s="46">
        <v>63</v>
      </c>
      <c r="B64" s="46" t="s">
        <v>25</v>
      </c>
      <c r="C64" s="46" t="s">
        <v>26</v>
      </c>
      <c r="D64" s="46" t="s">
        <v>27</v>
      </c>
      <c r="E64" s="46" t="s">
        <v>28</v>
      </c>
      <c r="F64" s="46" t="s">
        <v>29</v>
      </c>
      <c r="G64" s="46" t="s">
        <v>666</v>
      </c>
      <c r="H64" s="46" t="s">
        <v>30</v>
      </c>
      <c r="I64" s="46" t="s">
        <v>31</v>
      </c>
      <c r="J64" s="46" t="s">
        <v>32</v>
      </c>
      <c r="K64" s="46" t="s">
        <v>714</v>
      </c>
    </row>
    <row r="65" spans="1:11" x14ac:dyDescent="0.25">
      <c r="A65" s="46">
        <v>64</v>
      </c>
      <c r="B65" s="46" t="s">
        <v>34</v>
      </c>
      <c r="C65" s="46" t="s">
        <v>35</v>
      </c>
      <c r="D65" s="46" t="s">
        <v>36</v>
      </c>
      <c r="E65" s="46" t="s">
        <v>1</v>
      </c>
      <c r="F65" s="46" t="s">
        <v>37</v>
      </c>
      <c r="G65" s="46" t="s">
        <v>527</v>
      </c>
      <c r="H65" s="46" t="s">
        <v>5</v>
      </c>
      <c r="I65" s="46" t="s">
        <v>38</v>
      </c>
      <c r="J65" s="46" t="s">
        <v>6</v>
      </c>
      <c r="K65" s="46" t="s">
        <v>715</v>
      </c>
    </row>
    <row r="66" spans="1:11" x14ac:dyDescent="0.25">
      <c r="A66" s="46">
        <v>65</v>
      </c>
      <c r="B66" s="46" t="s">
        <v>40</v>
      </c>
      <c r="C66" s="46" t="s">
        <v>41</v>
      </c>
      <c r="D66" s="46" t="s">
        <v>42</v>
      </c>
      <c r="E66" s="46" t="s">
        <v>43</v>
      </c>
      <c r="F66" s="46" t="s">
        <v>44</v>
      </c>
      <c r="G66" s="46" t="s">
        <v>527</v>
      </c>
      <c r="H66" s="46" t="s">
        <v>5</v>
      </c>
      <c r="I66" s="46" t="s">
        <v>45</v>
      </c>
      <c r="J66" s="46" t="s">
        <v>6</v>
      </c>
      <c r="K66" s="46" t="s">
        <v>716</v>
      </c>
    </row>
    <row r="67" spans="1:11" x14ac:dyDescent="0.25">
      <c r="A67" s="46">
        <v>66</v>
      </c>
      <c r="B67" s="46" t="s">
        <v>54</v>
      </c>
      <c r="C67" s="46" t="s">
        <v>55</v>
      </c>
      <c r="D67" s="46" t="s">
        <v>0</v>
      </c>
      <c r="E67" s="46" t="s">
        <v>1</v>
      </c>
      <c r="F67" s="46" t="s">
        <v>56</v>
      </c>
      <c r="G67" s="46" t="s">
        <v>527</v>
      </c>
      <c r="H67" s="46" t="s">
        <v>5</v>
      </c>
      <c r="I67" s="46" t="s">
        <v>57</v>
      </c>
      <c r="J67" s="46" t="s">
        <v>6</v>
      </c>
      <c r="K67" s="46" t="s">
        <v>717</v>
      </c>
    </row>
    <row r="68" spans="1:11" x14ac:dyDescent="0.25">
      <c r="A68" s="46">
        <v>67</v>
      </c>
      <c r="B68" s="46" t="s">
        <v>64</v>
      </c>
      <c r="C68" s="46" t="s">
        <v>65</v>
      </c>
      <c r="D68" s="46" t="s">
        <v>66</v>
      </c>
      <c r="E68" s="46" t="s">
        <v>1</v>
      </c>
      <c r="F68" s="46" t="s">
        <v>67</v>
      </c>
      <c r="G68" s="46" t="s">
        <v>666</v>
      </c>
      <c r="H68" s="46" t="s">
        <v>30</v>
      </c>
      <c r="I68" s="46" t="s">
        <v>68</v>
      </c>
      <c r="J68" s="46" t="s">
        <v>32</v>
      </c>
      <c r="K68" s="46" t="s">
        <v>718</v>
      </c>
    </row>
    <row r="69" spans="1:11" x14ac:dyDescent="0.25">
      <c r="A69" s="46">
        <v>68</v>
      </c>
      <c r="B69" s="46" t="s">
        <v>71</v>
      </c>
      <c r="C69" s="46" t="s">
        <v>72</v>
      </c>
      <c r="D69" s="46" t="s">
        <v>73</v>
      </c>
      <c r="E69" s="46" t="s">
        <v>28</v>
      </c>
      <c r="F69" s="46" t="s">
        <v>74</v>
      </c>
      <c r="G69" s="46" t="s">
        <v>666</v>
      </c>
      <c r="H69" s="46" t="s">
        <v>30</v>
      </c>
      <c r="I69" s="46" t="s">
        <v>75</v>
      </c>
      <c r="J69" s="46" t="s">
        <v>32</v>
      </c>
      <c r="K69" s="46" t="s">
        <v>719</v>
      </c>
    </row>
    <row r="70" spans="1:11" x14ac:dyDescent="0.25">
      <c r="A70" s="46">
        <v>69</v>
      </c>
      <c r="B70" s="46" t="s">
        <v>467</v>
      </c>
      <c r="C70" s="46" t="s">
        <v>468</v>
      </c>
      <c r="D70" s="46" t="s">
        <v>0</v>
      </c>
      <c r="E70" s="46" t="s">
        <v>1</v>
      </c>
      <c r="F70" s="46" t="s">
        <v>469</v>
      </c>
      <c r="G70" s="46" t="s">
        <v>527</v>
      </c>
      <c r="H70" s="46" t="s">
        <v>5</v>
      </c>
      <c r="I70" s="46" t="s">
        <v>470</v>
      </c>
      <c r="J70" s="46" t="s">
        <v>6</v>
      </c>
      <c r="K70" s="46" t="s">
        <v>720</v>
      </c>
    </row>
    <row r="71" spans="1:11" x14ac:dyDescent="0.25">
      <c r="A71" s="46">
        <v>70</v>
      </c>
      <c r="B71" s="46" t="s">
        <v>79</v>
      </c>
      <c r="C71" s="46" t="s">
        <v>11</v>
      </c>
      <c r="D71" s="46" t="s">
        <v>80</v>
      </c>
      <c r="E71" s="46" t="s">
        <v>81</v>
      </c>
      <c r="F71" s="46" t="s">
        <v>82</v>
      </c>
      <c r="G71" s="46" t="s">
        <v>527</v>
      </c>
      <c r="H71" s="46" t="s">
        <v>5</v>
      </c>
      <c r="I71" s="46" t="s">
        <v>83</v>
      </c>
      <c r="J71" s="46" t="s">
        <v>6</v>
      </c>
      <c r="K71" s="46" t="s">
        <v>721</v>
      </c>
    </row>
    <row r="72" spans="1:11" x14ac:dyDescent="0.25">
      <c r="A72" s="46">
        <v>71</v>
      </c>
      <c r="B72" s="46" t="s">
        <v>64</v>
      </c>
      <c r="C72" s="46" t="s">
        <v>65</v>
      </c>
      <c r="D72" s="46" t="s">
        <v>66</v>
      </c>
      <c r="E72" s="46" t="s">
        <v>1</v>
      </c>
      <c r="F72" s="46" t="s">
        <v>85</v>
      </c>
      <c r="G72" s="46" t="s">
        <v>527</v>
      </c>
      <c r="H72" s="46" t="s">
        <v>5</v>
      </c>
      <c r="I72" s="46" t="s">
        <v>86</v>
      </c>
      <c r="J72" s="46" t="s">
        <v>6</v>
      </c>
      <c r="K72" s="46" t="s">
        <v>722</v>
      </c>
    </row>
    <row r="73" spans="1:11" x14ac:dyDescent="0.25">
      <c r="A73" s="46">
        <v>72</v>
      </c>
      <c r="B73" s="46" t="s">
        <v>88</v>
      </c>
      <c r="C73" s="46" t="s">
        <v>89</v>
      </c>
      <c r="D73" s="46" t="s">
        <v>90</v>
      </c>
      <c r="E73" s="46" t="s">
        <v>70</v>
      </c>
      <c r="F73" s="46" t="s">
        <v>91</v>
      </c>
      <c r="G73" s="46" t="s">
        <v>527</v>
      </c>
      <c r="H73" s="46" t="s">
        <v>5</v>
      </c>
      <c r="I73" s="46" t="s">
        <v>92</v>
      </c>
      <c r="J73" s="46" t="s">
        <v>6</v>
      </c>
      <c r="K73" s="46" t="s">
        <v>723</v>
      </c>
    </row>
    <row r="74" spans="1:11" x14ac:dyDescent="0.25">
      <c r="A74" s="46">
        <v>73</v>
      </c>
      <c r="B74" s="46" t="s">
        <v>50</v>
      </c>
      <c r="C74" s="46" t="s">
        <v>51</v>
      </c>
      <c r="D74" s="46" t="s">
        <v>52</v>
      </c>
      <c r="E74" s="46" t="s">
        <v>43</v>
      </c>
      <c r="F74" s="46" t="s">
        <v>94</v>
      </c>
      <c r="G74" s="46" t="s">
        <v>527</v>
      </c>
      <c r="H74" s="46" t="s">
        <v>5</v>
      </c>
      <c r="I74" s="46" t="s">
        <v>95</v>
      </c>
      <c r="J74" s="46" t="s">
        <v>6</v>
      </c>
      <c r="K74" s="46" t="s">
        <v>724</v>
      </c>
    </row>
    <row r="75" spans="1:11" x14ac:dyDescent="0.25">
      <c r="A75" s="46">
        <v>74</v>
      </c>
      <c r="B75" s="46" t="s">
        <v>49</v>
      </c>
      <c r="C75" s="46" t="s">
        <v>97</v>
      </c>
      <c r="D75" s="46" t="s">
        <v>66</v>
      </c>
      <c r="E75" s="46" t="s">
        <v>1</v>
      </c>
      <c r="F75" s="46" t="s">
        <v>98</v>
      </c>
      <c r="G75" s="46" t="s">
        <v>527</v>
      </c>
      <c r="H75" s="46" t="s">
        <v>5</v>
      </c>
      <c r="I75" s="46" t="s">
        <v>99</v>
      </c>
      <c r="J75" s="46" t="s">
        <v>6</v>
      </c>
      <c r="K75" s="46" t="s">
        <v>725</v>
      </c>
    </row>
    <row r="76" spans="1:11" x14ac:dyDescent="0.25">
      <c r="A76" s="46">
        <v>75</v>
      </c>
      <c r="B76" s="46" t="s">
        <v>110</v>
      </c>
      <c r="C76" s="46" t="s">
        <v>111</v>
      </c>
      <c r="D76" s="46" t="s">
        <v>112</v>
      </c>
      <c r="E76" s="46" t="s">
        <v>43</v>
      </c>
      <c r="F76" s="46" t="s">
        <v>113</v>
      </c>
      <c r="G76" s="46" t="s">
        <v>666</v>
      </c>
      <c r="H76" s="46" t="s">
        <v>3</v>
      </c>
      <c r="I76" s="46" t="s">
        <v>114</v>
      </c>
      <c r="J76" s="46" t="s">
        <v>53</v>
      </c>
      <c r="K76" s="46" t="s">
        <v>727</v>
      </c>
    </row>
    <row r="77" spans="1:11" x14ac:dyDescent="0.25">
      <c r="A77" s="46">
        <v>76</v>
      </c>
      <c r="B77" s="46" t="s">
        <v>120</v>
      </c>
      <c r="C77" s="46" t="s">
        <v>121</v>
      </c>
      <c r="D77" s="46" t="s">
        <v>122</v>
      </c>
      <c r="E77" s="46" t="s">
        <v>43</v>
      </c>
      <c r="F77" s="46" t="s">
        <v>123</v>
      </c>
      <c r="G77" s="46" t="s">
        <v>666</v>
      </c>
      <c r="H77" s="46" t="s">
        <v>3</v>
      </c>
      <c r="I77" s="46" t="s">
        <v>124</v>
      </c>
      <c r="J77" s="46" t="s">
        <v>125</v>
      </c>
      <c r="K77" s="46" t="s">
        <v>728</v>
      </c>
    </row>
    <row r="78" spans="1:11" x14ac:dyDescent="0.25">
      <c r="A78" s="46">
        <v>77</v>
      </c>
      <c r="B78" s="46" t="s">
        <v>127</v>
      </c>
      <c r="C78" s="46" t="s">
        <v>47</v>
      </c>
      <c r="D78" s="46" t="s">
        <v>0</v>
      </c>
      <c r="E78" s="46" t="s">
        <v>1</v>
      </c>
      <c r="F78" s="46" t="s">
        <v>128</v>
      </c>
      <c r="G78" s="46" t="s">
        <v>527</v>
      </c>
      <c r="H78" s="46" t="s">
        <v>8</v>
      </c>
      <c r="I78" s="46" t="s">
        <v>129</v>
      </c>
      <c r="J78" s="46" t="s">
        <v>9</v>
      </c>
      <c r="K78" s="46" t="s">
        <v>729</v>
      </c>
    </row>
    <row r="79" spans="1:11" x14ac:dyDescent="0.25">
      <c r="A79" s="46">
        <v>78</v>
      </c>
      <c r="B79" s="46" t="s">
        <v>641</v>
      </c>
      <c r="C79" s="46" t="s">
        <v>642</v>
      </c>
      <c r="D79" s="46" t="s">
        <v>106</v>
      </c>
      <c r="E79" s="46" t="s">
        <v>7</v>
      </c>
      <c r="F79" s="46" t="s">
        <v>643</v>
      </c>
      <c r="G79" s="46" t="s">
        <v>527</v>
      </c>
      <c r="H79" s="46" t="s">
        <v>8</v>
      </c>
      <c r="I79" s="46" t="s">
        <v>644</v>
      </c>
      <c r="J79" s="46" t="s">
        <v>9</v>
      </c>
      <c r="K79" s="46" t="s">
        <v>730</v>
      </c>
    </row>
    <row r="80" spans="1:11" x14ac:dyDescent="0.25">
      <c r="A80" s="46">
        <v>79</v>
      </c>
      <c r="B80" s="46" t="s">
        <v>131</v>
      </c>
      <c r="C80" s="46" t="s">
        <v>132</v>
      </c>
      <c r="D80" s="46" t="s">
        <v>133</v>
      </c>
      <c r="E80" s="46" t="s">
        <v>28</v>
      </c>
      <c r="F80" s="46" t="s">
        <v>134</v>
      </c>
      <c r="G80" s="46" t="s">
        <v>666</v>
      </c>
      <c r="H80" s="46" t="s">
        <v>30</v>
      </c>
      <c r="I80" s="46" t="s">
        <v>135</v>
      </c>
      <c r="J80" s="46" t="s">
        <v>32</v>
      </c>
      <c r="K80" s="46" t="s">
        <v>731</v>
      </c>
    </row>
    <row r="81" spans="1:11" x14ac:dyDescent="0.25">
      <c r="A81" s="46">
        <v>80</v>
      </c>
      <c r="B81" s="46" t="s">
        <v>145</v>
      </c>
      <c r="C81" s="46" t="s">
        <v>146</v>
      </c>
      <c r="D81" s="46" t="s">
        <v>0</v>
      </c>
      <c r="E81" s="46" t="s">
        <v>1</v>
      </c>
      <c r="F81" s="46" t="s">
        <v>147</v>
      </c>
      <c r="G81" s="46" t="s">
        <v>666</v>
      </c>
      <c r="H81" s="46" t="s">
        <v>3</v>
      </c>
      <c r="I81" s="46" t="s">
        <v>148</v>
      </c>
      <c r="J81" s="46" t="s">
        <v>53</v>
      </c>
      <c r="K81" s="46" t="s">
        <v>732</v>
      </c>
    </row>
    <row r="82" spans="1:11" x14ac:dyDescent="0.25">
      <c r="A82" s="46">
        <v>81</v>
      </c>
      <c r="B82" s="46" t="s">
        <v>150</v>
      </c>
      <c r="C82" s="46" t="s">
        <v>151</v>
      </c>
      <c r="D82" s="46" t="s">
        <v>152</v>
      </c>
      <c r="E82" s="46" t="s">
        <v>28</v>
      </c>
      <c r="F82" s="46" t="s">
        <v>153</v>
      </c>
      <c r="G82" s="46" t="s">
        <v>666</v>
      </c>
      <c r="H82" s="46" t="s">
        <v>30</v>
      </c>
      <c r="I82" s="46" t="s">
        <v>154</v>
      </c>
      <c r="J82" s="46" t="s">
        <v>32</v>
      </c>
      <c r="K82" s="46" t="s">
        <v>733</v>
      </c>
    </row>
    <row r="83" spans="1:11" x14ac:dyDescent="0.25">
      <c r="A83" s="46">
        <v>82</v>
      </c>
      <c r="B83" s="46" t="s">
        <v>54</v>
      </c>
      <c r="C83" s="46" t="s">
        <v>55</v>
      </c>
      <c r="D83" s="46" t="s">
        <v>0</v>
      </c>
      <c r="E83" s="46" t="s">
        <v>1</v>
      </c>
      <c r="F83" s="46" t="s">
        <v>156</v>
      </c>
      <c r="G83" s="46" t="s">
        <v>666</v>
      </c>
      <c r="H83" s="46" t="s">
        <v>157</v>
      </c>
      <c r="I83" s="46" t="s">
        <v>158</v>
      </c>
      <c r="J83" s="46" t="s">
        <v>159</v>
      </c>
      <c r="K83" s="46" t="s">
        <v>734</v>
      </c>
    </row>
    <row r="84" spans="1:11" x14ac:dyDescent="0.25">
      <c r="A84" s="46">
        <v>83</v>
      </c>
      <c r="B84" s="46" t="s">
        <v>174</v>
      </c>
      <c r="C84" s="46" t="s">
        <v>175</v>
      </c>
      <c r="D84" s="46" t="s">
        <v>0</v>
      </c>
      <c r="E84" s="46" t="s">
        <v>1</v>
      </c>
      <c r="F84" s="46" t="s">
        <v>176</v>
      </c>
      <c r="G84" s="46" t="s">
        <v>527</v>
      </c>
      <c r="H84" s="46" t="s">
        <v>8</v>
      </c>
      <c r="I84" s="46" t="s">
        <v>177</v>
      </c>
      <c r="J84" s="46" t="s">
        <v>9</v>
      </c>
      <c r="K84" s="46" t="s">
        <v>736</v>
      </c>
    </row>
    <row r="85" spans="1:11" x14ac:dyDescent="0.25">
      <c r="A85" s="46">
        <v>84</v>
      </c>
      <c r="B85" s="46" t="s">
        <v>174</v>
      </c>
      <c r="C85" s="46" t="s">
        <v>175</v>
      </c>
      <c r="D85" s="46" t="s">
        <v>0</v>
      </c>
      <c r="E85" s="46" t="s">
        <v>1</v>
      </c>
      <c r="F85" s="46" t="s">
        <v>472</v>
      </c>
      <c r="G85" s="46" t="s">
        <v>543</v>
      </c>
      <c r="H85" s="46" t="s">
        <v>473</v>
      </c>
      <c r="I85" s="46" t="s">
        <v>474</v>
      </c>
      <c r="J85" s="46" t="s">
        <v>475</v>
      </c>
      <c r="K85" s="46" t="s">
        <v>737</v>
      </c>
    </row>
    <row r="86" spans="1:11" x14ac:dyDescent="0.25">
      <c r="A86" s="46">
        <v>85</v>
      </c>
      <c r="B86" s="46" t="s">
        <v>179</v>
      </c>
      <c r="C86" s="46" t="s">
        <v>180</v>
      </c>
      <c r="D86" s="46" t="s">
        <v>181</v>
      </c>
      <c r="E86" s="46" t="s">
        <v>43</v>
      </c>
      <c r="F86" s="46" t="s">
        <v>182</v>
      </c>
      <c r="G86" s="46" t="s">
        <v>527</v>
      </c>
      <c r="H86" s="46" t="s">
        <v>8</v>
      </c>
      <c r="I86" s="46" t="s">
        <v>183</v>
      </c>
      <c r="J86" s="46" t="s">
        <v>9</v>
      </c>
      <c r="K86" s="46" t="s">
        <v>738</v>
      </c>
    </row>
    <row r="87" spans="1:11" x14ac:dyDescent="0.25">
      <c r="A87" s="46">
        <v>86</v>
      </c>
      <c r="B87" s="46" t="s">
        <v>185</v>
      </c>
      <c r="C87" s="46" t="s">
        <v>186</v>
      </c>
      <c r="D87" s="46" t="s">
        <v>17</v>
      </c>
      <c r="E87" s="46" t="s">
        <v>7</v>
      </c>
      <c r="F87" s="46" t="s">
        <v>187</v>
      </c>
      <c r="G87" s="46" t="s">
        <v>527</v>
      </c>
      <c r="H87" s="46" t="s">
        <v>8</v>
      </c>
      <c r="I87" s="46" t="s">
        <v>188</v>
      </c>
      <c r="J87" s="46" t="s">
        <v>9</v>
      </c>
      <c r="K87" s="46" t="s">
        <v>739</v>
      </c>
    </row>
    <row r="88" spans="1:11" x14ac:dyDescent="0.25">
      <c r="A88" s="46">
        <v>87</v>
      </c>
      <c r="B88" s="46" t="s">
        <v>467</v>
      </c>
      <c r="C88" s="46" t="s">
        <v>468</v>
      </c>
      <c r="D88" s="46" t="s">
        <v>0</v>
      </c>
      <c r="E88" s="46" t="s">
        <v>1</v>
      </c>
      <c r="F88" s="46" t="s">
        <v>477</v>
      </c>
      <c r="G88" s="46" t="s">
        <v>666</v>
      </c>
      <c r="H88" s="46" t="s">
        <v>30</v>
      </c>
      <c r="I88" s="46" t="s">
        <v>478</v>
      </c>
      <c r="J88" s="46" t="s">
        <v>32</v>
      </c>
      <c r="K88" s="46" t="s">
        <v>740</v>
      </c>
    </row>
    <row r="89" spans="1:11" x14ac:dyDescent="0.25">
      <c r="A89" s="46">
        <v>88</v>
      </c>
      <c r="B89" s="46" t="s">
        <v>190</v>
      </c>
      <c r="C89" s="46" t="s">
        <v>191</v>
      </c>
      <c r="D89" s="46" t="s">
        <v>192</v>
      </c>
      <c r="E89" s="46" t="s">
        <v>28</v>
      </c>
      <c r="F89" s="46" t="s">
        <v>193</v>
      </c>
      <c r="G89" s="46" t="s">
        <v>666</v>
      </c>
      <c r="H89" s="46" t="s">
        <v>30</v>
      </c>
      <c r="I89" s="46" t="s">
        <v>194</v>
      </c>
      <c r="J89" s="46" t="s">
        <v>32</v>
      </c>
      <c r="K89" s="46" t="s">
        <v>741</v>
      </c>
    </row>
    <row r="90" spans="1:11" x14ac:dyDescent="0.25">
      <c r="A90" s="46">
        <v>89</v>
      </c>
      <c r="B90" s="46" t="s">
        <v>196</v>
      </c>
      <c r="C90" s="46" t="s">
        <v>104</v>
      </c>
      <c r="D90" s="46" t="s">
        <v>197</v>
      </c>
      <c r="E90" s="46" t="s">
        <v>198</v>
      </c>
      <c r="F90" s="46" t="s">
        <v>199</v>
      </c>
      <c r="G90" s="46" t="s">
        <v>527</v>
      </c>
      <c r="H90" s="46" t="s">
        <v>8</v>
      </c>
      <c r="I90" s="46" t="s">
        <v>200</v>
      </c>
      <c r="J90" s="46" t="s">
        <v>9</v>
      </c>
      <c r="K90" s="46" t="s">
        <v>742</v>
      </c>
    </row>
    <row r="91" spans="1:11" x14ac:dyDescent="0.25">
      <c r="A91" s="46">
        <v>90</v>
      </c>
      <c r="B91" s="46" t="s">
        <v>101</v>
      </c>
      <c r="C91" s="46" t="s">
        <v>102</v>
      </c>
      <c r="D91" s="46" t="s">
        <v>103</v>
      </c>
      <c r="E91" s="46" t="s">
        <v>43</v>
      </c>
      <c r="F91" s="46" t="s">
        <v>202</v>
      </c>
      <c r="G91" s="46" t="s">
        <v>666</v>
      </c>
      <c r="H91" s="46" t="s">
        <v>30</v>
      </c>
      <c r="I91" s="46" t="s">
        <v>203</v>
      </c>
      <c r="J91" s="46" t="s">
        <v>32</v>
      </c>
      <c r="K91" s="46" t="s">
        <v>743</v>
      </c>
    </row>
    <row r="92" spans="1:11" x14ac:dyDescent="0.25">
      <c r="A92" s="46">
        <v>91</v>
      </c>
      <c r="B92" s="46" t="s">
        <v>54</v>
      </c>
      <c r="C92" s="46" t="s">
        <v>55</v>
      </c>
      <c r="D92" s="46" t="s">
        <v>0</v>
      </c>
      <c r="E92" s="46" t="s">
        <v>1</v>
      </c>
      <c r="F92" s="46" t="s">
        <v>480</v>
      </c>
      <c r="G92" s="46" t="s">
        <v>543</v>
      </c>
      <c r="H92" s="46" t="s">
        <v>473</v>
      </c>
      <c r="I92" s="46" t="s">
        <v>481</v>
      </c>
      <c r="J92" s="46" t="s">
        <v>475</v>
      </c>
      <c r="K92" s="46" t="s">
        <v>744</v>
      </c>
    </row>
    <row r="93" spans="1:11" x14ac:dyDescent="0.25">
      <c r="A93" s="46">
        <v>92</v>
      </c>
      <c r="B93" s="46" t="s">
        <v>206</v>
      </c>
      <c r="C93" s="46" t="s">
        <v>207</v>
      </c>
      <c r="D93" s="46" t="s">
        <v>173</v>
      </c>
      <c r="E93" s="46" t="s">
        <v>43</v>
      </c>
      <c r="F93" s="46" t="s">
        <v>208</v>
      </c>
      <c r="G93" s="46" t="s">
        <v>666</v>
      </c>
      <c r="H93" s="46" t="s">
        <v>3</v>
      </c>
      <c r="I93" s="46" t="s">
        <v>209</v>
      </c>
      <c r="J93" s="46" t="s">
        <v>53</v>
      </c>
      <c r="K93" s="46" t="s">
        <v>745</v>
      </c>
    </row>
    <row r="94" spans="1:11" x14ac:dyDescent="0.25">
      <c r="A94" s="46">
        <v>93</v>
      </c>
      <c r="B94" s="46" t="s">
        <v>216</v>
      </c>
      <c r="C94" s="46" t="s">
        <v>217</v>
      </c>
      <c r="D94" s="46" t="s">
        <v>0</v>
      </c>
      <c r="E94" s="46" t="s">
        <v>1</v>
      </c>
      <c r="F94" s="46" t="s">
        <v>218</v>
      </c>
      <c r="G94" s="46" t="s">
        <v>666</v>
      </c>
      <c r="H94" s="46" t="s">
        <v>3</v>
      </c>
      <c r="I94" s="46" t="s">
        <v>219</v>
      </c>
      <c r="J94" s="46" t="s">
        <v>53</v>
      </c>
      <c r="K94" s="46" t="s">
        <v>746</v>
      </c>
    </row>
    <row r="95" spans="1:11" x14ac:dyDescent="0.25">
      <c r="A95" s="46">
        <v>94</v>
      </c>
      <c r="B95" s="46" t="s">
        <v>50</v>
      </c>
      <c r="C95" s="46" t="s">
        <v>51</v>
      </c>
      <c r="D95" s="46" t="s">
        <v>52</v>
      </c>
      <c r="E95" s="46" t="s">
        <v>43</v>
      </c>
      <c r="F95" s="46" t="s">
        <v>221</v>
      </c>
      <c r="G95" s="46" t="s">
        <v>666</v>
      </c>
      <c r="H95" s="46" t="s">
        <v>3</v>
      </c>
      <c r="I95" s="46" t="s">
        <v>222</v>
      </c>
      <c r="J95" s="46" t="s">
        <v>53</v>
      </c>
      <c r="K95" s="46" t="s">
        <v>747</v>
      </c>
    </row>
    <row r="96" spans="1:11" x14ac:dyDescent="0.25">
      <c r="A96" s="46">
        <v>95</v>
      </c>
      <c r="B96" s="46" t="s">
        <v>224</v>
      </c>
      <c r="C96" s="46" t="s">
        <v>225</v>
      </c>
      <c r="D96" s="46" t="s">
        <v>0</v>
      </c>
      <c r="E96" s="46" t="s">
        <v>1</v>
      </c>
      <c r="F96" s="46" t="s">
        <v>226</v>
      </c>
      <c r="G96" s="46" t="s">
        <v>666</v>
      </c>
      <c r="H96" s="46" t="s">
        <v>3</v>
      </c>
      <c r="I96" s="46" t="s">
        <v>227</v>
      </c>
      <c r="J96" s="46" t="s">
        <v>53</v>
      </c>
      <c r="K96" s="46" t="s">
        <v>748</v>
      </c>
    </row>
    <row r="97" spans="1:11" x14ac:dyDescent="0.25">
      <c r="A97" s="46">
        <v>96</v>
      </c>
      <c r="B97" s="46" t="s">
        <v>54</v>
      </c>
      <c r="C97" s="46" t="s">
        <v>55</v>
      </c>
      <c r="D97" s="46" t="s">
        <v>0</v>
      </c>
      <c r="E97" s="46" t="s">
        <v>1</v>
      </c>
      <c r="F97" s="46" t="s">
        <v>229</v>
      </c>
      <c r="G97" s="46" t="s">
        <v>666</v>
      </c>
      <c r="H97" s="46" t="s">
        <v>3</v>
      </c>
      <c r="I97" s="46" t="s">
        <v>230</v>
      </c>
      <c r="J97" s="46" t="s">
        <v>53</v>
      </c>
      <c r="K97" s="46" t="s">
        <v>749</v>
      </c>
    </row>
    <row r="98" spans="1:11" x14ac:dyDescent="0.25">
      <c r="A98" s="46">
        <v>97</v>
      </c>
      <c r="B98" s="46" t="s">
        <v>232</v>
      </c>
      <c r="C98" s="46" t="s">
        <v>233</v>
      </c>
      <c r="D98" s="46" t="s">
        <v>234</v>
      </c>
      <c r="E98" s="46" t="s">
        <v>1</v>
      </c>
      <c r="F98" s="46" t="s">
        <v>235</v>
      </c>
      <c r="G98" s="46" t="s">
        <v>666</v>
      </c>
      <c r="H98" s="46" t="s">
        <v>3</v>
      </c>
      <c r="I98" s="46" t="s">
        <v>236</v>
      </c>
      <c r="J98" s="46" t="s">
        <v>53</v>
      </c>
      <c r="K98" s="46" t="s">
        <v>750</v>
      </c>
    </row>
    <row r="99" spans="1:11" x14ac:dyDescent="0.25">
      <c r="A99" s="46">
        <v>98</v>
      </c>
      <c r="B99" s="46" t="s">
        <v>50</v>
      </c>
      <c r="C99" s="46" t="s">
        <v>51</v>
      </c>
      <c r="D99" s="46" t="s">
        <v>52</v>
      </c>
      <c r="E99" s="46" t="s">
        <v>43</v>
      </c>
      <c r="F99" s="46" t="s">
        <v>246</v>
      </c>
      <c r="G99" s="46" t="s">
        <v>666</v>
      </c>
      <c r="H99" s="46" t="s">
        <v>3</v>
      </c>
      <c r="I99" s="46" t="s">
        <v>247</v>
      </c>
      <c r="J99" s="46" t="s">
        <v>125</v>
      </c>
      <c r="K99" s="46" t="s">
        <v>751</v>
      </c>
    </row>
    <row r="100" spans="1:11" x14ac:dyDescent="0.25">
      <c r="A100" s="46">
        <v>99</v>
      </c>
      <c r="B100" s="46" t="s">
        <v>249</v>
      </c>
      <c r="C100" s="46" t="s">
        <v>250</v>
      </c>
      <c r="D100" s="46" t="s">
        <v>251</v>
      </c>
      <c r="E100" s="46" t="s">
        <v>43</v>
      </c>
      <c r="F100" s="46" t="s">
        <v>252</v>
      </c>
      <c r="G100" s="46" t="s">
        <v>666</v>
      </c>
      <c r="H100" s="46" t="s">
        <v>3</v>
      </c>
      <c r="I100" s="46" t="s">
        <v>253</v>
      </c>
      <c r="J100" s="46" t="s">
        <v>125</v>
      </c>
      <c r="K100" s="46" t="s">
        <v>752</v>
      </c>
    </row>
    <row r="101" spans="1:11" x14ac:dyDescent="0.25">
      <c r="A101" s="46">
        <v>100</v>
      </c>
      <c r="B101" s="46" t="s">
        <v>262</v>
      </c>
      <c r="C101" s="46" t="s">
        <v>263</v>
      </c>
      <c r="D101" s="46" t="s">
        <v>264</v>
      </c>
      <c r="E101" s="46" t="s">
        <v>1</v>
      </c>
      <c r="F101" s="46" t="s">
        <v>265</v>
      </c>
      <c r="G101" s="46" t="s">
        <v>666</v>
      </c>
      <c r="H101" s="46" t="s">
        <v>3</v>
      </c>
      <c r="I101" s="46" t="s">
        <v>266</v>
      </c>
      <c r="J101" s="46" t="s">
        <v>53</v>
      </c>
      <c r="K101" s="46" t="s">
        <v>753</v>
      </c>
    </row>
    <row r="102" spans="1:11" x14ac:dyDescent="0.25">
      <c r="A102" s="46">
        <v>101</v>
      </c>
      <c r="B102" s="46" t="s">
        <v>268</v>
      </c>
      <c r="C102" s="46" t="s">
        <v>269</v>
      </c>
      <c r="D102" s="46" t="s">
        <v>66</v>
      </c>
      <c r="E102" s="46" t="s">
        <v>1</v>
      </c>
      <c r="F102" s="46" t="s">
        <v>270</v>
      </c>
      <c r="G102" s="46" t="s">
        <v>666</v>
      </c>
      <c r="H102" s="46" t="s">
        <v>3</v>
      </c>
      <c r="I102" s="46" t="s">
        <v>271</v>
      </c>
      <c r="J102" s="46" t="s">
        <v>53</v>
      </c>
      <c r="K102" s="46" t="s">
        <v>754</v>
      </c>
    </row>
    <row r="103" spans="1:11" x14ac:dyDescent="0.25">
      <c r="A103" s="46">
        <v>102</v>
      </c>
      <c r="B103" s="46" t="s">
        <v>273</v>
      </c>
      <c r="C103" s="46" t="s">
        <v>274</v>
      </c>
      <c r="D103" s="46" t="s">
        <v>0</v>
      </c>
      <c r="E103" s="46" t="s">
        <v>1</v>
      </c>
      <c r="F103" s="46" t="s">
        <v>275</v>
      </c>
      <c r="G103" s="46" t="s">
        <v>666</v>
      </c>
      <c r="H103" s="46" t="s">
        <v>3</v>
      </c>
      <c r="I103" s="46" t="s">
        <v>276</v>
      </c>
      <c r="J103" s="46" t="s">
        <v>53</v>
      </c>
      <c r="K103" s="46" t="s">
        <v>755</v>
      </c>
    </row>
    <row r="104" spans="1:11" x14ac:dyDescent="0.25">
      <c r="A104" s="46">
        <v>103</v>
      </c>
      <c r="B104" s="46" t="s">
        <v>278</v>
      </c>
      <c r="C104" s="46" t="s">
        <v>279</v>
      </c>
      <c r="D104" s="46" t="s">
        <v>66</v>
      </c>
      <c r="E104" s="46" t="s">
        <v>1</v>
      </c>
      <c r="F104" s="46" t="s">
        <v>280</v>
      </c>
      <c r="G104" s="46" t="s">
        <v>666</v>
      </c>
      <c r="H104" s="46" t="s">
        <v>3</v>
      </c>
      <c r="I104" s="46" t="s">
        <v>281</v>
      </c>
      <c r="J104" s="46" t="s">
        <v>53</v>
      </c>
      <c r="K104" s="46" t="s">
        <v>756</v>
      </c>
    </row>
  </sheetData>
  <pageMargins bottom="0.75" footer="0.3" header="0.3" left="0.7" right="0.7" top="0.75"/>
</worksheet>
</file>

<file path=xl/worksheets/sheet5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101"/>
  <sheetViews>
    <sheetView workbookViewId="0">
      <selection sqref="A1:K1"/>
    </sheetView>
  </sheetViews>
  <sheetFormatPr defaultRowHeight="15" x14ac:dyDescent="0.25"/>
  <cols>
    <col min="1" max="1" bestFit="true" customWidth="true" width="4.0" collapsed="true"/>
    <col min="2" max="2" bestFit="true" customWidth="true" width="14.28515625" collapsed="true"/>
    <col min="3" max="3" bestFit="true" customWidth="true" width="10.5703125" collapsed="true"/>
    <col min="4" max="4" bestFit="true" customWidth="true" width="14.28515625" collapsed="true"/>
    <col min="5" max="5" bestFit="true" customWidth="true" width="5.5703125" collapsed="true"/>
    <col min="6" max="6" bestFit="true" customWidth="true" width="12.0" collapsed="true"/>
    <col min="7" max="7" bestFit="true" customWidth="true" width="18.5703125" collapsed="true"/>
    <col min="8" max="8" bestFit="true" customWidth="true" width="14.140625" collapsed="true"/>
    <col min="9" max="9" bestFit="true" customWidth="true" width="14.42578125" collapsed="true"/>
    <col min="10" max="10" bestFit="true" customWidth="true" width="19.28515625" collapsed="true"/>
    <col min="11" max="11" bestFit="true" customWidth="true" width="25.28515625" collapsed="true"/>
  </cols>
  <sheetData>
    <row r="1" spans="1:11" x14ac:dyDescent="0.25">
      <c r="A1" s="3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1</v>
      </c>
      <c r="B2" s="45" t="s">
        <v>116</v>
      </c>
      <c r="C2" s="45" t="s">
        <v>117</v>
      </c>
      <c r="D2" s="45" t="s">
        <v>648</v>
      </c>
      <c r="E2" s="45" t="s">
        <v>1</v>
      </c>
      <c r="F2" s="45" t="s">
        <v>118</v>
      </c>
      <c r="G2" s="45" t="s">
        <v>666</v>
      </c>
      <c r="H2" s="45" t="s">
        <v>3</v>
      </c>
      <c r="I2" s="45" t="s">
        <v>119</v>
      </c>
      <c r="J2" s="45" t="s">
        <v>53</v>
      </c>
      <c r="K2" s="45" t="s">
        <v>649</v>
      </c>
    </row>
    <row r="3" spans="1:11" x14ac:dyDescent="0.25">
      <c r="A3">
        <v>2</v>
      </c>
      <c r="B3" s="45" t="s">
        <v>651</v>
      </c>
      <c r="C3" s="45" t="s">
        <v>652</v>
      </c>
      <c r="D3" s="45" t="s">
        <v>653</v>
      </c>
      <c r="E3" s="45" t="s">
        <v>1</v>
      </c>
      <c r="F3" s="45" t="s">
        <v>654</v>
      </c>
      <c r="G3" s="45" t="s">
        <v>666</v>
      </c>
      <c r="H3" s="45" t="s">
        <v>294</v>
      </c>
      <c r="I3" s="45" t="s">
        <v>655</v>
      </c>
      <c r="J3" s="45" t="s">
        <v>289</v>
      </c>
      <c r="K3" s="45" t="s">
        <v>656</v>
      </c>
    </row>
    <row r="4" spans="1:11" x14ac:dyDescent="0.25">
      <c r="A4" s="45">
        <v>3</v>
      </c>
      <c r="B4" s="45" t="s">
        <v>382</v>
      </c>
      <c r="C4" s="45" t="s">
        <v>383</v>
      </c>
      <c r="D4" s="45" t="s">
        <v>351</v>
      </c>
      <c r="E4" s="45" t="s">
        <v>48</v>
      </c>
      <c r="F4" s="45" t="s">
        <v>384</v>
      </c>
      <c r="G4" s="45" t="s">
        <v>516</v>
      </c>
      <c r="H4" s="45" t="s">
        <v>287</v>
      </c>
      <c r="I4" s="45" t="s">
        <v>385</v>
      </c>
      <c r="J4" s="45" t="s">
        <v>289</v>
      </c>
      <c r="K4" s="45" t="s">
        <v>657</v>
      </c>
    </row>
    <row r="5" spans="1:11" x14ac:dyDescent="0.25">
      <c r="A5" s="45">
        <v>4</v>
      </c>
      <c r="B5" s="45" t="s">
        <v>407</v>
      </c>
      <c r="C5" s="45" t="s">
        <v>408</v>
      </c>
      <c r="D5" s="45" t="s">
        <v>618</v>
      </c>
      <c r="E5" s="45" t="s">
        <v>619</v>
      </c>
      <c r="F5" s="45" t="s">
        <v>620</v>
      </c>
      <c r="G5" s="45" t="s">
        <v>666</v>
      </c>
      <c r="H5" s="45" t="s">
        <v>294</v>
      </c>
      <c r="I5" s="45" t="s">
        <v>621</v>
      </c>
      <c r="J5" s="45" t="s">
        <v>289</v>
      </c>
      <c r="K5" s="45" t="s">
        <v>658</v>
      </c>
    </row>
    <row r="6" spans="1:11" x14ac:dyDescent="0.25">
      <c r="A6" s="45">
        <v>5</v>
      </c>
      <c r="B6" s="45" t="s">
        <v>425</v>
      </c>
      <c r="C6" s="45" t="s">
        <v>426</v>
      </c>
      <c r="D6" s="45" t="s">
        <v>427</v>
      </c>
      <c r="E6" s="45" t="s">
        <v>28</v>
      </c>
      <c r="F6" s="45" t="s">
        <v>428</v>
      </c>
      <c r="G6" s="45" t="s">
        <v>666</v>
      </c>
      <c r="H6" s="45" t="s">
        <v>287</v>
      </c>
      <c r="I6" s="45" t="s">
        <v>429</v>
      </c>
      <c r="J6" s="45" t="s">
        <v>289</v>
      </c>
      <c r="K6" s="45" t="s">
        <v>659</v>
      </c>
    </row>
    <row r="7" spans="1:11" x14ac:dyDescent="0.25">
      <c r="A7" s="45">
        <v>6</v>
      </c>
      <c r="B7" s="45" t="s">
        <v>599</v>
      </c>
      <c r="C7" s="45" t="s">
        <v>599</v>
      </c>
      <c r="D7" s="45" t="s">
        <v>600</v>
      </c>
      <c r="E7" s="45" t="s">
        <v>601</v>
      </c>
      <c r="F7" s="45" t="s">
        <v>602</v>
      </c>
      <c r="G7" s="45" t="s">
        <v>543</v>
      </c>
      <c r="H7" s="45" t="s">
        <v>473</v>
      </c>
      <c r="I7" s="45" t="s">
        <v>603</v>
      </c>
      <c r="J7" s="45" t="s">
        <v>475</v>
      </c>
      <c r="K7" s="45" t="s">
        <v>660</v>
      </c>
    </row>
    <row r="8" spans="1:11" x14ac:dyDescent="0.25">
      <c r="A8" s="45">
        <v>7</v>
      </c>
      <c r="B8" s="45" t="s">
        <v>599</v>
      </c>
      <c r="C8" s="45" t="s">
        <v>599</v>
      </c>
      <c r="D8" s="45" t="s">
        <v>600</v>
      </c>
      <c r="E8" s="45" t="s">
        <v>601</v>
      </c>
      <c r="F8" s="45" t="s">
        <v>605</v>
      </c>
      <c r="G8" s="45" t="s">
        <v>543</v>
      </c>
      <c r="H8" s="45" t="s">
        <v>473</v>
      </c>
      <c r="I8" s="45" t="s">
        <v>606</v>
      </c>
      <c r="J8" s="45" t="s">
        <v>475</v>
      </c>
      <c r="K8" s="45" t="s">
        <v>661</v>
      </c>
    </row>
    <row r="9" spans="1:11" x14ac:dyDescent="0.25">
      <c r="A9" s="45">
        <v>8</v>
      </c>
      <c r="B9" s="45" t="s">
        <v>102</v>
      </c>
      <c r="C9" s="45" t="s">
        <v>141</v>
      </c>
      <c r="D9" s="45" t="s">
        <v>42</v>
      </c>
      <c r="E9" s="45" t="s">
        <v>43</v>
      </c>
      <c r="F9" s="45" t="s">
        <v>142</v>
      </c>
      <c r="G9" s="45" t="s">
        <v>666</v>
      </c>
      <c r="H9" s="45" t="s">
        <v>3</v>
      </c>
      <c r="I9" s="45" t="s">
        <v>143</v>
      </c>
      <c r="J9" s="45" t="s">
        <v>53</v>
      </c>
      <c r="K9" s="45" t="s">
        <v>662</v>
      </c>
    </row>
    <row r="10" spans="1:11" x14ac:dyDescent="0.25">
      <c r="A10" s="45">
        <v>9</v>
      </c>
      <c r="B10" s="45" t="s">
        <v>608</v>
      </c>
      <c r="C10" s="45" t="s">
        <v>378</v>
      </c>
      <c r="D10" s="45" t="s">
        <v>27</v>
      </c>
      <c r="E10" s="45" t="s">
        <v>28</v>
      </c>
      <c r="F10" s="45" t="s">
        <v>609</v>
      </c>
      <c r="G10" s="45" t="s">
        <v>666</v>
      </c>
      <c r="H10" s="45" t="s">
        <v>294</v>
      </c>
      <c r="I10" s="45" t="s">
        <v>610</v>
      </c>
      <c r="J10" s="45" t="s">
        <v>289</v>
      </c>
      <c r="K10" s="45" t="s">
        <v>663</v>
      </c>
    </row>
    <row r="11" spans="1:11" x14ac:dyDescent="0.25">
      <c r="A11" s="45">
        <v>10</v>
      </c>
      <c r="B11" s="45" t="s">
        <v>623</v>
      </c>
      <c r="C11" s="45" t="s">
        <v>624</v>
      </c>
      <c r="D11" s="45" t="s">
        <v>625</v>
      </c>
      <c r="E11" s="45" t="s">
        <v>48</v>
      </c>
      <c r="F11" s="45" t="s">
        <v>626</v>
      </c>
      <c r="G11" s="45" t="s">
        <v>666</v>
      </c>
      <c r="H11" s="45" t="s">
        <v>294</v>
      </c>
      <c r="I11" s="45" t="s">
        <v>627</v>
      </c>
      <c r="J11" s="45" t="s">
        <v>289</v>
      </c>
      <c r="K11" s="45" t="s">
        <v>664</v>
      </c>
    </row>
    <row r="12" spans="1:11" x14ac:dyDescent="0.25">
      <c r="A12" s="45">
        <v>11</v>
      </c>
      <c r="B12" s="45"/>
      <c r="C12" s="45"/>
      <c r="D12" s="45"/>
      <c r="E12" s="45"/>
      <c r="F12" s="45" t="s">
        <v>572</v>
      </c>
      <c r="G12" s="45" t="s">
        <v>666</v>
      </c>
      <c r="H12" s="45" t="s">
        <v>287</v>
      </c>
      <c r="I12" s="45" t="s">
        <v>573</v>
      </c>
      <c r="J12" s="45" t="s">
        <v>289</v>
      </c>
      <c r="K12" s="45" t="s">
        <v>665</v>
      </c>
    </row>
    <row r="13" spans="1:11" x14ac:dyDescent="0.25">
      <c r="A13" s="45">
        <v>12</v>
      </c>
      <c r="B13" s="45" t="s">
        <v>575</v>
      </c>
      <c r="C13" s="45" t="s">
        <v>576</v>
      </c>
      <c r="D13" s="45" t="s">
        <v>577</v>
      </c>
      <c r="E13" s="45" t="s">
        <v>7</v>
      </c>
      <c r="F13" s="45" t="s">
        <v>578</v>
      </c>
      <c r="G13" s="45" t="s">
        <v>666</v>
      </c>
      <c r="H13" s="45" t="s">
        <v>287</v>
      </c>
      <c r="I13" s="45" t="s">
        <v>579</v>
      </c>
      <c r="J13" s="45" t="s">
        <v>289</v>
      </c>
      <c r="K13" s="45" t="s">
        <v>667</v>
      </c>
    </row>
    <row r="14" spans="1:11" x14ac:dyDescent="0.25">
      <c r="A14" s="45">
        <v>13</v>
      </c>
      <c r="B14" s="45" t="s">
        <v>262</v>
      </c>
      <c r="C14" s="45" t="s">
        <v>421</v>
      </c>
      <c r="D14" s="45" t="s">
        <v>0</v>
      </c>
      <c r="E14" s="45" t="s">
        <v>1</v>
      </c>
      <c r="F14" s="45" t="s">
        <v>581</v>
      </c>
      <c r="G14" s="45" t="s">
        <v>569</v>
      </c>
      <c r="H14" s="45" t="s">
        <v>473</v>
      </c>
      <c r="I14" s="45" t="s">
        <v>582</v>
      </c>
      <c r="J14" s="45" t="s">
        <v>569</v>
      </c>
      <c r="K14" s="45" t="s">
        <v>757</v>
      </c>
    </row>
    <row r="15" spans="1:11" x14ac:dyDescent="0.25">
      <c r="A15" s="45">
        <v>14</v>
      </c>
      <c r="B15" s="45" t="s">
        <v>535</v>
      </c>
      <c r="C15" s="45" t="s">
        <v>536</v>
      </c>
      <c r="D15" s="45" t="s">
        <v>205</v>
      </c>
      <c r="E15" s="45" t="s">
        <v>1</v>
      </c>
      <c r="F15" s="45" t="s">
        <v>537</v>
      </c>
      <c r="G15" s="45" t="s">
        <v>666</v>
      </c>
      <c r="H15" s="45" t="s">
        <v>3</v>
      </c>
      <c r="I15" s="45" t="s">
        <v>538</v>
      </c>
      <c r="J15" s="45" t="s">
        <v>53</v>
      </c>
      <c r="K15" s="45" t="s">
        <v>668</v>
      </c>
    </row>
    <row r="16" spans="1:11" x14ac:dyDescent="0.25">
      <c r="A16" s="45">
        <v>15</v>
      </c>
      <c r="B16" s="45" t="s">
        <v>590</v>
      </c>
      <c r="C16" s="45" t="s">
        <v>591</v>
      </c>
      <c r="D16" s="45" t="s">
        <v>592</v>
      </c>
      <c r="E16" s="45" t="s">
        <v>43</v>
      </c>
      <c r="F16" s="45" t="s">
        <v>593</v>
      </c>
      <c r="G16" s="45" t="s">
        <v>516</v>
      </c>
      <c r="H16" s="45" t="s">
        <v>30</v>
      </c>
      <c r="I16" s="45" t="s">
        <v>594</v>
      </c>
      <c r="J16" s="45" t="s">
        <v>32</v>
      </c>
      <c r="K16" s="45" t="s">
        <v>669</v>
      </c>
    </row>
    <row r="17" spans="1:11" x14ac:dyDescent="0.25">
      <c r="A17" s="45">
        <v>16</v>
      </c>
      <c r="B17" s="45" t="s">
        <v>257</v>
      </c>
      <c r="C17" s="45" t="s">
        <v>258</v>
      </c>
      <c r="D17" s="45" t="s">
        <v>36</v>
      </c>
      <c r="E17" s="45" t="s">
        <v>1</v>
      </c>
      <c r="F17" s="45" t="s">
        <v>259</v>
      </c>
      <c r="G17" s="45" t="s">
        <v>516</v>
      </c>
      <c r="H17" s="45" t="s">
        <v>3</v>
      </c>
      <c r="I17" s="45" t="s">
        <v>260</v>
      </c>
      <c r="J17" s="45" t="s">
        <v>53</v>
      </c>
      <c r="K17" s="45" t="s">
        <v>670</v>
      </c>
    </row>
    <row r="18" spans="1:11" x14ac:dyDescent="0.25">
      <c r="A18" s="45">
        <v>17</v>
      </c>
      <c r="B18" s="45" t="s">
        <v>407</v>
      </c>
      <c r="C18" s="45" t="s">
        <v>408</v>
      </c>
      <c r="D18" s="45" t="s">
        <v>618</v>
      </c>
      <c r="E18" s="45" t="s">
        <v>619</v>
      </c>
      <c r="F18" s="45" t="s">
        <v>409</v>
      </c>
      <c r="G18" s="45" t="s">
        <v>666</v>
      </c>
      <c r="H18" s="45" t="s">
        <v>294</v>
      </c>
      <c r="I18" s="45" t="s">
        <v>410</v>
      </c>
      <c r="J18" s="45" t="s">
        <v>289</v>
      </c>
      <c r="K18" s="45" t="s">
        <v>671</v>
      </c>
    </row>
    <row r="19" spans="1:11" x14ac:dyDescent="0.25">
      <c r="A19" s="45">
        <v>18</v>
      </c>
      <c r="B19" s="45" t="s">
        <v>407</v>
      </c>
      <c r="C19" s="45" t="s">
        <v>408</v>
      </c>
      <c r="D19" s="45" t="s">
        <v>618</v>
      </c>
      <c r="E19" s="45" t="s">
        <v>619</v>
      </c>
      <c r="F19" s="45" t="s">
        <v>563</v>
      </c>
      <c r="G19" s="45" t="s">
        <v>666</v>
      </c>
      <c r="H19" s="45" t="s">
        <v>294</v>
      </c>
      <c r="I19" s="45" t="s">
        <v>564</v>
      </c>
      <c r="J19" s="45" t="s">
        <v>289</v>
      </c>
      <c r="K19" s="45" t="s">
        <v>672</v>
      </c>
    </row>
    <row r="20" spans="1:11" x14ac:dyDescent="0.25">
      <c r="A20" s="45">
        <v>19</v>
      </c>
      <c r="B20" s="45" t="s">
        <v>566</v>
      </c>
      <c r="C20" s="45" t="s">
        <v>556</v>
      </c>
      <c r="D20" s="45" t="s">
        <v>0</v>
      </c>
      <c r="E20" s="45" t="s">
        <v>1</v>
      </c>
      <c r="F20" s="45" t="s">
        <v>557</v>
      </c>
      <c r="G20" s="45" t="s">
        <v>666</v>
      </c>
      <c r="H20" s="45" t="s">
        <v>287</v>
      </c>
      <c r="I20" s="45" t="s">
        <v>558</v>
      </c>
      <c r="J20" s="45" t="s">
        <v>289</v>
      </c>
      <c r="K20" s="45" t="s">
        <v>673</v>
      </c>
    </row>
    <row r="21" spans="1:11" x14ac:dyDescent="0.25">
      <c r="A21" s="45">
        <v>20</v>
      </c>
      <c r="B21" s="45" t="s">
        <v>567</v>
      </c>
      <c r="C21" s="45" t="s">
        <v>561</v>
      </c>
      <c r="D21" s="45" t="s">
        <v>0</v>
      </c>
      <c r="E21" s="45" t="s">
        <v>1</v>
      </c>
      <c r="F21" s="45" t="s">
        <v>61</v>
      </c>
      <c r="G21" s="45" t="s">
        <v>666</v>
      </c>
      <c r="H21" s="45" t="s">
        <v>3</v>
      </c>
      <c r="I21" s="45" t="s">
        <v>62</v>
      </c>
      <c r="J21" s="45" t="s">
        <v>53</v>
      </c>
      <c r="K21" s="45" t="s">
        <v>674</v>
      </c>
    </row>
    <row r="22" spans="1:11" x14ac:dyDescent="0.25">
      <c r="A22" s="45">
        <v>21</v>
      </c>
      <c r="B22" s="45" t="s">
        <v>161</v>
      </c>
      <c r="C22" s="45" t="s">
        <v>162</v>
      </c>
      <c r="D22" s="45" t="s">
        <v>394</v>
      </c>
      <c r="E22" s="45" t="s">
        <v>1</v>
      </c>
      <c r="F22" s="45" t="s">
        <v>163</v>
      </c>
      <c r="G22" s="45" t="s">
        <v>666</v>
      </c>
      <c r="H22" s="45" t="s">
        <v>30</v>
      </c>
      <c r="I22" s="45" t="s">
        <v>164</v>
      </c>
      <c r="J22" s="45" t="s">
        <v>32</v>
      </c>
      <c r="K22" s="45" t="s">
        <v>675</v>
      </c>
    </row>
    <row r="23" spans="1:11" x14ac:dyDescent="0.25">
      <c r="A23" s="45">
        <v>22</v>
      </c>
      <c r="B23" s="45" t="s">
        <v>322</v>
      </c>
      <c r="C23" s="45" t="s">
        <v>323</v>
      </c>
      <c r="D23" s="45" t="s">
        <v>66</v>
      </c>
      <c r="E23" s="45" t="s">
        <v>1</v>
      </c>
      <c r="F23" s="45" t="s">
        <v>324</v>
      </c>
      <c r="G23" s="45" t="s">
        <v>666</v>
      </c>
      <c r="H23" s="45" t="s">
        <v>287</v>
      </c>
      <c r="I23" s="45" t="s">
        <v>325</v>
      </c>
      <c r="J23" s="45" t="s">
        <v>289</v>
      </c>
      <c r="K23" s="45" t="s">
        <v>676</v>
      </c>
    </row>
    <row r="24" spans="1:11" x14ac:dyDescent="0.25">
      <c r="A24" s="45">
        <v>23</v>
      </c>
      <c r="B24" s="45"/>
      <c r="C24" s="45"/>
      <c r="D24" s="45"/>
      <c r="E24" s="45"/>
      <c r="F24" s="45" t="s">
        <v>540</v>
      </c>
      <c r="G24" s="45" t="s">
        <v>666</v>
      </c>
      <c r="H24" s="45" t="s">
        <v>294</v>
      </c>
      <c r="I24" s="45" t="s">
        <v>541</v>
      </c>
      <c r="J24" s="45" t="s">
        <v>289</v>
      </c>
      <c r="K24" s="45" t="s">
        <v>677</v>
      </c>
    </row>
    <row r="25" spans="1:11" x14ac:dyDescent="0.25">
      <c r="A25" s="45">
        <v>24</v>
      </c>
      <c r="B25" s="45" t="s">
        <v>283</v>
      </c>
      <c r="C25" s="45" t="s">
        <v>284</v>
      </c>
      <c r="D25" s="45" t="s">
        <v>285</v>
      </c>
      <c r="E25" s="45" t="s">
        <v>7</v>
      </c>
      <c r="F25" s="45" t="s">
        <v>286</v>
      </c>
      <c r="G25" s="45" t="s">
        <v>666</v>
      </c>
      <c r="H25" s="45" t="s">
        <v>287</v>
      </c>
      <c r="I25" s="45" t="s">
        <v>288</v>
      </c>
      <c r="J25" s="45" t="s">
        <v>289</v>
      </c>
      <c r="K25" s="45" t="s">
        <v>678</v>
      </c>
    </row>
    <row r="26" spans="1:11" x14ac:dyDescent="0.25">
      <c r="A26" s="45">
        <v>25</v>
      </c>
      <c r="B26" s="45" t="s">
        <v>291</v>
      </c>
      <c r="C26" s="45" t="s">
        <v>292</v>
      </c>
      <c r="D26" s="45" t="s">
        <v>0</v>
      </c>
      <c r="E26" s="45" t="s">
        <v>1</v>
      </c>
      <c r="F26" s="45" t="s">
        <v>293</v>
      </c>
      <c r="G26" s="45" t="s">
        <v>666</v>
      </c>
      <c r="H26" s="45" t="s">
        <v>294</v>
      </c>
      <c r="I26" s="45" t="s">
        <v>295</v>
      </c>
      <c r="J26" s="45" t="s">
        <v>289</v>
      </c>
      <c r="K26" s="45" t="s">
        <v>679</v>
      </c>
    </row>
    <row r="27" spans="1:11" x14ac:dyDescent="0.25">
      <c r="A27" s="45">
        <v>26</v>
      </c>
      <c r="B27" s="45" t="s">
        <v>297</v>
      </c>
      <c r="C27" s="45" t="s">
        <v>255</v>
      </c>
      <c r="D27" s="45" t="s">
        <v>0</v>
      </c>
      <c r="E27" s="45" t="s">
        <v>1</v>
      </c>
      <c r="F27" s="45" t="s">
        <v>298</v>
      </c>
      <c r="G27" s="45" t="s">
        <v>516</v>
      </c>
      <c r="H27" s="45" t="s">
        <v>294</v>
      </c>
      <c r="I27" s="45" t="s">
        <v>299</v>
      </c>
      <c r="J27" s="45" t="s">
        <v>289</v>
      </c>
      <c r="K27" s="45" t="s">
        <v>680</v>
      </c>
    </row>
    <row r="28" spans="1:11" x14ac:dyDescent="0.25">
      <c r="A28" s="45">
        <v>27</v>
      </c>
      <c r="B28" s="45" t="s">
        <v>301</v>
      </c>
      <c r="C28" s="45" t="s">
        <v>302</v>
      </c>
      <c r="D28" s="45" t="s">
        <v>0</v>
      </c>
      <c r="E28" s="45" t="s">
        <v>1</v>
      </c>
      <c r="F28" s="45" t="s">
        <v>303</v>
      </c>
      <c r="G28" s="45" t="s">
        <v>666</v>
      </c>
      <c r="H28" s="45" t="s">
        <v>294</v>
      </c>
      <c r="I28" s="45" t="s">
        <v>304</v>
      </c>
      <c r="J28" s="45" t="s">
        <v>289</v>
      </c>
      <c r="K28" s="45" t="s">
        <v>681</v>
      </c>
    </row>
    <row r="29" spans="1:11" x14ac:dyDescent="0.25">
      <c r="A29" s="45">
        <v>28</v>
      </c>
      <c r="B29" s="45" t="s">
        <v>306</v>
      </c>
      <c r="C29" s="45" t="s">
        <v>307</v>
      </c>
      <c r="D29" s="45" t="s">
        <v>112</v>
      </c>
      <c r="E29" s="45" t="s">
        <v>43</v>
      </c>
      <c r="F29" s="45" t="s">
        <v>308</v>
      </c>
      <c r="G29" s="45" t="s">
        <v>666</v>
      </c>
      <c r="H29" s="45" t="s">
        <v>287</v>
      </c>
      <c r="I29" s="45" t="s">
        <v>309</v>
      </c>
      <c r="J29" s="45" t="s">
        <v>289</v>
      </c>
      <c r="K29" s="45" t="s">
        <v>682</v>
      </c>
    </row>
    <row r="30" spans="1:11" x14ac:dyDescent="0.25">
      <c r="A30" s="45">
        <v>29</v>
      </c>
      <c r="B30" s="45" t="s">
        <v>311</v>
      </c>
      <c r="C30" s="45" t="s">
        <v>312</v>
      </c>
      <c r="D30" s="45" t="s">
        <v>313</v>
      </c>
      <c r="E30" s="45" t="s">
        <v>43</v>
      </c>
      <c r="F30" s="45" t="s">
        <v>314</v>
      </c>
      <c r="G30" s="45" t="s">
        <v>666</v>
      </c>
      <c r="H30" s="45" t="s">
        <v>294</v>
      </c>
      <c r="I30" s="45" t="s">
        <v>315</v>
      </c>
      <c r="J30" s="45" t="s">
        <v>289</v>
      </c>
      <c r="K30" s="45" t="s">
        <v>683</v>
      </c>
    </row>
    <row r="31" spans="1:11" x14ac:dyDescent="0.25">
      <c r="A31" s="45">
        <v>30</v>
      </c>
      <c r="B31" s="45" t="s">
        <v>317</v>
      </c>
      <c r="C31" s="45" t="s">
        <v>279</v>
      </c>
      <c r="D31" s="45" t="s">
        <v>318</v>
      </c>
      <c r="E31" s="45" t="s">
        <v>28</v>
      </c>
      <c r="F31" s="45" t="s">
        <v>319</v>
      </c>
      <c r="G31" s="45" t="s">
        <v>516</v>
      </c>
      <c r="H31" s="45" t="s">
        <v>287</v>
      </c>
      <c r="I31" s="45" t="s">
        <v>320</v>
      </c>
      <c r="J31" s="45" t="s">
        <v>289</v>
      </c>
      <c r="K31" s="45" t="s">
        <v>758</v>
      </c>
    </row>
    <row r="32" spans="1:11" x14ac:dyDescent="0.25">
      <c r="A32" s="45">
        <v>31</v>
      </c>
      <c r="B32" s="45" t="s">
        <v>327</v>
      </c>
      <c r="C32" s="45" t="s">
        <v>328</v>
      </c>
      <c r="D32" s="45" t="s">
        <v>112</v>
      </c>
      <c r="E32" s="45" t="s">
        <v>43</v>
      </c>
      <c r="F32" s="45" t="s">
        <v>329</v>
      </c>
      <c r="G32" s="45" t="s">
        <v>666</v>
      </c>
      <c r="H32" s="45" t="s">
        <v>287</v>
      </c>
      <c r="I32" s="45" t="s">
        <v>330</v>
      </c>
      <c r="J32" s="45" t="s">
        <v>289</v>
      </c>
      <c r="K32" s="45" t="s">
        <v>684</v>
      </c>
    </row>
    <row r="33" spans="1:11" x14ac:dyDescent="0.25">
      <c r="A33" s="45">
        <v>32</v>
      </c>
      <c r="B33" s="45" t="s">
        <v>15</v>
      </c>
      <c r="C33" s="45" t="s">
        <v>16</v>
      </c>
      <c r="D33" s="45" t="s">
        <v>17</v>
      </c>
      <c r="E33" s="45" t="s">
        <v>7</v>
      </c>
      <c r="F33" s="45" t="s">
        <v>18</v>
      </c>
      <c r="G33" s="45" t="s">
        <v>527</v>
      </c>
      <c r="H33" s="45" t="s">
        <v>5</v>
      </c>
      <c r="I33" s="45" t="s">
        <v>19</v>
      </c>
      <c r="J33" s="45" t="s">
        <v>6</v>
      </c>
      <c r="K33" s="45" t="s">
        <v>685</v>
      </c>
    </row>
    <row r="34" spans="1:11" x14ac:dyDescent="0.25">
      <c r="A34" s="45">
        <v>33</v>
      </c>
      <c r="B34" s="45" t="s">
        <v>333</v>
      </c>
      <c r="C34" s="45" t="s">
        <v>334</v>
      </c>
      <c r="D34" s="45" t="s">
        <v>335</v>
      </c>
      <c r="E34" s="45" t="s">
        <v>48</v>
      </c>
      <c r="F34" s="45" t="s">
        <v>336</v>
      </c>
      <c r="G34" s="45" t="s">
        <v>666</v>
      </c>
      <c r="H34" s="45" t="s">
        <v>287</v>
      </c>
      <c r="I34" s="45" t="s">
        <v>337</v>
      </c>
      <c r="J34" s="45" t="s">
        <v>289</v>
      </c>
      <c r="K34" s="45" t="s">
        <v>686</v>
      </c>
    </row>
    <row r="35" spans="1:11" x14ac:dyDescent="0.25">
      <c r="A35" s="45">
        <v>34</v>
      </c>
      <c r="B35" s="45" t="s">
        <v>339</v>
      </c>
      <c r="C35" s="45" t="s">
        <v>340</v>
      </c>
      <c r="D35" s="45" t="s">
        <v>341</v>
      </c>
      <c r="E35" s="45" t="s">
        <v>48</v>
      </c>
      <c r="F35" s="45" t="s">
        <v>342</v>
      </c>
      <c r="G35" s="45" t="s">
        <v>666</v>
      </c>
      <c r="H35" s="45" t="s">
        <v>287</v>
      </c>
      <c r="I35" s="45" t="s">
        <v>343</v>
      </c>
      <c r="J35" s="45" t="s">
        <v>289</v>
      </c>
      <c r="K35" s="45" t="s">
        <v>687</v>
      </c>
    </row>
    <row r="36" spans="1:11" x14ac:dyDescent="0.25">
      <c r="A36" s="45">
        <v>35</v>
      </c>
      <c r="B36" s="45" t="s">
        <v>345</v>
      </c>
      <c r="C36" s="45" t="s">
        <v>346</v>
      </c>
      <c r="D36" s="45" t="s">
        <v>17</v>
      </c>
      <c r="E36" s="45" t="s">
        <v>7</v>
      </c>
      <c r="F36" s="45" t="s">
        <v>347</v>
      </c>
      <c r="G36" s="45" t="s">
        <v>666</v>
      </c>
      <c r="H36" s="45" t="s">
        <v>287</v>
      </c>
      <c r="I36" s="45" t="s">
        <v>348</v>
      </c>
      <c r="J36" s="45" t="s">
        <v>289</v>
      </c>
      <c r="K36" s="45" t="s">
        <v>688</v>
      </c>
    </row>
    <row r="37" spans="1:11" x14ac:dyDescent="0.25">
      <c r="A37" s="45">
        <v>36</v>
      </c>
      <c r="B37" s="45" t="s">
        <v>350</v>
      </c>
      <c r="C37" s="45" t="s">
        <v>340</v>
      </c>
      <c r="D37" s="45" t="s">
        <v>351</v>
      </c>
      <c r="E37" s="45" t="s">
        <v>48</v>
      </c>
      <c r="F37" s="45" t="s">
        <v>352</v>
      </c>
      <c r="G37" s="45" t="s">
        <v>516</v>
      </c>
      <c r="H37" s="45" t="s">
        <v>287</v>
      </c>
      <c r="I37" s="45" t="s">
        <v>353</v>
      </c>
      <c r="J37" s="45" t="s">
        <v>289</v>
      </c>
      <c r="K37" s="45" t="s">
        <v>689</v>
      </c>
    </row>
    <row r="38" spans="1:11" x14ac:dyDescent="0.25">
      <c r="A38" s="45">
        <v>37</v>
      </c>
      <c r="B38" s="45" t="s">
        <v>355</v>
      </c>
      <c r="C38" s="45" t="s">
        <v>356</v>
      </c>
      <c r="D38" s="45" t="s">
        <v>0</v>
      </c>
      <c r="E38" s="45" t="s">
        <v>1</v>
      </c>
      <c r="F38" s="45" t="s">
        <v>357</v>
      </c>
      <c r="G38" s="45" t="s">
        <v>666</v>
      </c>
      <c r="H38" s="45" t="s">
        <v>294</v>
      </c>
      <c r="I38" s="45" t="s">
        <v>358</v>
      </c>
      <c r="J38" s="45" t="s">
        <v>289</v>
      </c>
      <c r="K38" s="45" t="s">
        <v>690</v>
      </c>
    </row>
    <row r="39" spans="1:11" x14ac:dyDescent="0.25">
      <c r="A39" s="45">
        <v>38</v>
      </c>
      <c r="B39" s="45" t="s">
        <v>238</v>
      </c>
      <c r="C39" s="45" t="s">
        <v>239</v>
      </c>
      <c r="D39" s="45" t="s">
        <v>0</v>
      </c>
      <c r="E39" s="45" t="s">
        <v>1</v>
      </c>
      <c r="F39" s="45" t="s">
        <v>240</v>
      </c>
      <c r="G39" s="45" t="s">
        <v>666</v>
      </c>
      <c r="H39" s="45" t="s">
        <v>3</v>
      </c>
      <c r="I39" s="45" t="s">
        <v>241</v>
      </c>
      <c r="J39" s="45" t="s">
        <v>53</v>
      </c>
      <c r="K39" s="45" t="s">
        <v>691</v>
      </c>
    </row>
    <row r="40" spans="1:11" x14ac:dyDescent="0.25">
      <c r="A40" s="45">
        <v>39</v>
      </c>
      <c r="B40" s="45" t="s">
        <v>361</v>
      </c>
      <c r="C40" s="45" t="s">
        <v>362</v>
      </c>
      <c r="D40" s="45" t="s">
        <v>0</v>
      </c>
      <c r="E40" s="45" t="s">
        <v>1</v>
      </c>
      <c r="F40" s="45" t="s">
        <v>363</v>
      </c>
      <c r="G40" s="45" t="s">
        <v>666</v>
      </c>
      <c r="H40" s="45" t="s">
        <v>287</v>
      </c>
      <c r="I40" s="45" t="s">
        <v>364</v>
      </c>
      <c r="J40" s="45" t="s">
        <v>289</v>
      </c>
      <c r="K40" s="45" t="s">
        <v>692</v>
      </c>
    </row>
    <row r="41" spans="1:11" x14ac:dyDescent="0.25">
      <c r="A41" s="45">
        <v>40</v>
      </c>
      <c r="B41" s="45" t="s">
        <v>366</v>
      </c>
      <c r="C41" s="45" t="s">
        <v>367</v>
      </c>
      <c r="D41" s="45" t="s">
        <v>368</v>
      </c>
      <c r="E41" s="45" t="s">
        <v>43</v>
      </c>
      <c r="F41" s="45" t="s">
        <v>369</v>
      </c>
      <c r="G41" s="45" t="s">
        <v>516</v>
      </c>
      <c r="H41" s="45" t="s">
        <v>294</v>
      </c>
      <c r="I41" s="45" t="s">
        <v>370</v>
      </c>
      <c r="J41" s="45" t="s">
        <v>289</v>
      </c>
      <c r="K41" s="45" t="s">
        <v>693</v>
      </c>
    </row>
    <row r="42" spans="1:11" x14ac:dyDescent="0.25">
      <c r="A42" s="45">
        <v>41</v>
      </c>
      <c r="B42" s="45" t="s">
        <v>372</v>
      </c>
      <c r="C42" s="45" t="s">
        <v>373</v>
      </c>
      <c r="D42" s="45" t="s">
        <v>42</v>
      </c>
      <c r="E42" s="45" t="s">
        <v>43</v>
      </c>
      <c r="F42" s="45" t="s">
        <v>374</v>
      </c>
      <c r="G42" s="45" t="s">
        <v>666</v>
      </c>
      <c r="H42" s="45" t="s">
        <v>294</v>
      </c>
      <c r="I42" s="45" t="s">
        <v>375</v>
      </c>
      <c r="J42" s="45" t="s">
        <v>289</v>
      </c>
      <c r="K42" s="45" t="s">
        <v>694</v>
      </c>
    </row>
    <row r="43" spans="1:11" x14ac:dyDescent="0.25">
      <c r="A43" s="45">
        <v>42</v>
      </c>
      <c r="B43" s="45" t="s">
        <v>377</v>
      </c>
      <c r="C43" s="45" t="s">
        <v>378</v>
      </c>
      <c r="D43" s="45" t="s">
        <v>256</v>
      </c>
      <c r="E43" s="45" t="s">
        <v>1</v>
      </c>
      <c r="F43" s="45" t="s">
        <v>379</v>
      </c>
      <c r="G43" s="45" t="s">
        <v>666</v>
      </c>
      <c r="H43" s="45" t="s">
        <v>294</v>
      </c>
      <c r="I43" s="45" t="s">
        <v>380</v>
      </c>
      <c r="J43" s="45" t="s">
        <v>289</v>
      </c>
      <c r="K43" s="45" t="s">
        <v>695</v>
      </c>
    </row>
    <row r="44" spans="1:11" x14ac:dyDescent="0.25">
      <c r="A44" s="45">
        <v>43</v>
      </c>
      <c r="B44" s="45" t="s">
        <v>387</v>
      </c>
      <c r="C44" s="45" t="s">
        <v>279</v>
      </c>
      <c r="D44" s="45" t="s">
        <v>351</v>
      </c>
      <c r="E44" s="45" t="s">
        <v>48</v>
      </c>
      <c r="F44" s="45" t="s">
        <v>388</v>
      </c>
      <c r="G44" s="45" t="s">
        <v>666</v>
      </c>
      <c r="H44" s="45" t="s">
        <v>287</v>
      </c>
      <c r="I44" s="45" t="s">
        <v>389</v>
      </c>
      <c r="J44" s="45" t="s">
        <v>289</v>
      </c>
      <c r="K44" s="45" t="s">
        <v>696</v>
      </c>
    </row>
    <row r="45" spans="1:11" x14ac:dyDescent="0.25">
      <c r="A45" s="45">
        <v>44</v>
      </c>
      <c r="B45" s="45" t="s">
        <v>49</v>
      </c>
      <c r="C45" s="45" t="s">
        <v>97</v>
      </c>
      <c r="D45" s="45" t="s">
        <v>66</v>
      </c>
      <c r="E45" s="45" t="s">
        <v>1</v>
      </c>
      <c r="F45" s="45" t="s">
        <v>391</v>
      </c>
      <c r="G45" s="45" t="s">
        <v>516</v>
      </c>
      <c r="H45" s="45" t="s">
        <v>294</v>
      </c>
      <c r="I45" s="45" t="s">
        <v>392</v>
      </c>
      <c r="J45" s="45" t="s">
        <v>289</v>
      </c>
      <c r="K45" s="45" t="s">
        <v>697</v>
      </c>
    </row>
    <row r="46" spans="1:11" x14ac:dyDescent="0.25">
      <c r="A46" s="45">
        <v>45</v>
      </c>
      <c r="B46" s="45" t="s">
        <v>366</v>
      </c>
      <c r="C46" s="45" t="s">
        <v>367</v>
      </c>
      <c r="D46" s="45" t="s">
        <v>368</v>
      </c>
      <c r="E46" s="45" t="s">
        <v>43</v>
      </c>
      <c r="F46" s="45" t="s">
        <v>395</v>
      </c>
      <c r="G46" s="45" t="s">
        <v>527</v>
      </c>
      <c r="H46" s="45" t="s">
        <v>5</v>
      </c>
      <c r="I46" s="45" t="s">
        <v>396</v>
      </c>
      <c r="J46" s="45" t="s">
        <v>6</v>
      </c>
      <c r="K46" s="45" t="s">
        <v>698</v>
      </c>
    </row>
    <row r="47" spans="1:11" x14ac:dyDescent="0.25">
      <c r="A47" s="45">
        <v>46</v>
      </c>
      <c r="B47" s="45" t="s">
        <v>137</v>
      </c>
      <c r="C47" s="45" t="s">
        <v>138</v>
      </c>
      <c r="D47" s="45" t="s">
        <v>0</v>
      </c>
      <c r="E47" s="45" t="s">
        <v>1</v>
      </c>
      <c r="F47" s="45" t="s">
        <v>139</v>
      </c>
      <c r="G47" s="45" t="s">
        <v>666</v>
      </c>
      <c r="H47" s="45" t="s">
        <v>3</v>
      </c>
      <c r="I47" s="45" t="s">
        <v>140</v>
      </c>
      <c r="J47" s="45" t="s">
        <v>53</v>
      </c>
      <c r="K47" s="45" t="s">
        <v>699</v>
      </c>
    </row>
    <row r="48" spans="1:11" x14ac:dyDescent="0.25">
      <c r="A48" s="45">
        <v>47</v>
      </c>
      <c r="B48" s="45" t="s">
        <v>262</v>
      </c>
      <c r="C48" s="45" t="s">
        <v>399</v>
      </c>
      <c r="D48" s="45" t="s">
        <v>0</v>
      </c>
      <c r="E48" s="45" t="s">
        <v>1</v>
      </c>
      <c r="F48" s="45" t="s">
        <v>400</v>
      </c>
      <c r="G48" s="45" t="s">
        <v>516</v>
      </c>
      <c r="H48" s="45" t="s">
        <v>294</v>
      </c>
      <c r="I48" s="45" t="s">
        <v>401</v>
      </c>
      <c r="J48" s="45" t="s">
        <v>289</v>
      </c>
      <c r="K48" s="45" t="s">
        <v>700</v>
      </c>
    </row>
    <row r="49" spans="1:11" x14ac:dyDescent="0.25">
      <c r="A49" s="45">
        <v>48</v>
      </c>
      <c r="B49" s="45" t="s">
        <v>403</v>
      </c>
      <c r="C49" s="45" t="s">
        <v>60</v>
      </c>
      <c r="D49" s="45" t="s">
        <v>27</v>
      </c>
      <c r="E49" s="45" t="s">
        <v>28</v>
      </c>
      <c r="F49" s="45" t="s">
        <v>404</v>
      </c>
      <c r="G49" s="45" t="s">
        <v>516</v>
      </c>
      <c r="H49" s="45" t="s">
        <v>287</v>
      </c>
      <c r="I49" s="45" t="s">
        <v>405</v>
      </c>
      <c r="J49" s="45" t="s">
        <v>289</v>
      </c>
      <c r="K49" s="45" t="s">
        <v>701</v>
      </c>
    </row>
    <row r="50" spans="1:11" x14ac:dyDescent="0.25">
      <c r="A50" s="45">
        <v>49</v>
      </c>
      <c r="B50" s="45" t="s">
        <v>407</v>
      </c>
      <c r="C50" s="45" t="s">
        <v>408</v>
      </c>
      <c r="D50" s="45" t="s">
        <v>618</v>
      </c>
      <c r="E50" s="45" t="s">
        <v>619</v>
      </c>
      <c r="F50" s="45" t="s">
        <v>412</v>
      </c>
      <c r="G50" s="45" t="s">
        <v>666</v>
      </c>
      <c r="H50" s="45" t="s">
        <v>294</v>
      </c>
      <c r="I50" s="45" t="s">
        <v>413</v>
      </c>
      <c r="J50" s="45" t="s">
        <v>289</v>
      </c>
      <c r="K50" s="45" t="s">
        <v>702</v>
      </c>
    </row>
    <row r="51" spans="1:11" x14ac:dyDescent="0.25">
      <c r="A51" s="45">
        <v>50</v>
      </c>
      <c r="B51" s="45" t="s">
        <v>415</v>
      </c>
      <c r="C51" s="45" t="s">
        <v>416</v>
      </c>
      <c r="D51" s="45" t="s">
        <v>417</v>
      </c>
      <c r="E51" s="45" t="s">
        <v>28</v>
      </c>
      <c r="F51" s="45" t="s">
        <v>418</v>
      </c>
      <c r="G51" s="45" t="s">
        <v>666</v>
      </c>
      <c r="H51" s="45" t="s">
        <v>287</v>
      </c>
      <c r="I51" s="45" t="s">
        <v>419</v>
      </c>
      <c r="J51" s="45" t="s">
        <v>289</v>
      </c>
      <c r="K51" s="45" t="s">
        <v>703</v>
      </c>
    </row>
    <row r="52" spans="1:11" x14ac:dyDescent="0.25">
      <c r="A52" s="45">
        <v>51</v>
      </c>
      <c r="B52" s="45" t="s">
        <v>431</v>
      </c>
      <c r="C52" s="45" t="s">
        <v>172</v>
      </c>
      <c r="D52" s="45" t="s">
        <v>432</v>
      </c>
      <c r="E52" s="45" t="s">
        <v>28</v>
      </c>
      <c r="F52" s="45" t="s">
        <v>433</v>
      </c>
      <c r="G52" s="45" t="s">
        <v>666</v>
      </c>
      <c r="H52" s="45" t="s">
        <v>294</v>
      </c>
      <c r="I52" s="45" t="s">
        <v>434</v>
      </c>
      <c r="J52" s="45" t="s">
        <v>289</v>
      </c>
      <c r="K52" s="45" t="s">
        <v>704</v>
      </c>
    </row>
    <row r="53" spans="1:11" x14ac:dyDescent="0.25">
      <c r="A53" s="45">
        <v>52</v>
      </c>
      <c r="B53" s="45" t="s">
        <v>15</v>
      </c>
      <c r="C53" s="45" t="s">
        <v>16</v>
      </c>
      <c r="D53" s="45" t="s">
        <v>17</v>
      </c>
      <c r="E53" s="45" t="s">
        <v>7</v>
      </c>
      <c r="F53" s="45" t="s">
        <v>77</v>
      </c>
      <c r="G53" s="45" t="s">
        <v>666</v>
      </c>
      <c r="H53" s="45" t="s">
        <v>30</v>
      </c>
      <c r="I53" s="45" t="s">
        <v>78</v>
      </c>
      <c r="J53" s="45" t="s">
        <v>32</v>
      </c>
      <c r="K53" s="45" t="s">
        <v>705</v>
      </c>
    </row>
    <row r="54" spans="1:11" x14ac:dyDescent="0.25">
      <c r="A54" s="45">
        <v>53</v>
      </c>
      <c r="B54" s="45" t="s">
        <v>407</v>
      </c>
      <c r="C54" s="45" t="s">
        <v>408</v>
      </c>
      <c r="D54" s="45" t="s">
        <v>618</v>
      </c>
      <c r="E54" s="45" t="s">
        <v>619</v>
      </c>
      <c r="F54" s="45" t="s">
        <v>437</v>
      </c>
      <c r="G54" s="45" t="s">
        <v>666</v>
      </c>
      <c r="H54" s="45" t="s">
        <v>30</v>
      </c>
      <c r="I54" s="45" t="s">
        <v>438</v>
      </c>
      <c r="J54" s="45" t="s">
        <v>32</v>
      </c>
      <c r="K54" s="45" t="s">
        <v>706</v>
      </c>
    </row>
    <row r="55" spans="1:11" x14ac:dyDescent="0.25">
      <c r="A55" s="45">
        <v>54</v>
      </c>
      <c r="B55" s="45" t="s">
        <v>407</v>
      </c>
      <c r="C55" s="45" t="s">
        <v>408</v>
      </c>
      <c r="D55" s="45" t="s">
        <v>618</v>
      </c>
      <c r="E55" s="45" t="s">
        <v>619</v>
      </c>
      <c r="F55" s="45" t="s">
        <v>440</v>
      </c>
      <c r="G55" s="45" t="s">
        <v>666</v>
      </c>
      <c r="H55" s="45" t="s">
        <v>30</v>
      </c>
      <c r="I55" s="45" t="s">
        <v>441</v>
      </c>
      <c r="J55" s="45" t="s">
        <v>32</v>
      </c>
      <c r="K55" s="45" t="s">
        <v>707</v>
      </c>
    </row>
    <row r="56" spans="1:11" x14ac:dyDescent="0.25">
      <c r="A56" s="45">
        <v>55</v>
      </c>
      <c r="B56" s="45" t="s">
        <v>443</v>
      </c>
      <c r="C56" s="45" t="s">
        <v>444</v>
      </c>
      <c r="D56" s="45" t="s">
        <v>0</v>
      </c>
      <c r="E56" s="45" t="s">
        <v>1</v>
      </c>
      <c r="F56" s="45" t="s">
        <v>445</v>
      </c>
      <c r="G56" s="45" t="s">
        <v>527</v>
      </c>
      <c r="H56" s="45" t="s">
        <v>5</v>
      </c>
      <c r="I56" s="45" t="s">
        <v>446</v>
      </c>
      <c r="J56" s="45" t="s">
        <v>6</v>
      </c>
      <c r="K56" s="45" t="s">
        <v>708</v>
      </c>
    </row>
    <row r="57" spans="1:11" x14ac:dyDescent="0.25">
      <c r="A57" s="45">
        <v>56</v>
      </c>
      <c r="B57" s="45" t="s">
        <v>448</v>
      </c>
      <c r="C57" s="45" t="s">
        <v>449</v>
      </c>
      <c r="D57" s="45" t="s">
        <v>205</v>
      </c>
      <c r="E57" s="45" t="s">
        <v>1</v>
      </c>
      <c r="F57" s="45" t="s">
        <v>450</v>
      </c>
      <c r="G57" s="45" t="s">
        <v>527</v>
      </c>
      <c r="H57" s="45" t="s">
        <v>5</v>
      </c>
      <c r="I57" s="45" t="s">
        <v>451</v>
      </c>
      <c r="J57" s="45" t="s">
        <v>6</v>
      </c>
      <c r="K57" s="45" t="s">
        <v>709</v>
      </c>
    </row>
    <row r="58" spans="1:11" x14ac:dyDescent="0.25">
      <c r="A58" s="45">
        <v>57</v>
      </c>
      <c r="B58" s="45" t="s">
        <v>460</v>
      </c>
      <c r="C58" s="45" t="s">
        <v>461</v>
      </c>
      <c r="D58" s="45" t="s">
        <v>462</v>
      </c>
      <c r="E58" s="45" t="s">
        <v>1</v>
      </c>
      <c r="F58" s="45" t="s">
        <v>463</v>
      </c>
      <c r="G58" s="45" t="s">
        <v>666</v>
      </c>
      <c r="H58" s="45" t="s">
        <v>30</v>
      </c>
      <c r="I58" s="45" t="s">
        <v>464</v>
      </c>
      <c r="J58" s="45" t="s">
        <v>32</v>
      </c>
      <c r="K58" s="45" t="s">
        <v>711</v>
      </c>
    </row>
    <row r="59" spans="1:11" x14ac:dyDescent="0.25">
      <c r="A59" s="45">
        <v>58</v>
      </c>
      <c r="B59" s="45" t="s">
        <v>165</v>
      </c>
      <c r="C59" s="45" t="s">
        <v>166</v>
      </c>
      <c r="D59" s="45" t="s">
        <v>27</v>
      </c>
      <c r="E59" s="45" t="s">
        <v>28</v>
      </c>
      <c r="F59" s="45" t="s">
        <v>167</v>
      </c>
      <c r="G59" s="45" t="s">
        <v>666</v>
      </c>
      <c r="H59" s="45" t="s">
        <v>30</v>
      </c>
      <c r="I59" s="45" t="s">
        <v>168</v>
      </c>
      <c r="J59" s="45" t="s">
        <v>32</v>
      </c>
      <c r="K59" s="45" t="s">
        <v>712</v>
      </c>
    </row>
    <row r="60" spans="1:11" x14ac:dyDescent="0.25">
      <c r="A60" s="45">
        <v>59</v>
      </c>
      <c r="B60" s="45" t="s">
        <v>20</v>
      </c>
      <c r="C60" s="45" t="s">
        <v>21</v>
      </c>
      <c r="D60" s="45" t="s">
        <v>0</v>
      </c>
      <c r="E60" s="45" t="s">
        <v>1</v>
      </c>
      <c r="F60" s="45" t="s">
        <v>22</v>
      </c>
      <c r="G60" s="45" t="s">
        <v>527</v>
      </c>
      <c r="H60" s="45" t="s">
        <v>5</v>
      </c>
      <c r="I60" s="45" t="s">
        <v>23</v>
      </c>
      <c r="J60" s="45" t="s">
        <v>6</v>
      </c>
      <c r="K60" s="45" t="s">
        <v>713</v>
      </c>
    </row>
    <row r="61" spans="1:11" x14ac:dyDescent="0.25">
      <c r="A61" s="45">
        <v>60</v>
      </c>
      <c r="B61" s="45" t="s">
        <v>25</v>
      </c>
      <c r="C61" s="45" t="s">
        <v>26</v>
      </c>
      <c r="D61" s="45" t="s">
        <v>27</v>
      </c>
      <c r="E61" s="45" t="s">
        <v>28</v>
      </c>
      <c r="F61" s="45" t="s">
        <v>29</v>
      </c>
      <c r="G61" s="45" t="s">
        <v>666</v>
      </c>
      <c r="H61" s="45" t="s">
        <v>30</v>
      </c>
      <c r="I61" s="45" t="s">
        <v>31</v>
      </c>
      <c r="J61" s="45" t="s">
        <v>32</v>
      </c>
      <c r="K61" s="45" t="s">
        <v>714</v>
      </c>
    </row>
    <row r="62" spans="1:11" x14ac:dyDescent="0.25">
      <c r="A62" s="45">
        <v>61</v>
      </c>
      <c r="B62" s="45" t="s">
        <v>34</v>
      </c>
      <c r="C62" s="45" t="s">
        <v>35</v>
      </c>
      <c r="D62" s="45" t="s">
        <v>36</v>
      </c>
      <c r="E62" s="45" t="s">
        <v>1</v>
      </c>
      <c r="F62" s="45" t="s">
        <v>37</v>
      </c>
      <c r="G62" s="45" t="s">
        <v>527</v>
      </c>
      <c r="H62" s="45" t="s">
        <v>5</v>
      </c>
      <c r="I62" s="45" t="s">
        <v>38</v>
      </c>
      <c r="J62" s="45" t="s">
        <v>6</v>
      </c>
      <c r="K62" s="45" t="s">
        <v>715</v>
      </c>
    </row>
    <row r="63" spans="1:11" x14ac:dyDescent="0.25">
      <c r="A63" s="45">
        <v>62</v>
      </c>
      <c r="B63" s="45" t="s">
        <v>40</v>
      </c>
      <c r="C63" s="45" t="s">
        <v>41</v>
      </c>
      <c r="D63" s="45" t="s">
        <v>42</v>
      </c>
      <c r="E63" s="45" t="s">
        <v>43</v>
      </c>
      <c r="F63" s="45" t="s">
        <v>44</v>
      </c>
      <c r="G63" s="45" t="s">
        <v>527</v>
      </c>
      <c r="H63" s="45" t="s">
        <v>5</v>
      </c>
      <c r="I63" s="45" t="s">
        <v>45</v>
      </c>
      <c r="J63" s="45" t="s">
        <v>6</v>
      </c>
      <c r="K63" s="45" t="s">
        <v>716</v>
      </c>
    </row>
    <row r="64" spans="1:11" x14ac:dyDescent="0.25">
      <c r="A64" s="45">
        <v>63</v>
      </c>
      <c r="B64" s="45" t="s">
        <v>54</v>
      </c>
      <c r="C64" s="45" t="s">
        <v>55</v>
      </c>
      <c r="D64" s="45" t="s">
        <v>0</v>
      </c>
      <c r="E64" s="45" t="s">
        <v>1</v>
      </c>
      <c r="F64" s="45" t="s">
        <v>56</v>
      </c>
      <c r="G64" s="45" t="s">
        <v>527</v>
      </c>
      <c r="H64" s="45" t="s">
        <v>5</v>
      </c>
      <c r="I64" s="45" t="s">
        <v>57</v>
      </c>
      <c r="J64" s="45" t="s">
        <v>6</v>
      </c>
      <c r="K64" s="45" t="s">
        <v>717</v>
      </c>
    </row>
    <row r="65" spans="1:11" x14ac:dyDescent="0.25">
      <c r="A65" s="45">
        <v>64</v>
      </c>
      <c r="B65" s="45" t="s">
        <v>64</v>
      </c>
      <c r="C65" s="45" t="s">
        <v>65</v>
      </c>
      <c r="D65" s="45" t="s">
        <v>66</v>
      </c>
      <c r="E65" s="45" t="s">
        <v>1</v>
      </c>
      <c r="F65" s="45" t="s">
        <v>67</v>
      </c>
      <c r="G65" s="45" t="s">
        <v>666</v>
      </c>
      <c r="H65" s="45" t="s">
        <v>30</v>
      </c>
      <c r="I65" s="45" t="s">
        <v>68</v>
      </c>
      <c r="J65" s="45" t="s">
        <v>32</v>
      </c>
      <c r="K65" s="45" t="s">
        <v>718</v>
      </c>
    </row>
    <row r="66" spans="1:11" x14ac:dyDescent="0.25">
      <c r="A66" s="45">
        <v>65</v>
      </c>
      <c r="B66" s="45" t="s">
        <v>71</v>
      </c>
      <c r="C66" s="45" t="s">
        <v>72</v>
      </c>
      <c r="D66" s="45" t="s">
        <v>73</v>
      </c>
      <c r="E66" s="45" t="s">
        <v>28</v>
      </c>
      <c r="F66" s="45" t="s">
        <v>74</v>
      </c>
      <c r="G66" s="45" t="s">
        <v>666</v>
      </c>
      <c r="H66" s="45" t="s">
        <v>30</v>
      </c>
      <c r="I66" s="45" t="s">
        <v>75</v>
      </c>
      <c r="J66" s="45" t="s">
        <v>32</v>
      </c>
      <c r="K66" s="45" t="s">
        <v>719</v>
      </c>
    </row>
    <row r="67" spans="1:11" x14ac:dyDescent="0.25">
      <c r="A67" s="45">
        <v>66</v>
      </c>
      <c r="B67" s="45" t="s">
        <v>467</v>
      </c>
      <c r="C67" s="45" t="s">
        <v>468</v>
      </c>
      <c r="D67" s="45" t="s">
        <v>0</v>
      </c>
      <c r="E67" s="45" t="s">
        <v>1</v>
      </c>
      <c r="F67" s="45" t="s">
        <v>469</v>
      </c>
      <c r="G67" s="45" t="s">
        <v>527</v>
      </c>
      <c r="H67" s="45" t="s">
        <v>5</v>
      </c>
      <c r="I67" s="45" t="s">
        <v>470</v>
      </c>
      <c r="J67" s="45" t="s">
        <v>6</v>
      </c>
      <c r="K67" s="45" t="s">
        <v>720</v>
      </c>
    </row>
    <row r="68" spans="1:11" x14ac:dyDescent="0.25">
      <c r="A68" s="45">
        <v>67</v>
      </c>
      <c r="B68" s="45" t="s">
        <v>79</v>
      </c>
      <c r="C68" s="45" t="s">
        <v>11</v>
      </c>
      <c r="D68" s="45" t="s">
        <v>80</v>
      </c>
      <c r="E68" s="45" t="s">
        <v>81</v>
      </c>
      <c r="F68" s="45" t="s">
        <v>82</v>
      </c>
      <c r="G68" s="45" t="s">
        <v>527</v>
      </c>
      <c r="H68" s="45" t="s">
        <v>5</v>
      </c>
      <c r="I68" s="45" t="s">
        <v>83</v>
      </c>
      <c r="J68" s="45" t="s">
        <v>6</v>
      </c>
      <c r="K68" s="45" t="s">
        <v>721</v>
      </c>
    </row>
    <row r="69" spans="1:11" x14ac:dyDescent="0.25">
      <c r="A69" s="45">
        <v>68</v>
      </c>
      <c r="B69" s="45" t="s">
        <v>64</v>
      </c>
      <c r="C69" s="45" t="s">
        <v>65</v>
      </c>
      <c r="D69" s="45" t="s">
        <v>66</v>
      </c>
      <c r="E69" s="45" t="s">
        <v>1</v>
      </c>
      <c r="F69" s="45" t="s">
        <v>85</v>
      </c>
      <c r="G69" s="45" t="s">
        <v>527</v>
      </c>
      <c r="H69" s="45" t="s">
        <v>5</v>
      </c>
      <c r="I69" s="45" t="s">
        <v>86</v>
      </c>
      <c r="J69" s="45" t="s">
        <v>6</v>
      </c>
      <c r="K69" s="45" t="s">
        <v>722</v>
      </c>
    </row>
    <row r="70" spans="1:11" x14ac:dyDescent="0.25">
      <c r="A70" s="45">
        <v>69</v>
      </c>
      <c r="B70" s="45" t="s">
        <v>88</v>
      </c>
      <c r="C70" s="45" t="s">
        <v>89</v>
      </c>
      <c r="D70" s="45" t="s">
        <v>90</v>
      </c>
      <c r="E70" s="45" t="s">
        <v>70</v>
      </c>
      <c r="F70" s="45" t="s">
        <v>91</v>
      </c>
      <c r="G70" s="45" t="s">
        <v>527</v>
      </c>
      <c r="H70" s="45" t="s">
        <v>5</v>
      </c>
      <c r="I70" s="45" t="s">
        <v>92</v>
      </c>
      <c r="J70" s="45" t="s">
        <v>6</v>
      </c>
      <c r="K70" s="45" t="s">
        <v>723</v>
      </c>
    </row>
    <row r="71" spans="1:11" x14ac:dyDescent="0.25">
      <c r="A71" s="45">
        <v>70</v>
      </c>
      <c r="B71" s="45" t="s">
        <v>50</v>
      </c>
      <c r="C71" s="45" t="s">
        <v>51</v>
      </c>
      <c r="D71" s="45" t="s">
        <v>52</v>
      </c>
      <c r="E71" s="45" t="s">
        <v>43</v>
      </c>
      <c r="F71" s="45" t="s">
        <v>94</v>
      </c>
      <c r="G71" s="45" t="s">
        <v>527</v>
      </c>
      <c r="H71" s="45" t="s">
        <v>5</v>
      </c>
      <c r="I71" s="45" t="s">
        <v>95</v>
      </c>
      <c r="J71" s="45" t="s">
        <v>6</v>
      </c>
      <c r="K71" s="45" t="s">
        <v>724</v>
      </c>
    </row>
    <row r="72" spans="1:11" x14ac:dyDescent="0.25">
      <c r="A72" s="45">
        <v>71</v>
      </c>
      <c r="B72" s="45" t="s">
        <v>49</v>
      </c>
      <c r="C72" s="45" t="s">
        <v>97</v>
      </c>
      <c r="D72" s="45" t="s">
        <v>66</v>
      </c>
      <c r="E72" s="45" t="s">
        <v>1</v>
      </c>
      <c r="F72" s="45" t="s">
        <v>98</v>
      </c>
      <c r="G72" s="45" t="s">
        <v>527</v>
      </c>
      <c r="H72" s="45" t="s">
        <v>5</v>
      </c>
      <c r="I72" s="45" t="s">
        <v>99</v>
      </c>
      <c r="J72" s="45" t="s">
        <v>6</v>
      </c>
      <c r="K72" s="45" t="s">
        <v>725</v>
      </c>
    </row>
    <row r="73" spans="1:11" x14ac:dyDescent="0.25">
      <c r="A73" s="45">
        <v>72</v>
      </c>
      <c r="B73" s="45" t="s">
        <v>110</v>
      </c>
      <c r="C73" s="45" t="s">
        <v>111</v>
      </c>
      <c r="D73" s="45" t="s">
        <v>112</v>
      </c>
      <c r="E73" s="45" t="s">
        <v>43</v>
      </c>
      <c r="F73" s="45" t="s">
        <v>113</v>
      </c>
      <c r="G73" s="45" t="s">
        <v>666</v>
      </c>
      <c r="H73" s="45" t="s">
        <v>3</v>
      </c>
      <c r="I73" s="45" t="s">
        <v>114</v>
      </c>
      <c r="J73" s="45" t="s">
        <v>53</v>
      </c>
      <c r="K73" s="45" t="s">
        <v>727</v>
      </c>
    </row>
    <row r="74" spans="1:11" x14ac:dyDescent="0.25">
      <c r="A74" s="45">
        <v>73</v>
      </c>
      <c r="B74" s="45" t="s">
        <v>120</v>
      </c>
      <c r="C74" s="45" t="s">
        <v>121</v>
      </c>
      <c r="D74" s="45" t="s">
        <v>122</v>
      </c>
      <c r="E74" s="45" t="s">
        <v>43</v>
      </c>
      <c r="F74" s="45" t="s">
        <v>123</v>
      </c>
      <c r="G74" s="45" t="s">
        <v>666</v>
      </c>
      <c r="H74" s="45" t="s">
        <v>3</v>
      </c>
      <c r="I74" s="45" t="s">
        <v>124</v>
      </c>
      <c r="J74" s="45" t="s">
        <v>125</v>
      </c>
      <c r="K74" s="45" t="s">
        <v>728</v>
      </c>
    </row>
    <row r="75" spans="1:11" x14ac:dyDescent="0.25">
      <c r="A75" s="45">
        <v>74</v>
      </c>
      <c r="B75" s="45" t="s">
        <v>127</v>
      </c>
      <c r="C75" s="45" t="s">
        <v>47</v>
      </c>
      <c r="D75" s="45" t="s">
        <v>0</v>
      </c>
      <c r="E75" s="45" t="s">
        <v>1</v>
      </c>
      <c r="F75" s="45" t="s">
        <v>128</v>
      </c>
      <c r="G75" s="45" t="s">
        <v>527</v>
      </c>
      <c r="H75" s="45" t="s">
        <v>8</v>
      </c>
      <c r="I75" s="45" t="s">
        <v>129</v>
      </c>
      <c r="J75" s="45" t="s">
        <v>9</v>
      </c>
      <c r="K75" s="45" t="s">
        <v>729</v>
      </c>
    </row>
    <row r="76" spans="1:11" x14ac:dyDescent="0.25">
      <c r="A76" s="45">
        <v>75</v>
      </c>
      <c r="B76" s="45" t="s">
        <v>641</v>
      </c>
      <c r="C76" s="45" t="s">
        <v>642</v>
      </c>
      <c r="D76" s="45" t="s">
        <v>106</v>
      </c>
      <c r="E76" s="45" t="s">
        <v>7</v>
      </c>
      <c r="F76" s="45" t="s">
        <v>643</v>
      </c>
      <c r="G76" s="45" t="s">
        <v>527</v>
      </c>
      <c r="H76" s="45" t="s">
        <v>8</v>
      </c>
      <c r="I76" s="45" t="s">
        <v>644</v>
      </c>
      <c r="J76" s="45" t="s">
        <v>9</v>
      </c>
      <c r="K76" s="45" t="s">
        <v>730</v>
      </c>
    </row>
    <row r="77" spans="1:11" x14ac:dyDescent="0.25">
      <c r="A77" s="45">
        <v>76</v>
      </c>
      <c r="B77" s="45" t="s">
        <v>131</v>
      </c>
      <c r="C77" s="45" t="s">
        <v>132</v>
      </c>
      <c r="D77" s="45" t="s">
        <v>133</v>
      </c>
      <c r="E77" s="45" t="s">
        <v>28</v>
      </c>
      <c r="F77" s="45" t="s">
        <v>134</v>
      </c>
      <c r="G77" s="45" t="s">
        <v>666</v>
      </c>
      <c r="H77" s="45" t="s">
        <v>30</v>
      </c>
      <c r="I77" s="45" t="s">
        <v>135</v>
      </c>
      <c r="J77" s="45" t="s">
        <v>32</v>
      </c>
      <c r="K77" s="45" t="s">
        <v>731</v>
      </c>
    </row>
    <row r="78" spans="1:11" x14ac:dyDescent="0.25">
      <c r="A78" s="45">
        <v>77</v>
      </c>
      <c r="B78" s="45" t="s">
        <v>145</v>
      </c>
      <c r="C78" s="45" t="s">
        <v>146</v>
      </c>
      <c r="D78" s="45" t="s">
        <v>0</v>
      </c>
      <c r="E78" s="45" t="s">
        <v>1</v>
      </c>
      <c r="F78" s="45" t="s">
        <v>147</v>
      </c>
      <c r="G78" s="45" t="s">
        <v>666</v>
      </c>
      <c r="H78" s="45" t="s">
        <v>3</v>
      </c>
      <c r="I78" s="45" t="s">
        <v>148</v>
      </c>
      <c r="J78" s="45" t="s">
        <v>53</v>
      </c>
      <c r="K78" s="45" t="s">
        <v>732</v>
      </c>
    </row>
    <row r="79" spans="1:11" x14ac:dyDescent="0.25">
      <c r="A79" s="45">
        <v>78</v>
      </c>
      <c r="B79" s="45" t="s">
        <v>150</v>
      </c>
      <c r="C79" s="45" t="s">
        <v>151</v>
      </c>
      <c r="D79" s="45" t="s">
        <v>152</v>
      </c>
      <c r="E79" s="45" t="s">
        <v>28</v>
      </c>
      <c r="F79" s="45" t="s">
        <v>153</v>
      </c>
      <c r="G79" s="45" t="s">
        <v>666</v>
      </c>
      <c r="H79" s="45" t="s">
        <v>30</v>
      </c>
      <c r="I79" s="45" t="s">
        <v>154</v>
      </c>
      <c r="J79" s="45" t="s">
        <v>32</v>
      </c>
      <c r="K79" s="45" t="s">
        <v>733</v>
      </c>
    </row>
    <row r="80" spans="1:11" x14ac:dyDescent="0.25">
      <c r="A80" s="45">
        <v>79</v>
      </c>
      <c r="B80" s="45" t="s">
        <v>54</v>
      </c>
      <c r="C80" s="45" t="s">
        <v>55</v>
      </c>
      <c r="D80" s="45" t="s">
        <v>0</v>
      </c>
      <c r="E80" s="45" t="s">
        <v>1</v>
      </c>
      <c r="F80" s="45" t="s">
        <v>156</v>
      </c>
      <c r="G80" s="45" t="s">
        <v>666</v>
      </c>
      <c r="H80" s="45" t="s">
        <v>157</v>
      </c>
      <c r="I80" s="45" t="s">
        <v>158</v>
      </c>
      <c r="J80" s="45" t="s">
        <v>159</v>
      </c>
      <c r="K80" s="45" t="s">
        <v>734</v>
      </c>
    </row>
    <row r="81" spans="1:11" x14ac:dyDescent="0.25">
      <c r="A81" s="45">
        <v>80</v>
      </c>
      <c r="B81" s="45" t="s">
        <v>174</v>
      </c>
      <c r="C81" s="45" t="s">
        <v>175</v>
      </c>
      <c r="D81" s="45" t="s">
        <v>0</v>
      </c>
      <c r="E81" s="45" t="s">
        <v>1</v>
      </c>
      <c r="F81" s="45" t="s">
        <v>176</v>
      </c>
      <c r="G81" s="45" t="s">
        <v>527</v>
      </c>
      <c r="H81" s="45" t="s">
        <v>8</v>
      </c>
      <c r="I81" s="45" t="s">
        <v>177</v>
      </c>
      <c r="J81" s="45" t="s">
        <v>9</v>
      </c>
      <c r="K81" s="45" t="s">
        <v>736</v>
      </c>
    </row>
    <row r="82" spans="1:11" x14ac:dyDescent="0.25">
      <c r="A82" s="45">
        <v>81</v>
      </c>
      <c r="B82" s="45" t="s">
        <v>174</v>
      </c>
      <c r="C82" s="45" t="s">
        <v>175</v>
      </c>
      <c r="D82" s="45" t="s">
        <v>0</v>
      </c>
      <c r="E82" s="45" t="s">
        <v>1</v>
      </c>
      <c r="F82" s="45" t="s">
        <v>472</v>
      </c>
      <c r="G82" s="45" t="s">
        <v>543</v>
      </c>
      <c r="H82" s="45" t="s">
        <v>473</v>
      </c>
      <c r="I82" s="45" t="s">
        <v>474</v>
      </c>
      <c r="J82" s="45" t="s">
        <v>475</v>
      </c>
      <c r="K82" s="45" t="s">
        <v>737</v>
      </c>
    </row>
    <row r="83" spans="1:11" x14ac:dyDescent="0.25">
      <c r="A83" s="45">
        <v>82</v>
      </c>
      <c r="B83" s="45" t="s">
        <v>179</v>
      </c>
      <c r="C83" s="45" t="s">
        <v>180</v>
      </c>
      <c r="D83" s="45" t="s">
        <v>181</v>
      </c>
      <c r="E83" s="45" t="s">
        <v>43</v>
      </c>
      <c r="F83" s="45" t="s">
        <v>182</v>
      </c>
      <c r="G83" s="45" t="s">
        <v>527</v>
      </c>
      <c r="H83" s="45" t="s">
        <v>8</v>
      </c>
      <c r="I83" s="45" t="s">
        <v>183</v>
      </c>
      <c r="J83" s="45" t="s">
        <v>9</v>
      </c>
      <c r="K83" s="45" t="s">
        <v>738</v>
      </c>
    </row>
    <row r="84" spans="1:11" x14ac:dyDescent="0.25">
      <c r="A84" s="45">
        <v>83</v>
      </c>
      <c r="B84" s="45" t="s">
        <v>185</v>
      </c>
      <c r="C84" s="45" t="s">
        <v>186</v>
      </c>
      <c r="D84" s="45" t="s">
        <v>17</v>
      </c>
      <c r="E84" s="45" t="s">
        <v>7</v>
      </c>
      <c r="F84" s="45" t="s">
        <v>187</v>
      </c>
      <c r="G84" s="45" t="s">
        <v>527</v>
      </c>
      <c r="H84" s="45" t="s">
        <v>8</v>
      </c>
      <c r="I84" s="45" t="s">
        <v>188</v>
      </c>
      <c r="J84" s="45" t="s">
        <v>9</v>
      </c>
      <c r="K84" s="45" t="s">
        <v>739</v>
      </c>
    </row>
    <row r="85" spans="1:11" x14ac:dyDescent="0.25">
      <c r="A85" s="45">
        <v>84</v>
      </c>
      <c r="B85" s="45" t="s">
        <v>467</v>
      </c>
      <c r="C85" s="45" t="s">
        <v>468</v>
      </c>
      <c r="D85" s="45" t="s">
        <v>0</v>
      </c>
      <c r="E85" s="45" t="s">
        <v>1</v>
      </c>
      <c r="F85" s="45" t="s">
        <v>477</v>
      </c>
      <c r="G85" s="45" t="s">
        <v>516</v>
      </c>
      <c r="H85" s="45" t="s">
        <v>30</v>
      </c>
      <c r="I85" s="45" t="s">
        <v>478</v>
      </c>
      <c r="J85" s="45" t="s">
        <v>32</v>
      </c>
      <c r="K85" s="45" t="s">
        <v>740</v>
      </c>
    </row>
    <row r="86" spans="1:11" x14ac:dyDescent="0.25">
      <c r="A86" s="45">
        <v>85</v>
      </c>
      <c r="B86" s="45" t="s">
        <v>190</v>
      </c>
      <c r="C86" s="45" t="s">
        <v>191</v>
      </c>
      <c r="D86" s="45" t="s">
        <v>192</v>
      </c>
      <c r="E86" s="45" t="s">
        <v>28</v>
      </c>
      <c r="F86" s="45" t="s">
        <v>193</v>
      </c>
      <c r="G86" s="45" t="s">
        <v>666</v>
      </c>
      <c r="H86" s="45" t="s">
        <v>30</v>
      </c>
      <c r="I86" s="45" t="s">
        <v>194</v>
      </c>
      <c r="J86" s="45" t="s">
        <v>32</v>
      </c>
      <c r="K86" s="45" t="s">
        <v>741</v>
      </c>
    </row>
    <row r="87" spans="1:11" x14ac:dyDescent="0.25">
      <c r="A87" s="45">
        <v>86</v>
      </c>
      <c r="B87" s="45" t="s">
        <v>196</v>
      </c>
      <c r="C87" s="45" t="s">
        <v>104</v>
      </c>
      <c r="D87" s="45" t="s">
        <v>197</v>
      </c>
      <c r="E87" s="45" t="s">
        <v>198</v>
      </c>
      <c r="F87" s="45" t="s">
        <v>199</v>
      </c>
      <c r="G87" s="45" t="s">
        <v>527</v>
      </c>
      <c r="H87" s="45" t="s">
        <v>8</v>
      </c>
      <c r="I87" s="45" t="s">
        <v>200</v>
      </c>
      <c r="J87" s="45" t="s">
        <v>9</v>
      </c>
      <c r="K87" s="45" t="s">
        <v>742</v>
      </c>
    </row>
    <row r="88" spans="1:11" x14ac:dyDescent="0.25">
      <c r="A88" s="45">
        <v>87</v>
      </c>
      <c r="B88" s="45" t="s">
        <v>101</v>
      </c>
      <c r="C88" s="45" t="s">
        <v>102</v>
      </c>
      <c r="D88" s="45" t="s">
        <v>103</v>
      </c>
      <c r="E88" s="45" t="s">
        <v>43</v>
      </c>
      <c r="F88" s="45" t="s">
        <v>202</v>
      </c>
      <c r="G88" s="45" t="s">
        <v>666</v>
      </c>
      <c r="H88" s="45" t="s">
        <v>30</v>
      </c>
      <c r="I88" s="45" t="s">
        <v>203</v>
      </c>
      <c r="J88" s="45" t="s">
        <v>32</v>
      </c>
      <c r="K88" s="45" t="s">
        <v>743</v>
      </c>
    </row>
    <row r="89" spans="1:11" x14ac:dyDescent="0.25">
      <c r="A89" s="45">
        <v>88</v>
      </c>
      <c r="B89" s="45" t="s">
        <v>54</v>
      </c>
      <c r="C89" s="45" t="s">
        <v>55</v>
      </c>
      <c r="D89" s="45" t="s">
        <v>0</v>
      </c>
      <c r="E89" s="45" t="s">
        <v>1</v>
      </c>
      <c r="F89" s="45" t="s">
        <v>480</v>
      </c>
      <c r="G89" s="45" t="s">
        <v>543</v>
      </c>
      <c r="H89" s="45" t="s">
        <v>473</v>
      </c>
      <c r="I89" s="45" t="s">
        <v>481</v>
      </c>
      <c r="J89" s="45" t="s">
        <v>475</v>
      </c>
      <c r="K89" s="45" t="s">
        <v>744</v>
      </c>
    </row>
    <row r="90" spans="1:11" x14ac:dyDescent="0.25">
      <c r="A90" s="45">
        <v>89</v>
      </c>
      <c r="B90" s="45" t="s">
        <v>206</v>
      </c>
      <c r="C90" s="45" t="s">
        <v>207</v>
      </c>
      <c r="D90" s="45" t="s">
        <v>173</v>
      </c>
      <c r="E90" s="45" t="s">
        <v>43</v>
      </c>
      <c r="F90" s="45" t="s">
        <v>208</v>
      </c>
      <c r="G90" s="45" t="s">
        <v>666</v>
      </c>
      <c r="H90" s="45" t="s">
        <v>3</v>
      </c>
      <c r="I90" s="45" t="s">
        <v>209</v>
      </c>
      <c r="J90" s="45" t="s">
        <v>53</v>
      </c>
      <c r="K90" s="45" t="s">
        <v>745</v>
      </c>
    </row>
    <row r="91" spans="1:11" x14ac:dyDescent="0.25">
      <c r="A91" s="45">
        <v>90</v>
      </c>
      <c r="B91" s="45" t="s">
        <v>216</v>
      </c>
      <c r="C91" s="45" t="s">
        <v>217</v>
      </c>
      <c r="D91" s="45" t="s">
        <v>0</v>
      </c>
      <c r="E91" s="45" t="s">
        <v>1</v>
      </c>
      <c r="F91" s="45" t="s">
        <v>218</v>
      </c>
      <c r="G91" s="45" t="s">
        <v>666</v>
      </c>
      <c r="H91" s="45" t="s">
        <v>3</v>
      </c>
      <c r="I91" s="45" t="s">
        <v>219</v>
      </c>
      <c r="J91" s="45" t="s">
        <v>53</v>
      </c>
      <c r="K91" s="45" t="s">
        <v>746</v>
      </c>
    </row>
    <row r="92" spans="1:11" x14ac:dyDescent="0.25">
      <c r="A92" s="45">
        <v>91</v>
      </c>
      <c r="B92" s="45" t="s">
        <v>50</v>
      </c>
      <c r="C92" s="45" t="s">
        <v>51</v>
      </c>
      <c r="D92" s="45" t="s">
        <v>52</v>
      </c>
      <c r="E92" s="45" t="s">
        <v>43</v>
      </c>
      <c r="F92" s="45" t="s">
        <v>221</v>
      </c>
      <c r="G92" s="45" t="s">
        <v>516</v>
      </c>
      <c r="H92" s="45" t="s">
        <v>3</v>
      </c>
      <c r="I92" s="45" t="s">
        <v>222</v>
      </c>
      <c r="J92" s="45" t="s">
        <v>53</v>
      </c>
      <c r="K92" s="45" t="s">
        <v>747</v>
      </c>
    </row>
    <row r="93" spans="1:11" x14ac:dyDescent="0.25">
      <c r="A93" s="45">
        <v>92</v>
      </c>
      <c r="B93" s="45" t="s">
        <v>224</v>
      </c>
      <c r="C93" s="45" t="s">
        <v>225</v>
      </c>
      <c r="D93" s="45" t="s">
        <v>0</v>
      </c>
      <c r="E93" s="45" t="s">
        <v>1</v>
      </c>
      <c r="F93" s="45" t="s">
        <v>226</v>
      </c>
      <c r="G93" s="45" t="s">
        <v>666</v>
      </c>
      <c r="H93" s="45" t="s">
        <v>3</v>
      </c>
      <c r="I93" s="45" t="s">
        <v>227</v>
      </c>
      <c r="J93" s="45" t="s">
        <v>53</v>
      </c>
      <c r="K93" s="45" t="s">
        <v>748</v>
      </c>
    </row>
    <row r="94" spans="1:11" x14ac:dyDescent="0.25">
      <c r="A94" s="45">
        <v>93</v>
      </c>
      <c r="B94" s="45" t="s">
        <v>54</v>
      </c>
      <c r="C94" s="45" t="s">
        <v>55</v>
      </c>
      <c r="D94" s="45" t="s">
        <v>0</v>
      </c>
      <c r="E94" s="45" t="s">
        <v>1</v>
      </c>
      <c r="F94" s="45" t="s">
        <v>229</v>
      </c>
      <c r="G94" s="45" t="s">
        <v>666</v>
      </c>
      <c r="H94" s="45" t="s">
        <v>3</v>
      </c>
      <c r="I94" s="45" t="s">
        <v>230</v>
      </c>
      <c r="J94" s="45" t="s">
        <v>53</v>
      </c>
      <c r="K94" s="45" t="s">
        <v>749</v>
      </c>
    </row>
    <row r="95" spans="1:11" x14ac:dyDescent="0.25">
      <c r="A95" s="45">
        <v>94</v>
      </c>
      <c r="B95" s="45" t="s">
        <v>232</v>
      </c>
      <c r="C95" s="45" t="s">
        <v>233</v>
      </c>
      <c r="D95" s="45" t="s">
        <v>234</v>
      </c>
      <c r="E95" s="45" t="s">
        <v>1</v>
      </c>
      <c r="F95" s="45" t="s">
        <v>235</v>
      </c>
      <c r="G95" s="45" t="s">
        <v>666</v>
      </c>
      <c r="H95" s="45" t="s">
        <v>3</v>
      </c>
      <c r="I95" s="45" t="s">
        <v>236</v>
      </c>
      <c r="J95" s="45" t="s">
        <v>53</v>
      </c>
      <c r="K95" s="45" t="s">
        <v>750</v>
      </c>
    </row>
    <row r="96" spans="1:11" x14ac:dyDescent="0.25">
      <c r="A96" s="45">
        <v>95</v>
      </c>
      <c r="B96" s="45" t="s">
        <v>50</v>
      </c>
      <c r="C96" s="45" t="s">
        <v>51</v>
      </c>
      <c r="D96" s="45" t="s">
        <v>52</v>
      </c>
      <c r="E96" s="45" t="s">
        <v>43</v>
      </c>
      <c r="F96" s="45" t="s">
        <v>246</v>
      </c>
      <c r="G96" s="45" t="s">
        <v>666</v>
      </c>
      <c r="H96" s="45" t="s">
        <v>3</v>
      </c>
      <c r="I96" s="45" t="s">
        <v>247</v>
      </c>
      <c r="J96" s="45" t="s">
        <v>125</v>
      </c>
      <c r="K96" s="45" t="s">
        <v>751</v>
      </c>
    </row>
    <row r="97" spans="1:11" x14ac:dyDescent="0.25">
      <c r="A97" s="45">
        <v>96</v>
      </c>
      <c r="B97" s="45" t="s">
        <v>249</v>
      </c>
      <c r="C97" s="45" t="s">
        <v>250</v>
      </c>
      <c r="D97" s="45" t="s">
        <v>251</v>
      </c>
      <c r="E97" s="45" t="s">
        <v>43</v>
      </c>
      <c r="F97" s="45" t="s">
        <v>252</v>
      </c>
      <c r="G97" s="45" t="s">
        <v>516</v>
      </c>
      <c r="H97" s="45" t="s">
        <v>3</v>
      </c>
      <c r="I97" s="45" t="s">
        <v>253</v>
      </c>
      <c r="J97" s="45" t="s">
        <v>125</v>
      </c>
      <c r="K97" s="45" t="s">
        <v>752</v>
      </c>
    </row>
    <row r="98" spans="1:11" x14ac:dyDescent="0.25">
      <c r="A98" s="45">
        <v>97</v>
      </c>
      <c r="B98" s="45" t="s">
        <v>262</v>
      </c>
      <c r="C98" s="45" t="s">
        <v>263</v>
      </c>
      <c r="D98" s="45" t="s">
        <v>264</v>
      </c>
      <c r="E98" s="45" t="s">
        <v>1</v>
      </c>
      <c r="F98" s="45" t="s">
        <v>265</v>
      </c>
      <c r="G98" s="45" t="s">
        <v>666</v>
      </c>
      <c r="H98" s="45" t="s">
        <v>3</v>
      </c>
      <c r="I98" s="45" t="s">
        <v>266</v>
      </c>
      <c r="J98" s="45" t="s">
        <v>53</v>
      </c>
      <c r="K98" s="45" t="s">
        <v>753</v>
      </c>
    </row>
    <row r="99" spans="1:11" x14ac:dyDescent="0.25">
      <c r="A99" s="45">
        <v>98</v>
      </c>
      <c r="B99" s="45" t="s">
        <v>268</v>
      </c>
      <c r="C99" s="45" t="s">
        <v>269</v>
      </c>
      <c r="D99" s="45" t="s">
        <v>66</v>
      </c>
      <c r="E99" s="45" t="s">
        <v>1</v>
      </c>
      <c r="F99" s="45" t="s">
        <v>270</v>
      </c>
      <c r="G99" s="45" t="s">
        <v>666</v>
      </c>
      <c r="H99" s="45" t="s">
        <v>3</v>
      </c>
      <c r="I99" s="45" t="s">
        <v>271</v>
      </c>
      <c r="J99" s="45" t="s">
        <v>53</v>
      </c>
      <c r="K99" s="45" t="s">
        <v>754</v>
      </c>
    </row>
    <row r="100" spans="1:11" x14ac:dyDescent="0.25">
      <c r="A100" s="45">
        <v>99</v>
      </c>
      <c r="B100" s="45" t="s">
        <v>273</v>
      </c>
      <c r="C100" s="45" t="s">
        <v>274</v>
      </c>
      <c r="D100" s="45" t="s">
        <v>0</v>
      </c>
      <c r="E100" s="45" t="s">
        <v>1</v>
      </c>
      <c r="F100" s="45" t="s">
        <v>275</v>
      </c>
      <c r="G100" s="45" t="s">
        <v>666</v>
      </c>
      <c r="H100" s="45" t="s">
        <v>3</v>
      </c>
      <c r="I100" s="45" t="s">
        <v>276</v>
      </c>
      <c r="J100" s="45" t="s">
        <v>53</v>
      </c>
      <c r="K100" s="45" t="s">
        <v>755</v>
      </c>
    </row>
    <row r="101" spans="1:11" x14ac:dyDescent="0.25">
      <c r="A101" s="45">
        <v>100</v>
      </c>
      <c r="B101" s="45" t="s">
        <v>278</v>
      </c>
      <c r="C101" s="45" t="s">
        <v>279</v>
      </c>
      <c r="D101" s="45" t="s">
        <v>66</v>
      </c>
      <c r="E101" s="45" t="s">
        <v>1</v>
      </c>
      <c r="F101" s="45" t="s">
        <v>280</v>
      </c>
      <c r="G101" s="45" t="s">
        <v>666</v>
      </c>
      <c r="H101" s="45" t="s">
        <v>3</v>
      </c>
      <c r="I101" s="45" t="s">
        <v>281</v>
      </c>
      <c r="J101" s="45" t="s">
        <v>53</v>
      </c>
      <c r="K101" s="45" t="s">
        <v>756</v>
      </c>
    </row>
  </sheetData>
  <pageMargins bottom="0.75" footer="0.3" header="0.3" left="0.7" right="0.7" top="0.75"/>
</worksheet>
</file>

<file path=xl/worksheets/sheet5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103"/>
  <sheetViews>
    <sheetView workbookViewId="0">
      <selection activeCell="A2" sqref="A2"/>
    </sheetView>
  </sheetViews>
  <sheetFormatPr defaultRowHeight="15" x14ac:dyDescent="0.25"/>
  <cols>
    <col min="1" max="1" bestFit="true" customWidth="true" width="4.0" collapsed="true"/>
    <col min="2" max="2" bestFit="true" customWidth="true" width="14.28515625" collapsed="true"/>
    <col min="3" max="3" bestFit="true" customWidth="true" width="10.5703125" collapsed="true"/>
    <col min="4" max="4" bestFit="true" customWidth="true" width="14.28515625" collapsed="true"/>
    <col min="5" max="5" bestFit="true" customWidth="true" width="5.5703125" collapsed="true"/>
    <col min="6" max="6" bestFit="true" customWidth="true" width="12.0" collapsed="true"/>
    <col min="7" max="7" bestFit="true" customWidth="true" width="18.5703125" collapsed="true"/>
    <col min="8" max="8" bestFit="true" customWidth="true" width="14.140625" collapsed="true"/>
    <col min="9" max="9" bestFit="true" customWidth="true" width="14.42578125" collapsed="true"/>
    <col min="10" max="10" bestFit="true" customWidth="true" width="19.28515625" collapsed="true"/>
    <col min="11" max="11" bestFit="true" customWidth="true" width="25.28515625" collapsed="true"/>
  </cols>
  <sheetData>
    <row r="1" spans="1:11" x14ac:dyDescent="0.25">
      <c r="A1" s="3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1</v>
      </c>
      <c r="B2" s="44" t="s">
        <v>116</v>
      </c>
      <c r="C2" s="44" t="s">
        <v>117</v>
      </c>
      <c r="D2" s="44" t="s">
        <v>648</v>
      </c>
      <c r="E2" s="44" t="s">
        <v>1</v>
      </c>
      <c r="F2" s="44" t="s">
        <v>118</v>
      </c>
      <c r="G2" s="44" t="s">
        <v>516</v>
      </c>
      <c r="H2" s="44" t="s">
        <v>3</v>
      </c>
      <c r="I2" s="44" t="s">
        <v>119</v>
      </c>
      <c r="J2" s="44" t="s">
        <v>53</v>
      </c>
      <c r="K2" s="44" t="s">
        <v>649</v>
      </c>
    </row>
    <row r="3" spans="1:11" x14ac:dyDescent="0.25">
      <c r="A3">
        <v>2</v>
      </c>
      <c r="B3" s="44" t="s">
        <v>50</v>
      </c>
      <c r="C3" s="44" t="s">
        <v>51</v>
      </c>
      <c r="D3" s="44" t="s">
        <v>52</v>
      </c>
      <c r="E3" s="44" t="s">
        <v>43</v>
      </c>
      <c r="F3" s="44" t="s">
        <v>638</v>
      </c>
      <c r="G3" s="44" t="s">
        <v>516</v>
      </c>
      <c r="H3" s="44" t="s">
        <v>3</v>
      </c>
      <c r="I3" s="44" t="s">
        <v>639</v>
      </c>
      <c r="J3" s="44" t="s">
        <v>53</v>
      </c>
      <c r="K3" s="44" t="s">
        <v>650</v>
      </c>
    </row>
    <row r="4" spans="1:11" x14ac:dyDescent="0.25">
      <c r="A4">
        <v>3</v>
      </c>
      <c r="B4" s="44" t="s">
        <v>651</v>
      </c>
      <c r="C4" s="44" t="s">
        <v>652</v>
      </c>
      <c r="D4" s="44" t="s">
        <v>653</v>
      </c>
      <c r="E4" s="44" t="s">
        <v>1</v>
      </c>
      <c r="F4" s="44" t="s">
        <v>654</v>
      </c>
      <c r="G4" s="44" t="s">
        <v>516</v>
      </c>
      <c r="H4" s="44" t="s">
        <v>294</v>
      </c>
      <c r="I4" s="44" t="s">
        <v>655</v>
      </c>
      <c r="J4" s="44" t="s">
        <v>289</v>
      </c>
      <c r="K4" s="44" t="s">
        <v>656</v>
      </c>
    </row>
    <row r="5" spans="1:11" x14ac:dyDescent="0.25">
      <c r="A5" s="44">
        <v>4</v>
      </c>
      <c r="B5" s="44" t="s">
        <v>382</v>
      </c>
      <c r="C5" s="44" t="s">
        <v>383</v>
      </c>
      <c r="D5" s="44" t="s">
        <v>351</v>
      </c>
      <c r="E5" s="44" t="s">
        <v>48</v>
      </c>
      <c r="F5" s="44" t="s">
        <v>384</v>
      </c>
      <c r="G5" s="44" t="s">
        <v>516</v>
      </c>
      <c r="H5" s="44" t="s">
        <v>287</v>
      </c>
      <c r="I5" s="44" t="s">
        <v>385</v>
      </c>
      <c r="J5" s="44" t="s">
        <v>289</v>
      </c>
      <c r="K5" s="44" t="s">
        <v>657</v>
      </c>
    </row>
    <row r="6" spans="1:11" x14ac:dyDescent="0.25">
      <c r="A6" s="44">
        <v>5</v>
      </c>
      <c r="B6" s="44" t="s">
        <v>407</v>
      </c>
      <c r="C6" s="44" t="s">
        <v>408</v>
      </c>
      <c r="D6" s="44" t="s">
        <v>618</v>
      </c>
      <c r="E6" s="44" t="s">
        <v>619</v>
      </c>
      <c r="F6" s="44" t="s">
        <v>620</v>
      </c>
      <c r="G6" s="44" t="s">
        <v>516</v>
      </c>
      <c r="H6" s="44" t="s">
        <v>294</v>
      </c>
      <c r="I6" s="44" t="s">
        <v>621</v>
      </c>
      <c r="J6" s="44" t="s">
        <v>289</v>
      </c>
      <c r="K6" s="44" t="s">
        <v>658</v>
      </c>
    </row>
    <row r="7" spans="1:11" x14ac:dyDescent="0.25">
      <c r="A7" s="44">
        <v>6</v>
      </c>
      <c r="B7" s="44" t="s">
        <v>425</v>
      </c>
      <c r="C7" s="44" t="s">
        <v>426</v>
      </c>
      <c r="D7" s="44" t="s">
        <v>427</v>
      </c>
      <c r="E7" s="44" t="s">
        <v>28</v>
      </c>
      <c r="F7" s="44" t="s">
        <v>428</v>
      </c>
      <c r="G7" s="44" t="s">
        <v>516</v>
      </c>
      <c r="H7" s="44" t="s">
        <v>287</v>
      </c>
      <c r="I7" s="44" t="s">
        <v>429</v>
      </c>
      <c r="J7" s="44" t="s">
        <v>289</v>
      </c>
      <c r="K7" s="44" t="s">
        <v>659</v>
      </c>
    </row>
    <row r="8" spans="1:11" x14ac:dyDescent="0.25">
      <c r="A8" s="44">
        <v>7</v>
      </c>
      <c r="B8" s="44" t="s">
        <v>599</v>
      </c>
      <c r="C8" s="44" t="s">
        <v>599</v>
      </c>
      <c r="D8" s="44" t="s">
        <v>600</v>
      </c>
      <c r="E8" s="44" t="s">
        <v>601</v>
      </c>
      <c r="F8" s="44" t="s">
        <v>602</v>
      </c>
      <c r="G8" s="44" t="s">
        <v>543</v>
      </c>
      <c r="H8" s="44" t="s">
        <v>473</v>
      </c>
      <c r="I8" s="44" t="s">
        <v>603</v>
      </c>
      <c r="J8" s="44" t="s">
        <v>475</v>
      </c>
      <c r="K8" s="44" t="s">
        <v>660</v>
      </c>
    </row>
    <row r="9" spans="1:11" x14ac:dyDescent="0.25">
      <c r="A9" s="44">
        <v>8</v>
      </c>
      <c r="B9" s="44" t="s">
        <v>599</v>
      </c>
      <c r="C9" s="44" t="s">
        <v>599</v>
      </c>
      <c r="D9" s="44" t="s">
        <v>600</v>
      </c>
      <c r="E9" s="44" t="s">
        <v>601</v>
      </c>
      <c r="F9" s="44" t="s">
        <v>605</v>
      </c>
      <c r="G9" s="44" t="s">
        <v>543</v>
      </c>
      <c r="H9" s="44" t="s">
        <v>473</v>
      </c>
      <c r="I9" s="44" t="s">
        <v>606</v>
      </c>
      <c r="J9" s="44" t="s">
        <v>475</v>
      </c>
      <c r="K9" s="44" t="s">
        <v>661</v>
      </c>
    </row>
    <row r="10" spans="1:11" x14ac:dyDescent="0.25">
      <c r="A10" s="44">
        <v>9</v>
      </c>
      <c r="B10" s="44" t="s">
        <v>102</v>
      </c>
      <c r="C10" s="44" t="s">
        <v>141</v>
      </c>
      <c r="D10" s="44" t="s">
        <v>42</v>
      </c>
      <c r="E10" s="44" t="s">
        <v>43</v>
      </c>
      <c r="F10" s="44" t="s">
        <v>142</v>
      </c>
      <c r="G10" s="44" t="s">
        <v>516</v>
      </c>
      <c r="H10" s="44" t="s">
        <v>3</v>
      </c>
      <c r="I10" s="44" t="s">
        <v>143</v>
      </c>
      <c r="J10" s="44" t="s">
        <v>53</v>
      </c>
      <c r="K10" s="44" t="s">
        <v>662</v>
      </c>
    </row>
    <row r="11" spans="1:11" x14ac:dyDescent="0.25">
      <c r="A11" s="44">
        <v>10</v>
      </c>
      <c r="B11" s="44" t="s">
        <v>608</v>
      </c>
      <c r="C11" s="44" t="s">
        <v>378</v>
      </c>
      <c r="D11" s="44" t="s">
        <v>27</v>
      </c>
      <c r="E11" s="44" t="s">
        <v>28</v>
      </c>
      <c r="F11" s="44" t="s">
        <v>609</v>
      </c>
      <c r="G11" s="44" t="s">
        <v>516</v>
      </c>
      <c r="H11" s="44" t="s">
        <v>294</v>
      </c>
      <c r="I11" s="44" t="s">
        <v>610</v>
      </c>
      <c r="J11" s="44" t="s">
        <v>289</v>
      </c>
      <c r="K11" s="44" t="s">
        <v>663</v>
      </c>
    </row>
    <row r="12" spans="1:11" x14ac:dyDescent="0.25">
      <c r="A12" s="44">
        <v>11</v>
      </c>
      <c r="B12" s="44" t="s">
        <v>623</v>
      </c>
      <c r="C12" s="44" t="s">
        <v>624</v>
      </c>
      <c r="D12" s="44" t="s">
        <v>625</v>
      </c>
      <c r="E12" s="44" t="s">
        <v>48</v>
      </c>
      <c r="F12" s="44" t="s">
        <v>626</v>
      </c>
      <c r="G12" s="44" t="s">
        <v>516</v>
      </c>
      <c r="H12" s="44" t="s">
        <v>294</v>
      </c>
      <c r="I12" s="44" t="s">
        <v>627</v>
      </c>
      <c r="J12" s="44" t="s">
        <v>289</v>
      </c>
      <c r="K12" s="44" t="s">
        <v>664</v>
      </c>
    </row>
    <row r="13" spans="1:11" x14ac:dyDescent="0.25">
      <c r="A13" s="44">
        <v>12</v>
      </c>
      <c r="B13" s="44"/>
      <c r="C13" s="44"/>
      <c r="D13" s="44"/>
      <c r="E13" s="44"/>
      <c r="F13" s="44" t="s">
        <v>572</v>
      </c>
      <c r="G13" s="44" t="s">
        <v>516</v>
      </c>
      <c r="H13" s="44" t="s">
        <v>287</v>
      </c>
      <c r="I13" s="44" t="s">
        <v>573</v>
      </c>
      <c r="J13" s="44" t="s">
        <v>289</v>
      </c>
      <c r="K13" s="44" t="s">
        <v>665</v>
      </c>
    </row>
    <row r="14" spans="1:11" x14ac:dyDescent="0.25">
      <c r="A14" s="44">
        <v>13</v>
      </c>
      <c r="B14" s="44" t="s">
        <v>575</v>
      </c>
      <c r="C14" s="44" t="s">
        <v>576</v>
      </c>
      <c r="D14" s="44" t="s">
        <v>577</v>
      </c>
      <c r="E14" s="44" t="s">
        <v>7</v>
      </c>
      <c r="F14" s="44" t="s">
        <v>578</v>
      </c>
      <c r="G14" s="44" t="s">
        <v>666</v>
      </c>
      <c r="H14" s="44" t="s">
        <v>287</v>
      </c>
      <c r="I14" s="44" t="s">
        <v>579</v>
      </c>
      <c r="J14" s="44" t="s">
        <v>289</v>
      </c>
      <c r="K14" s="44" t="s">
        <v>667</v>
      </c>
    </row>
    <row r="15" spans="1:11" x14ac:dyDescent="0.25">
      <c r="A15" s="44">
        <v>14</v>
      </c>
      <c r="B15" s="44" t="s">
        <v>535</v>
      </c>
      <c r="C15" s="44" t="s">
        <v>536</v>
      </c>
      <c r="D15" s="44" t="s">
        <v>205</v>
      </c>
      <c r="E15" s="44" t="s">
        <v>1</v>
      </c>
      <c r="F15" s="44" t="s">
        <v>537</v>
      </c>
      <c r="G15" s="44" t="s">
        <v>666</v>
      </c>
      <c r="H15" s="44" t="s">
        <v>3</v>
      </c>
      <c r="I15" s="44" t="s">
        <v>538</v>
      </c>
      <c r="J15" s="44" t="s">
        <v>53</v>
      </c>
      <c r="K15" s="44" t="s">
        <v>668</v>
      </c>
    </row>
    <row r="16" spans="1:11" x14ac:dyDescent="0.25">
      <c r="A16" s="44">
        <v>15</v>
      </c>
      <c r="B16" s="44" t="s">
        <v>590</v>
      </c>
      <c r="C16" s="44" t="s">
        <v>591</v>
      </c>
      <c r="D16" s="44" t="s">
        <v>592</v>
      </c>
      <c r="E16" s="44" t="s">
        <v>43</v>
      </c>
      <c r="F16" s="44" t="s">
        <v>593</v>
      </c>
      <c r="G16" s="44" t="s">
        <v>516</v>
      </c>
      <c r="H16" s="44" t="s">
        <v>30</v>
      </c>
      <c r="I16" s="44" t="s">
        <v>594</v>
      </c>
      <c r="J16" s="44" t="s">
        <v>32</v>
      </c>
      <c r="K16" s="44" t="s">
        <v>669</v>
      </c>
    </row>
    <row r="17" spans="1:11" x14ac:dyDescent="0.25">
      <c r="A17" s="44">
        <v>16</v>
      </c>
      <c r="B17" s="44" t="s">
        <v>257</v>
      </c>
      <c r="C17" s="44" t="s">
        <v>258</v>
      </c>
      <c r="D17" s="44" t="s">
        <v>36</v>
      </c>
      <c r="E17" s="44" t="s">
        <v>1</v>
      </c>
      <c r="F17" s="44" t="s">
        <v>259</v>
      </c>
      <c r="G17" s="44" t="s">
        <v>516</v>
      </c>
      <c r="H17" s="44" t="s">
        <v>3</v>
      </c>
      <c r="I17" s="44" t="s">
        <v>260</v>
      </c>
      <c r="J17" s="44" t="s">
        <v>53</v>
      </c>
      <c r="K17" s="44" t="s">
        <v>670</v>
      </c>
    </row>
    <row r="18" spans="1:11" x14ac:dyDescent="0.25">
      <c r="A18" s="44">
        <v>17</v>
      </c>
      <c r="B18" s="44" t="s">
        <v>407</v>
      </c>
      <c r="C18" s="44" t="s">
        <v>408</v>
      </c>
      <c r="D18" s="44" t="s">
        <v>618</v>
      </c>
      <c r="E18" s="44" t="s">
        <v>619</v>
      </c>
      <c r="F18" s="44" t="s">
        <v>409</v>
      </c>
      <c r="G18" s="44" t="s">
        <v>666</v>
      </c>
      <c r="H18" s="44" t="s">
        <v>294</v>
      </c>
      <c r="I18" s="44" t="s">
        <v>410</v>
      </c>
      <c r="J18" s="44" t="s">
        <v>289</v>
      </c>
      <c r="K18" s="44" t="s">
        <v>671</v>
      </c>
    </row>
    <row r="19" spans="1:11" x14ac:dyDescent="0.25">
      <c r="A19" s="44">
        <v>18</v>
      </c>
      <c r="B19" s="44" t="s">
        <v>407</v>
      </c>
      <c r="C19" s="44" t="s">
        <v>408</v>
      </c>
      <c r="D19" s="44" t="s">
        <v>618</v>
      </c>
      <c r="E19" s="44" t="s">
        <v>619</v>
      </c>
      <c r="F19" s="44" t="s">
        <v>563</v>
      </c>
      <c r="G19" s="44" t="s">
        <v>666</v>
      </c>
      <c r="H19" s="44" t="s">
        <v>294</v>
      </c>
      <c r="I19" s="44" t="s">
        <v>564</v>
      </c>
      <c r="J19" s="44" t="s">
        <v>289</v>
      </c>
      <c r="K19" s="44" t="s">
        <v>672</v>
      </c>
    </row>
    <row r="20" spans="1:11" x14ac:dyDescent="0.25">
      <c r="A20" s="44">
        <v>19</v>
      </c>
      <c r="B20" s="44" t="s">
        <v>566</v>
      </c>
      <c r="C20" s="44" t="s">
        <v>556</v>
      </c>
      <c r="D20" s="44" t="s">
        <v>0</v>
      </c>
      <c r="E20" s="44" t="s">
        <v>1</v>
      </c>
      <c r="F20" s="44" t="s">
        <v>557</v>
      </c>
      <c r="G20" s="44" t="s">
        <v>516</v>
      </c>
      <c r="H20" s="44" t="s">
        <v>287</v>
      </c>
      <c r="I20" s="44" t="s">
        <v>558</v>
      </c>
      <c r="J20" s="44" t="s">
        <v>289</v>
      </c>
      <c r="K20" s="44" t="s">
        <v>673</v>
      </c>
    </row>
    <row r="21" spans="1:11" x14ac:dyDescent="0.25">
      <c r="A21" s="44">
        <v>20</v>
      </c>
      <c r="B21" s="44" t="s">
        <v>567</v>
      </c>
      <c r="C21" s="44" t="s">
        <v>561</v>
      </c>
      <c r="D21" s="44" t="s">
        <v>0</v>
      </c>
      <c r="E21" s="44" t="s">
        <v>1</v>
      </c>
      <c r="F21" s="44" t="s">
        <v>61</v>
      </c>
      <c r="G21" s="44" t="s">
        <v>666</v>
      </c>
      <c r="H21" s="44" t="s">
        <v>3</v>
      </c>
      <c r="I21" s="44" t="s">
        <v>62</v>
      </c>
      <c r="J21" s="44" t="s">
        <v>53</v>
      </c>
      <c r="K21" s="44" t="s">
        <v>674</v>
      </c>
    </row>
    <row r="22" spans="1:11" x14ac:dyDescent="0.25">
      <c r="A22" s="44">
        <v>21</v>
      </c>
      <c r="B22" s="44" t="s">
        <v>161</v>
      </c>
      <c r="C22" s="44" t="s">
        <v>162</v>
      </c>
      <c r="D22" s="44" t="s">
        <v>394</v>
      </c>
      <c r="E22" s="44" t="s">
        <v>1</v>
      </c>
      <c r="F22" s="44" t="s">
        <v>163</v>
      </c>
      <c r="G22" s="44" t="s">
        <v>666</v>
      </c>
      <c r="H22" s="44" t="s">
        <v>30</v>
      </c>
      <c r="I22" s="44" t="s">
        <v>164</v>
      </c>
      <c r="J22" s="44" t="s">
        <v>32</v>
      </c>
      <c r="K22" s="44" t="s">
        <v>675</v>
      </c>
    </row>
    <row r="23" spans="1:11" x14ac:dyDescent="0.25">
      <c r="A23" s="44">
        <v>22</v>
      </c>
      <c r="B23" s="44" t="s">
        <v>322</v>
      </c>
      <c r="C23" s="44" t="s">
        <v>323</v>
      </c>
      <c r="D23" s="44" t="s">
        <v>66</v>
      </c>
      <c r="E23" s="44" t="s">
        <v>1</v>
      </c>
      <c r="F23" s="44" t="s">
        <v>324</v>
      </c>
      <c r="G23" s="44" t="s">
        <v>666</v>
      </c>
      <c r="H23" s="44" t="s">
        <v>287</v>
      </c>
      <c r="I23" s="44" t="s">
        <v>325</v>
      </c>
      <c r="J23" s="44" t="s">
        <v>289</v>
      </c>
      <c r="K23" s="44" t="s">
        <v>676</v>
      </c>
    </row>
    <row r="24" spans="1:11" x14ac:dyDescent="0.25">
      <c r="A24" s="44">
        <v>23</v>
      </c>
      <c r="B24" s="44"/>
      <c r="C24" s="44"/>
      <c r="D24" s="44"/>
      <c r="E24" s="44"/>
      <c r="F24" s="44" t="s">
        <v>540</v>
      </c>
      <c r="G24" s="44" t="s">
        <v>516</v>
      </c>
      <c r="H24" s="44" t="s">
        <v>294</v>
      </c>
      <c r="I24" s="44" t="s">
        <v>541</v>
      </c>
      <c r="J24" s="44" t="s">
        <v>289</v>
      </c>
      <c r="K24" s="44" t="s">
        <v>677</v>
      </c>
    </row>
    <row r="25" spans="1:11" x14ac:dyDescent="0.25">
      <c r="A25" s="44">
        <v>24</v>
      </c>
      <c r="B25" s="44" t="s">
        <v>283</v>
      </c>
      <c r="C25" s="44" t="s">
        <v>284</v>
      </c>
      <c r="D25" s="44" t="s">
        <v>285</v>
      </c>
      <c r="E25" s="44" t="s">
        <v>7</v>
      </c>
      <c r="F25" s="44" t="s">
        <v>286</v>
      </c>
      <c r="G25" s="44" t="s">
        <v>666</v>
      </c>
      <c r="H25" s="44" t="s">
        <v>287</v>
      </c>
      <c r="I25" s="44" t="s">
        <v>288</v>
      </c>
      <c r="J25" s="44" t="s">
        <v>289</v>
      </c>
      <c r="K25" s="44" t="s">
        <v>678</v>
      </c>
    </row>
    <row r="26" spans="1:11" x14ac:dyDescent="0.25">
      <c r="A26" s="44">
        <v>25</v>
      </c>
      <c r="B26" s="44" t="s">
        <v>291</v>
      </c>
      <c r="C26" s="44" t="s">
        <v>292</v>
      </c>
      <c r="D26" s="44" t="s">
        <v>0</v>
      </c>
      <c r="E26" s="44" t="s">
        <v>1</v>
      </c>
      <c r="F26" s="44" t="s">
        <v>293</v>
      </c>
      <c r="G26" s="44" t="s">
        <v>666</v>
      </c>
      <c r="H26" s="44" t="s">
        <v>294</v>
      </c>
      <c r="I26" s="44" t="s">
        <v>295</v>
      </c>
      <c r="J26" s="44" t="s">
        <v>289</v>
      </c>
      <c r="K26" s="44" t="s">
        <v>679</v>
      </c>
    </row>
    <row r="27" spans="1:11" x14ac:dyDescent="0.25">
      <c r="A27" s="44">
        <v>26</v>
      </c>
      <c r="B27" s="44" t="s">
        <v>297</v>
      </c>
      <c r="C27" s="44" t="s">
        <v>255</v>
      </c>
      <c r="D27" s="44" t="s">
        <v>0</v>
      </c>
      <c r="E27" s="44" t="s">
        <v>1</v>
      </c>
      <c r="F27" s="44" t="s">
        <v>298</v>
      </c>
      <c r="G27" s="44" t="s">
        <v>516</v>
      </c>
      <c r="H27" s="44" t="s">
        <v>294</v>
      </c>
      <c r="I27" s="44" t="s">
        <v>299</v>
      </c>
      <c r="J27" s="44" t="s">
        <v>289</v>
      </c>
      <c r="K27" s="44" t="s">
        <v>680</v>
      </c>
    </row>
    <row r="28" spans="1:11" x14ac:dyDescent="0.25">
      <c r="A28" s="44">
        <v>27</v>
      </c>
      <c r="B28" s="44" t="s">
        <v>301</v>
      </c>
      <c r="C28" s="44" t="s">
        <v>302</v>
      </c>
      <c r="D28" s="44" t="s">
        <v>0</v>
      </c>
      <c r="E28" s="44" t="s">
        <v>1</v>
      </c>
      <c r="F28" s="44" t="s">
        <v>303</v>
      </c>
      <c r="G28" s="44" t="s">
        <v>666</v>
      </c>
      <c r="H28" s="44" t="s">
        <v>294</v>
      </c>
      <c r="I28" s="44" t="s">
        <v>304</v>
      </c>
      <c r="J28" s="44" t="s">
        <v>289</v>
      </c>
      <c r="K28" s="44" t="s">
        <v>681</v>
      </c>
    </row>
    <row r="29" spans="1:11" x14ac:dyDescent="0.25">
      <c r="A29" s="44">
        <v>28</v>
      </c>
      <c r="B29" s="44" t="s">
        <v>306</v>
      </c>
      <c r="C29" s="44" t="s">
        <v>307</v>
      </c>
      <c r="D29" s="44" t="s">
        <v>112</v>
      </c>
      <c r="E29" s="44" t="s">
        <v>43</v>
      </c>
      <c r="F29" s="44" t="s">
        <v>308</v>
      </c>
      <c r="G29" s="44" t="s">
        <v>516</v>
      </c>
      <c r="H29" s="44" t="s">
        <v>287</v>
      </c>
      <c r="I29" s="44" t="s">
        <v>309</v>
      </c>
      <c r="J29" s="44" t="s">
        <v>289</v>
      </c>
      <c r="K29" s="44" t="s">
        <v>682</v>
      </c>
    </row>
    <row r="30" spans="1:11" x14ac:dyDescent="0.25">
      <c r="A30" s="44">
        <v>29</v>
      </c>
      <c r="B30" s="44" t="s">
        <v>311</v>
      </c>
      <c r="C30" s="44" t="s">
        <v>312</v>
      </c>
      <c r="D30" s="44" t="s">
        <v>313</v>
      </c>
      <c r="E30" s="44" t="s">
        <v>43</v>
      </c>
      <c r="F30" s="44" t="s">
        <v>314</v>
      </c>
      <c r="G30" s="44" t="s">
        <v>516</v>
      </c>
      <c r="H30" s="44" t="s">
        <v>294</v>
      </c>
      <c r="I30" s="44" t="s">
        <v>315</v>
      </c>
      <c r="J30" s="44" t="s">
        <v>289</v>
      </c>
      <c r="K30" s="44" t="s">
        <v>683</v>
      </c>
    </row>
    <row r="31" spans="1:11" x14ac:dyDescent="0.25">
      <c r="A31" s="44">
        <v>30</v>
      </c>
      <c r="B31" s="44" t="s">
        <v>327</v>
      </c>
      <c r="C31" s="44" t="s">
        <v>328</v>
      </c>
      <c r="D31" s="44" t="s">
        <v>112</v>
      </c>
      <c r="E31" s="44" t="s">
        <v>43</v>
      </c>
      <c r="F31" s="44" t="s">
        <v>329</v>
      </c>
      <c r="G31" s="44" t="s">
        <v>666</v>
      </c>
      <c r="H31" s="44" t="s">
        <v>287</v>
      </c>
      <c r="I31" s="44" t="s">
        <v>330</v>
      </c>
      <c r="J31" s="44" t="s">
        <v>289</v>
      </c>
      <c r="K31" s="44" t="s">
        <v>684</v>
      </c>
    </row>
    <row r="32" spans="1:11" x14ac:dyDescent="0.25">
      <c r="A32" s="44">
        <v>31</v>
      </c>
      <c r="B32" s="44" t="s">
        <v>15</v>
      </c>
      <c r="C32" s="44" t="s">
        <v>16</v>
      </c>
      <c r="D32" s="44" t="s">
        <v>17</v>
      </c>
      <c r="E32" s="44" t="s">
        <v>7</v>
      </c>
      <c r="F32" s="44" t="s">
        <v>18</v>
      </c>
      <c r="G32" s="44" t="s">
        <v>527</v>
      </c>
      <c r="H32" s="44" t="s">
        <v>5</v>
      </c>
      <c r="I32" s="44" t="s">
        <v>19</v>
      </c>
      <c r="J32" s="44" t="s">
        <v>6</v>
      </c>
      <c r="K32" s="44" t="s">
        <v>685</v>
      </c>
    </row>
    <row r="33" spans="1:11" x14ac:dyDescent="0.25">
      <c r="A33" s="44">
        <v>32</v>
      </c>
      <c r="B33" s="44" t="s">
        <v>333</v>
      </c>
      <c r="C33" s="44" t="s">
        <v>334</v>
      </c>
      <c r="D33" s="44" t="s">
        <v>335</v>
      </c>
      <c r="E33" s="44" t="s">
        <v>48</v>
      </c>
      <c r="F33" s="44" t="s">
        <v>336</v>
      </c>
      <c r="G33" s="44" t="s">
        <v>666</v>
      </c>
      <c r="H33" s="44" t="s">
        <v>287</v>
      </c>
      <c r="I33" s="44" t="s">
        <v>337</v>
      </c>
      <c r="J33" s="44" t="s">
        <v>289</v>
      </c>
      <c r="K33" s="44" t="s">
        <v>686</v>
      </c>
    </row>
    <row r="34" spans="1:11" x14ac:dyDescent="0.25">
      <c r="A34" s="44">
        <v>33</v>
      </c>
      <c r="B34" s="44" t="s">
        <v>339</v>
      </c>
      <c r="C34" s="44" t="s">
        <v>340</v>
      </c>
      <c r="D34" s="44" t="s">
        <v>341</v>
      </c>
      <c r="E34" s="44" t="s">
        <v>48</v>
      </c>
      <c r="F34" s="44" t="s">
        <v>342</v>
      </c>
      <c r="G34" s="44" t="s">
        <v>666</v>
      </c>
      <c r="H34" s="44" t="s">
        <v>287</v>
      </c>
      <c r="I34" s="44" t="s">
        <v>343</v>
      </c>
      <c r="J34" s="44" t="s">
        <v>289</v>
      </c>
      <c r="K34" s="44" t="s">
        <v>687</v>
      </c>
    </row>
    <row r="35" spans="1:11" x14ac:dyDescent="0.25">
      <c r="A35" s="44">
        <v>34</v>
      </c>
      <c r="B35" s="44" t="s">
        <v>345</v>
      </c>
      <c r="C35" s="44" t="s">
        <v>346</v>
      </c>
      <c r="D35" s="44" t="s">
        <v>17</v>
      </c>
      <c r="E35" s="44" t="s">
        <v>7</v>
      </c>
      <c r="F35" s="44" t="s">
        <v>347</v>
      </c>
      <c r="G35" s="44" t="s">
        <v>666</v>
      </c>
      <c r="H35" s="44" t="s">
        <v>287</v>
      </c>
      <c r="I35" s="44" t="s">
        <v>348</v>
      </c>
      <c r="J35" s="44" t="s">
        <v>289</v>
      </c>
      <c r="K35" s="44" t="s">
        <v>688</v>
      </c>
    </row>
    <row r="36" spans="1:11" x14ac:dyDescent="0.25">
      <c r="A36" s="44">
        <v>35</v>
      </c>
      <c r="B36" s="44" t="s">
        <v>350</v>
      </c>
      <c r="C36" s="44" t="s">
        <v>340</v>
      </c>
      <c r="D36" s="44" t="s">
        <v>351</v>
      </c>
      <c r="E36" s="44" t="s">
        <v>48</v>
      </c>
      <c r="F36" s="44" t="s">
        <v>352</v>
      </c>
      <c r="G36" s="44" t="s">
        <v>516</v>
      </c>
      <c r="H36" s="44" t="s">
        <v>287</v>
      </c>
      <c r="I36" s="44" t="s">
        <v>353</v>
      </c>
      <c r="J36" s="44" t="s">
        <v>289</v>
      </c>
      <c r="K36" s="44" t="s">
        <v>689</v>
      </c>
    </row>
    <row r="37" spans="1:11" x14ac:dyDescent="0.25">
      <c r="A37" s="44">
        <v>36</v>
      </c>
      <c r="B37" s="44" t="s">
        <v>355</v>
      </c>
      <c r="C37" s="44" t="s">
        <v>356</v>
      </c>
      <c r="D37" s="44" t="s">
        <v>0</v>
      </c>
      <c r="E37" s="44" t="s">
        <v>1</v>
      </c>
      <c r="F37" s="44" t="s">
        <v>357</v>
      </c>
      <c r="G37" s="44" t="s">
        <v>666</v>
      </c>
      <c r="H37" s="44" t="s">
        <v>294</v>
      </c>
      <c r="I37" s="44" t="s">
        <v>358</v>
      </c>
      <c r="J37" s="44" t="s">
        <v>289</v>
      </c>
      <c r="K37" s="44" t="s">
        <v>690</v>
      </c>
    </row>
    <row r="38" spans="1:11" x14ac:dyDescent="0.25">
      <c r="A38" s="44">
        <v>37</v>
      </c>
      <c r="B38" s="44" t="s">
        <v>238</v>
      </c>
      <c r="C38" s="44" t="s">
        <v>239</v>
      </c>
      <c r="D38" s="44" t="s">
        <v>0</v>
      </c>
      <c r="E38" s="44" t="s">
        <v>1</v>
      </c>
      <c r="F38" s="44" t="s">
        <v>240</v>
      </c>
      <c r="G38" s="44" t="s">
        <v>516</v>
      </c>
      <c r="H38" s="44" t="s">
        <v>3</v>
      </c>
      <c r="I38" s="44" t="s">
        <v>241</v>
      </c>
      <c r="J38" s="44" t="s">
        <v>53</v>
      </c>
      <c r="K38" s="44" t="s">
        <v>691</v>
      </c>
    </row>
    <row r="39" spans="1:11" x14ac:dyDescent="0.25">
      <c r="A39" s="44">
        <v>38</v>
      </c>
      <c r="B39" s="44" t="s">
        <v>361</v>
      </c>
      <c r="C39" s="44" t="s">
        <v>362</v>
      </c>
      <c r="D39" s="44" t="s">
        <v>0</v>
      </c>
      <c r="E39" s="44" t="s">
        <v>1</v>
      </c>
      <c r="F39" s="44" t="s">
        <v>363</v>
      </c>
      <c r="G39" s="44" t="s">
        <v>666</v>
      </c>
      <c r="H39" s="44" t="s">
        <v>287</v>
      </c>
      <c r="I39" s="44" t="s">
        <v>364</v>
      </c>
      <c r="J39" s="44" t="s">
        <v>289</v>
      </c>
      <c r="K39" s="44" t="s">
        <v>692</v>
      </c>
    </row>
    <row r="40" spans="1:11" x14ac:dyDescent="0.25">
      <c r="A40" s="44">
        <v>39</v>
      </c>
      <c r="B40" s="44" t="s">
        <v>366</v>
      </c>
      <c r="C40" s="44" t="s">
        <v>367</v>
      </c>
      <c r="D40" s="44" t="s">
        <v>368</v>
      </c>
      <c r="E40" s="44" t="s">
        <v>43</v>
      </c>
      <c r="F40" s="44" t="s">
        <v>369</v>
      </c>
      <c r="G40" s="44" t="s">
        <v>516</v>
      </c>
      <c r="H40" s="44" t="s">
        <v>294</v>
      </c>
      <c r="I40" s="44" t="s">
        <v>370</v>
      </c>
      <c r="J40" s="44" t="s">
        <v>289</v>
      </c>
      <c r="K40" s="44" t="s">
        <v>693</v>
      </c>
    </row>
    <row r="41" spans="1:11" x14ac:dyDescent="0.25">
      <c r="A41" s="44">
        <v>40</v>
      </c>
      <c r="B41" s="44" t="s">
        <v>372</v>
      </c>
      <c r="C41" s="44" t="s">
        <v>373</v>
      </c>
      <c r="D41" s="44" t="s">
        <v>42</v>
      </c>
      <c r="E41" s="44" t="s">
        <v>43</v>
      </c>
      <c r="F41" s="44" t="s">
        <v>374</v>
      </c>
      <c r="G41" s="44" t="s">
        <v>666</v>
      </c>
      <c r="H41" s="44" t="s">
        <v>294</v>
      </c>
      <c r="I41" s="44" t="s">
        <v>375</v>
      </c>
      <c r="J41" s="44" t="s">
        <v>289</v>
      </c>
      <c r="K41" s="44" t="s">
        <v>694</v>
      </c>
    </row>
    <row r="42" spans="1:11" x14ac:dyDescent="0.25">
      <c r="A42" s="44">
        <v>41</v>
      </c>
      <c r="B42" s="44" t="s">
        <v>377</v>
      </c>
      <c r="C42" s="44" t="s">
        <v>378</v>
      </c>
      <c r="D42" s="44" t="s">
        <v>256</v>
      </c>
      <c r="E42" s="44" t="s">
        <v>1</v>
      </c>
      <c r="F42" s="44" t="s">
        <v>379</v>
      </c>
      <c r="G42" s="44" t="s">
        <v>666</v>
      </c>
      <c r="H42" s="44" t="s">
        <v>294</v>
      </c>
      <c r="I42" s="44" t="s">
        <v>380</v>
      </c>
      <c r="J42" s="44" t="s">
        <v>289</v>
      </c>
      <c r="K42" s="44" t="s">
        <v>695</v>
      </c>
    </row>
    <row r="43" spans="1:11" x14ac:dyDescent="0.25">
      <c r="A43" s="44">
        <v>42</v>
      </c>
      <c r="B43" s="44" t="s">
        <v>387</v>
      </c>
      <c r="C43" s="44" t="s">
        <v>279</v>
      </c>
      <c r="D43" s="44" t="s">
        <v>351</v>
      </c>
      <c r="E43" s="44" t="s">
        <v>48</v>
      </c>
      <c r="F43" s="44" t="s">
        <v>388</v>
      </c>
      <c r="G43" s="44" t="s">
        <v>516</v>
      </c>
      <c r="H43" s="44" t="s">
        <v>287</v>
      </c>
      <c r="I43" s="44" t="s">
        <v>389</v>
      </c>
      <c r="J43" s="44" t="s">
        <v>289</v>
      </c>
      <c r="K43" s="44" t="s">
        <v>696</v>
      </c>
    </row>
    <row r="44" spans="1:11" x14ac:dyDescent="0.25">
      <c r="A44" s="44">
        <v>43</v>
      </c>
      <c r="B44" s="44" t="s">
        <v>49</v>
      </c>
      <c r="C44" s="44" t="s">
        <v>97</v>
      </c>
      <c r="D44" s="44" t="s">
        <v>66</v>
      </c>
      <c r="E44" s="44" t="s">
        <v>1</v>
      </c>
      <c r="F44" s="44" t="s">
        <v>391</v>
      </c>
      <c r="G44" s="44" t="s">
        <v>516</v>
      </c>
      <c r="H44" s="44" t="s">
        <v>294</v>
      </c>
      <c r="I44" s="44" t="s">
        <v>392</v>
      </c>
      <c r="J44" s="44" t="s">
        <v>289</v>
      </c>
      <c r="K44" s="44" t="s">
        <v>697</v>
      </c>
    </row>
    <row r="45" spans="1:11" x14ac:dyDescent="0.25">
      <c r="A45" s="44">
        <v>44</v>
      </c>
      <c r="B45" s="44" t="s">
        <v>366</v>
      </c>
      <c r="C45" s="44" t="s">
        <v>367</v>
      </c>
      <c r="D45" s="44" t="s">
        <v>368</v>
      </c>
      <c r="E45" s="44" t="s">
        <v>43</v>
      </c>
      <c r="F45" s="44" t="s">
        <v>395</v>
      </c>
      <c r="G45" s="44" t="s">
        <v>527</v>
      </c>
      <c r="H45" s="44" t="s">
        <v>5</v>
      </c>
      <c r="I45" s="44" t="s">
        <v>396</v>
      </c>
      <c r="J45" s="44" t="s">
        <v>6</v>
      </c>
      <c r="K45" s="44" t="s">
        <v>698</v>
      </c>
    </row>
    <row r="46" spans="1:11" x14ac:dyDescent="0.25">
      <c r="A46" s="44">
        <v>45</v>
      </c>
      <c r="B46" s="44" t="s">
        <v>137</v>
      </c>
      <c r="C46" s="44" t="s">
        <v>138</v>
      </c>
      <c r="D46" s="44" t="s">
        <v>0</v>
      </c>
      <c r="E46" s="44" t="s">
        <v>1</v>
      </c>
      <c r="F46" s="44" t="s">
        <v>139</v>
      </c>
      <c r="G46" s="44" t="s">
        <v>666</v>
      </c>
      <c r="H46" s="44" t="s">
        <v>3</v>
      </c>
      <c r="I46" s="44" t="s">
        <v>140</v>
      </c>
      <c r="J46" s="44" t="s">
        <v>53</v>
      </c>
      <c r="K46" s="44" t="s">
        <v>699</v>
      </c>
    </row>
    <row r="47" spans="1:11" x14ac:dyDescent="0.25">
      <c r="A47" s="44">
        <v>46</v>
      </c>
      <c r="B47" s="44" t="s">
        <v>262</v>
      </c>
      <c r="C47" s="44" t="s">
        <v>399</v>
      </c>
      <c r="D47" s="44" t="s">
        <v>0</v>
      </c>
      <c r="E47" s="44" t="s">
        <v>1</v>
      </c>
      <c r="F47" s="44" t="s">
        <v>400</v>
      </c>
      <c r="G47" s="44" t="s">
        <v>516</v>
      </c>
      <c r="H47" s="44" t="s">
        <v>294</v>
      </c>
      <c r="I47" s="44" t="s">
        <v>401</v>
      </c>
      <c r="J47" s="44" t="s">
        <v>289</v>
      </c>
      <c r="K47" s="44" t="s">
        <v>700</v>
      </c>
    </row>
    <row r="48" spans="1:11" x14ac:dyDescent="0.25">
      <c r="A48" s="44">
        <v>47</v>
      </c>
      <c r="B48" s="44" t="s">
        <v>403</v>
      </c>
      <c r="C48" s="44" t="s">
        <v>60</v>
      </c>
      <c r="D48" s="44" t="s">
        <v>27</v>
      </c>
      <c r="E48" s="44" t="s">
        <v>28</v>
      </c>
      <c r="F48" s="44" t="s">
        <v>404</v>
      </c>
      <c r="G48" s="44" t="s">
        <v>516</v>
      </c>
      <c r="H48" s="44" t="s">
        <v>287</v>
      </c>
      <c r="I48" s="44" t="s">
        <v>405</v>
      </c>
      <c r="J48" s="44" t="s">
        <v>289</v>
      </c>
      <c r="K48" s="44" t="s">
        <v>701</v>
      </c>
    </row>
    <row r="49" spans="1:11" x14ac:dyDescent="0.25">
      <c r="A49" s="44">
        <v>48</v>
      </c>
      <c r="B49" s="44" t="s">
        <v>407</v>
      </c>
      <c r="C49" s="44" t="s">
        <v>408</v>
      </c>
      <c r="D49" s="44" t="s">
        <v>618</v>
      </c>
      <c r="E49" s="44" t="s">
        <v>619</v>
      </c>
      <c r="F49" s="44" t="s">
        <v>412</v>
      </c>
      <c r="G49" s="44" t="s">
        <v>666</v>
      </c>
      <c r="H49" s="44" t="s">
        <v>294</v>
      </c>
      <c r="I49" s="44" t="s">
        <v>413</v>
      </c>
      <c r="J49" s="44" t="s">
        <v>289</v>
      </c>
      <c r="K49" s="44" t="s">
        <v>702</v>
      </c>
    </row>
    <row r="50" spans="1:11" x14ac:dyDescent="0.25">
      <c r="A50" s="44">
        <v>49</v>
      </c>
      <c r="B50" s="44" t="s">
        <v>415</v>
      </c>
      <c r="C50" s="44" t="s">
        <v>416</v>
      </c>
      <c r="D50" s="44" t="s">
        <v>417</v>
      </c>
      <c r="E50" s="44" t="s">
        <v>28</v>
      </c>
      <c r="F50" s="44" t="s">
        <v>418</v>
      </c>
      <c r="G50" s="44" t="s">
        <v>666</v>
      </c>
      <c r="H50" s="44" t="s">
        <v>287</v>
      </c>
      <c r="I50" s="44" t="s">
        <v>419</v>
      </c>
      <c r="J50" s="44" t="s">
        <v>289</v>
      </c>
      <c r="K50" s="44" t="s">
        <v>703</v>
      </c>
    </row>
    <row r="51" spans="1:11" x14ac:dyDescent="0.25">
      <c r="A51" s="44">
        <v>50</v>
      </c>
      <c r="B51" s="44" t="s">
        <v>431</v>
      </c>
      <c r="C51" s="44" t="s">
        <v>172</v>
      </c>
      <c r="D51" s="44" t="s">
        <v>432</v>
      </c>
      <c r="E51" s="44" t="s">
        <v>28</v>
      </c>
      <c r="F51" s="44" t="s">
        <v>433</v>
      </c>
      <c r="G51" s="44" t="s">
        <v>516</v>
      </c>
      <c r="H51" s="44" t="s">
        <v>294</v>
      </c>
      <c r="I51" s="44" t="s">
        <v>434</v>
      </c>
      <c r="J51" s="44" t="s">
        <v>289</v>
      </c>
      <c r="K51" s="44" t="s">
        <v>704</v>
      </c>
    </row>
    <row r="52" spans="1:11" x14ac:dyDescent="0.25">
      <c r="A52" s="44">
        <v>51</v>
      </c>
      <c r="B52" s="44" t="s">
        <v>15</v>
      </c>
      <c r="C52" s="44" t="s">
        <v>16</v>
      </c>
      <c r="D52" s="44" t="s">
        <v>17</v>
      </c>
      <c r="E52" s="44" t="s">
        <v>7</v>
      </c>
      <c r="F52" s="44" t="s">
        <v>77</v>
      </c>
      <c r="G52" s="44" t="s">
        <v>666</v>
      </c>
      <c r="H52" s="44" t="s">
        <v>30</v>
      </c>
      <c r="I52" s="44" t="s">
        <v>78</v>
      </c>
      <c r="J52" s="44" t="s">
        <v>32</v>
      </c>
      <c r="K52" s="44" t="s">
        <v>705</v>
      </c>
    </row>
    <row r="53" spans="1:11" x14ac:dyDescent="0.25">
      <c r="A53" s="44">
        <v>52</v>
      </c>
      <c r="B53" s="44" t="s">
        <v>407</v>
      </c>
      <c r="C53" s="44" t="s">
        <v>408</v>
      </c>
      <c r="D53" s="44" t="s">
        <v>618</v>
      </c>
      <c r="E53" s="44" t="s">
        <v>619</v>
      </c>
      <c r="F53" s="44" t="s">
        <v>437</v>
      </c>
      <c r="G53" s="44" t="s">
        <v>666</v>
      </c>
      <c r="H53" s="44" t="s">
        <v>30</v>
      </c>
      <c r="I53" s="44" t="s">
        <v>438</v>
      </c>
      <c r="J53" s="44" t="s">
        <v>32</v>
      </c>
      <c r="K53" s="44" t="s">
        <v>706</v>
      </c>
    </row>
    <row r="54" spans="1:11" x14ac:dyDescent="0.25">
      <c r="A54" s="44">
        <v>53</v>
      </c>
      <c r="B54" s="44" t="s">
        <v>407</v>
      </c>
      <c r="C54" s="44" t="s">
        <v>408</v>
      </c>
      <c r="D54" s="44" t="s">
        <v>618</v>
      </c>
      <c r="E54" s="44" t="s">
        <v>619</v>
      </c>
      <c r="F54" s="44" t="s">
        <v>440</v>
      </c>
      <c r="G54" s="44" t="s">
        <v>666</v>
      </c>
      <c r="H54" s="44" t="s">
        <v>30</v>
      </c>
      <c r="I54" s="44" t="s">
        <v>441</v>
      </c>
      <c r="J54" s="44" t="s">
        <v>32</v>
      </c>
      <c r="K54" s="44" t="s">
        <v>707</v>
      </c>
    </row>
    <row r="55" spans="1:11" x14ac:dyDescent="0.25">
      <c r="A55" s="44">
        <v>54</v>
      </c>
      <c r="B55" s="44" t="s">
        <v>443</v>
      </c>
      <c r="C55" s="44" t="s">
        <v>444</v>
      </c>
      <c r="D55" s="44" t="s">
        <v>0</v>
      </c>
      <c r="E55" s="44" t="s">
        <v>1</v>
      </c>
      <c r="F55" s="44" t="s">
        <v>445</v>
      </c>
      <c r="G55" s="44" t="s">
        <v>527</v>
      </c>
      <c r="H55" s="44" t="s">
        <v>5</v>
      </c>
      <c r="I55" s="44" t="s">
        <v>446</v>
      </c>
      <c r="J55" s="44" t="s">
        <v>6</v>
      </c>
      <c r="K55" s="44" t="s">
        <v>708</v>
      </c>
    </row>
    <row r="56" spans="1:11" x14ac:dyDescent="0.25">
      <c r="A56" s="44">
        <v>55</v>
      </c>
      <c r="B56" s="44" t="s">
        <v>448</v>
      </c>
      <c r="C56" s="44" t="s">
        <v>449</v>
      </c>
      <c r="D56" s="44" t="s">
        <v>205</v>
      </c>
      <c r="E56" s="44" t="s">
        <v>1</v>
      </c>
      <c r="F56" s="44" t="s">
        <v>450</v>
      </c>
      <c r="G56" s="44" t="s">
        <v>527</v>
      </c>
      <c r="H56" s="44" t="s">
        <v>5</v>
      </c>
      <c r="I56" s="44" t="s">
        <v>451</v>
      </c>
      <c r="J56" s="44" t="s">
        <v>6</v>
      </c>
      <c r="K56" s="44" t="s">
        <v>709</v>
      </c>
    </row>
    <row r="57" spans="1:11" x14ac:dyDescent="0.25">
      <c r="A57" s="44">
        <v>56</v>
      </c>
      <c r="B57" s="44" t="s">
        <v>453</v>
      </c>
      <c r="C57" s="44" t="s">
        <v>454</v>
      </c>
      <c r="D57" s="44" t="s">
        <v>455</v>
      </c>
      <c r="E57" s="44" t="s">
        <v>456</v>
      </c>
      <c r="F57" s="44" t="s">
        <v>457</v>
      </c>
      <c r="G57" s="44" t="s">
        <v>666</v>
      </c>
      <c r="H57" s="44" t="s">
        <v>30</v>
      </c>
      <c r="I57" s="44" t="s">
        <v>458</v>
      </c>
      <c r="J57" s="44" t="s">
        <v>32</v>
      </c>
      <c r="K57" s="44" t="s">
        <v>710</v>
      </c>
    </row>
    <row r="58" spans="1:11" x14ac:dyDescent="0.25">
      <c r="A58" s="44">
        <v>57</v>
      </c>
      <c r="B58" s="44" t="s">
        <v>460</v>
      </c>
      <c r="C58" s="44" t="s">
        <v>461</v>
      </c>
      <c r="D58" s="44" t="s">
        <v>462</v>
      </c>
      <c r="E58" s="44" t="s">
        <v>1</v>
      </c>
      <c r="F58" s="44" t="s">
        <v>463</v>
      </c>
      <c r="G58" s="44" t="s">
        <v>666</v>
      </c>
      <c r="H58" s="44" t="s">
        <v>30</v>
      </c>
      <c r="I58" s="44" t="s">
        <v>464</v>
      </c>
      <c r="J58" s="44" t="s">
        <v>32</v>
      </c>
      <c r="K58" s="44" t="s">
        <v>711</v>
      </c>
    </row>
    <row r="59" spans="1:11" x14ac:dyDescent="0.25">
      <c r="A59" s="44">
        <v>58</v>
      </c>
      <c r="B59" s="44" t="s">
        <v>165</v>
      </c>
      <c r="C59" s="44" t="s">
        <v>166</v>
      </c>
      <c r="D59" s="44" t="s">
        <v>27</v>
      </c>
      <c r="E59" s="44" t="s">
        <v>28</v>
      </c>
      <c r="F59" s="44" t="s">
        <v>167</v>
      </c>
      <c r="G59" s="44" t="s">
        <v>516</v>
      </c>
      <c r="H59" s="44" t="s">
        <v>30</v>
      </c>
      <c r="I59" s="44" t="s">
        <v>168</v>
      </c>
      <c r="J59" s="44" t="s">
        <v>32</v>
      </c>
      <c r="K59" s="44" t="s">
        <v>712</v>
      </c>
    </row>
    <row r="60" spans="1:11" x14ac:dyDescent="0.25">
      <c r="A60" s="44">
        <v>59</v>
      </c>
      <c r="B60" s="44" t="s">
        <v>20</v>
      </c>
      <c r="C60" s="44" t="s">
        <v>21</v>
      </c>
      <c r="D60" s="44" t="s">
        <v>0</v>
      </c>
      <c r="E60" s="44" t="s">
        <v>1</v>
      </c>
      <c r="F60" s="44" t="s">
        <v>22</v>
      </c>
      <c r="G60" s="44" t="s">
        <v>527</v>
      </c>
      <c r="H60" s="44" t="s">
        <v>5</v>
      </c>
      <c r="I60" s="44" t="s">
        <v>23</v>
      </c>
      <c r="J60" s="44" t="s">
        <v>6</v>
      </c>
      <c r="K60" s="44" t="s">
        <v>713</v>
      </c>
    </row>
    <row r="61" spans="1:11" x14ac:dyDescent="0.25">
      <c r="A61" s="44">
        <v>60</v>
      </c>
      <c r="B61" s="44" t="s">
        <v>25</v>
      </c>
      <c r="C61" s="44" t="s">
        <v>26</v>
      </c>
      <c r="D61" s="44" t="s">
        <v>27</v>
      </c>
      <c r="E61" s="44" t="s">
        <v>28</v>
      </c>
      <c r="F61" s="44" t="s">
        <v>29</v>
      </c>
      <c r="G61" s="44" t="s">
        <v>666</v>
      </c>
      <c r="H61" s="44" t="s">
        <v>30</v>
      </c>
      <c r="I61" s="44" t="s">
        <v>31</v>
      </c>
      <c r="J61" s="44" t="s">
        <v>32</v>
      </c>
      <c r="K61" s="44" t="s">
        <v>714</v>
      </c>
    </row>
    <row r="62" spans="1:11" x14ac:dyDescent="0.25">
      <c r="A62" s="44">
        <v>61</v>
      </c>
      <c r="B62" s="44" t="s">
        <v>34</v>
      </c>
      <c r="C62" s="44" t="s">
        <v>35</v>
      </c>
      <c r="D62" s="44" t="s">
        <v>36</v>
      </c>
      <c r="E62" s="44" t="s">
        <v>1</v>
      </c>
      <c r="F62" s="44" t="s">
        <v>37</v>
      </c>
      <c r="G62" s="44" t="s">
        <v>527</v>
      </c>
      <c r="H62" s="44" t="s">
        <v>5</v>
      </c>
      <c r="I62" s="44" t="s">
        <v>38</v>
      </c>
      <c r="J62" s="44" t="s">
        <v>6</v>
      </c>
      <c r="K62" s="44" t="s">
        <v>715</v>
      </c>
    </row>
    <row r="63" spans="1:11" x14ac:dyDescent="0.25">
      <c r="A63" s="44">
        <v>62</v>
      </c>
      <c r="B63" s="44" t="s">
        <v>40</v>
      </c>
      <c r="C63" s="44" t="s">
        <v>41</v>
      </c>
      <c r="D63" s="44" t="s">
        <v>42</v>
      </c>
      <c r="E63" s="44" t="s">
        <v>43</v>
      </c>
      <c r="F63" s="44" t="s">
        <v>44</v>
      </c>
      <c r="G63" s="44" t="s">
        <v>527</v>
      </c>
      <c r="H63" s="44" t="s">
        <v>5</v>
      </c>
      <c r="I63" s="44" t="s">
        <v>45</v>
      </c>
      <c r="J63" s="44" t="s">
        <v>6</v>
      </c>
      <c r="K63" s="44" t="s">
        <v>716</v>
      </c>
    </row>
    <row r="64" spans="1:11" x14ac:dyDescent="0.25">
      <c r="A64" s="44">
        <v>63</v>
      </c>
      <c r="B64" s="44" t="s">
        <v>54</v>
      </c>
      <c r="C64" s="44" t="s">
        <v>55</v>
      </c>
      <c r="D64" s="44" t="s">
        <v>0</v>
      </c>
      <c r="E64" s="44" t="s">
        <v>1</v>
      </c>
      <c r="F64" s="44" t="s">
        <v>56</v>
      </c>
      <c r="G64" s="44" t="s">
        <v>527</v>
      </c>
      <c r="H64" s="44" t="s">
        <v>5</v>
      </c>
      <c r="I64" s="44" t="s">
        <v>57</v>
      </c>
      <c r="J64" s="44" t="s">
        <v>6</v>
      </c>
      <c r="K64" s="44" t="s">
        <v>717</v>
      </c>
    </row>
    <row r="65" spans="1:11" x14ac:dyDescent="0.25">
      <c r="A65" s="44">
        <v>64</v>
      </c>
      <c r="B65" s="44" t="s">
        <v>64</v>
      </c>
      <c r="C65" s="44" t="s">
        <v>65</v>
      </c>
      <c r="D65" s="44" t="s">
        <v>66</v>
      </c>
      <c r="E65" s="44" t="s">
        <v>1</v>
      </c>
      <c r="F65" s="44" t="s">
        <v>67</v>
      </c>
      <c r="G65" s="44" t="s">
        <v>666</v>
      </c>
      <c r="H65" s="44" t="s">
        <v>30</v>
      </c>
      <c r="I65" s="44" t="s">
        <v>68</v>
      </c>
      <c r="J65" s="44" t="s">
        <v>32</v>
      </c>
      <c r="K65" s="44" t="s">
        <v>718</v>
      </c>
    </row>
    <row r="66" spans="1:11" x14ac:dyDescent="0.25">
      <c r="A66" s="44">
        <v>65</v>
      </c>
      <c r="B66" s="44" t="s">
        <v>71</v>
      </c>
      <c r="C66" s="44" t="s">
        <v>72</v>
      </c>
      <c r="D66" s="44" t="s">
        <v>73</v>
      </c>
      <c r="E66" s="44" t="s">
        <v>28</v>
      </c>
      <c r="F66" s="44" t="s">
        <v>74</v>
      </c>
      <c r="G66" s="44" t="s">
        <v>516</v>
      </c>
      <c r="H66" s="44" t="s">
        <v>30</v>
      </c>
      <c r="I66" s="44" t="s">
        <v>75</v>
      </c>
      <c r="J66" s="44" t="s">
        <v>32</v>
      </c>
      <c r="K66" s="44" t="s">
        <v>719</v>
      </c>
    </row>
    <row r="67" spans="1:11" x14ac:dyDescent="0.25">
      <c r="A67" s="44">
        <v>66</v>
      </c>
      <c r="B67" s="44" t="s">
        <v>467</v>
      </c>
      <c r="C67" s="44" t="s">
        <v>468</v>
      </c>
      <c r="D67" s="44" t="s">
        <v>0</v>
      </c>
      <c r="E67" s="44" t="s">
        <v>1</v>
      </c>
      <c r="F67" s="44" t="s">
        <v>469</v>
      </c>
      <c r="G67" s="44" t="s">
        <v>527</v>
      </c>
      <c r="H67" s="44" t="s">
        <v>5</v>
      </c>
      <c r="I67" s="44" t="s">
        <v>470</v>
      </c>
      <c r="J67" s="44" t="s">
        <v>6</v>
      </c>
      <c r="K67" s="44" t="s">
        <v>720</v>
      </c>
    </row>
    <row r="68" spans="1:11" x14ac:dyDescent="0.25">
      <c r="A68" s="44">
        <v>67</v>
      </c>
      <c r="B68" s="44" t="s">
        <v>79</v>
      </c>
      <c r="C68" s="44" t="s">
        <v>11</v>
      </c>
      <c r="D68" s="44" t="s">
        <v>80</v>
      </c>
      <c r="E68" s="44" t="s">
        <v>81</v>
      </c>
      <c r="F68" s="44" t="s">
        <v>82</v>
      </c>
      <c r="G68" s="44" t="s">
        <v>527</v>
      </c>
      <c r="H68" s="44" t="s">
        <v>5</v>
      </c>
      <c r="I68" s="44" t="s">
        <v>83</v>
      </c>
      <c r="J68" s="44" t="s">
        <v>6</v>
      </c>
      <c r="K68" s="44" t="s">
        <v>721</v>
      </c>
    </row>
    <row r="69" spans="1:11" x14ac:dyDescent="0.25">
      <c r="A69" s="44">
        <v>68</v>
      </c>
      <c r="B69" s="44" t="s">
        <v>64</v>
      </c>
      <c r="C69" s="44" t="s">
        <v>65</v>
      </c>
      <c r="D69" s="44" t="s">
        <v>66</v>
      </c>
      <c r="E69" s="44" t="s">
        <v>1</v>
      </c>
      <c r="F69" s="44" t="s">
        <v>85</v>
      </c>
      <c r="G69" s="44" t="s">
        <v>527</v>
      </c>
      <c r="H69" s="44" t="s">
        <v>5</v>
      </c>
      <c r="I69" s="44" t="s">
        <v>86</v>
      </c>
      <c r="J69" s="44" t="s">
        <v>6</v>
      </c>
      <c r="K69" s="44" t="s">
        <v>722</v>
      </c>
    </row>
    <row r="70" spans="1:11" x14ac:dyDescent="0.25">
      <c r="A70" s="44">
        <v>69</v>
      </c>
      <c r="B70" s="44" t="s">
        <v>88</v>
      </c>
      <c r="C70" s="44" t="s">
        <v>89</v>
      </c>
      <c r="D70" s="44" t="s">
        <v>90</v>
      </c>
      <c r="E70" s="44" t="s">
        <v>70</v>
      </c>
      <c r="F70" s="44" t="s">
        <v>91</v>
      </c>
      <c r="G70" s="44" t="s">
        <v>527</v>
      </c>
      <c r="H70" s="44" t="s">
        <v>5</v>
      </c>
      <c r="I70" s="44" t="s">
        <v>92</v>
      </c>
      <c r="J70" s="44" t="s">
        <v>6</v>
      </c>
      <c r="K70" s="44" t="s">
        <v>723</v>
      </c>
    </row>
    <row r="71" spans="1:11" x14ac:dyDescent="0.25">
      <c r="A71" s="44">
        <v>70</v>
      </c>
      <c r="B71" s="44" t="s">
        <v>50</v>
      </c>
      <c r="C71" s="44" t="s">
        <v>51</v>
      </c>
      <c r="D71" s="44" t="s">
        <v>52</v>
      </c>
      <c r="E71" s="44" t="s">
        <v>43</v>
      </c>
      <c r="F71" s="44" t="s">
        <v>94</v>
      </c>
      <c r="G71" s="44" t="s">
        <v>527</v>
      </c>
      <c r="H71" s="44" t="s">
        <v>5</v>
      </c>
      <c r="I71" s="44" t="s">
        <v>95</v>
      </c>
      <c r="J71" s="44" t="s">
        <v>6</v>
      </c>
      <c r="K71" s="44" t="s">
        <v>724</v>
      </c>
    </row>
    <row r="72" spans="1:11" x14ac:dyDescent="0.25">
      <c r="A72" s="44">
        <v>71</v>
      </c>
      <c r="B72" s="44" t="s">
        <v>49</v>
      </c>
      <c r="C72" s="44" t="s">
        <v>97</v>
      </c>
      <c r="D72" s="44" t="s">
        <v>66</v>
      </c>
      <c r="E72" s="44" t="s">
        <v>1</v>
      </c>
      <c r="F72" s="44" t="s">
        <v>98</v>
      </c>
      <c r="G72" s="44" t="s">
        <v>527</v>
      </c>
      <c r="H72" s="44" t="s">
        <v>5</v>
      </c>
      <c r="I72" s="44" t="s">
        <v>99</v>
      </c>
      <c r="J72" s="44" t="s">
        <v>6</v>
      </c>
      <c r="K72" s="44" t="s">
        <v>725</v>
      </c>
    </row>
    <row r="73" spans="1:11" x14ac:dyDescent="0.25">
      <c r="A73" s="44">
        <v>72</v>
      </c>
      <c r="B73" s="44" t="s">
        <v>104</v>
      </c>
      <c r="C73" s="44" t="s">
        <v>105</v>
      </c>
      <c r="D73" s="44" t="s">
        <v>106</v>
      </c>
      <c r="E73" s="44" t="s">
        <v>7</v>
      </c>
      <c r="F73" s="44" t="s">
        <v>107</v>
      </c>
      <c r="G73" s="44" t="s">
        <v>527</v>
      </c>
      <c r="H73" s="44" t="s">
        <v>5</v>
      </c>
      <c r="I73" s="44" t="s">
        <v>108</v>
      </c>
      <c r="J73" s="44" t="s">
        <v>6</v>
      </c>
      <c r="K73" s="44" t="s">
        <v>726</v>
      </c>
    </row>
    <row r="74" spans="1:11" x14ac:dyDescent="0.25">
      <c r="A74" s="44">
        <v>73</v>
      </c>
      <c r="B74" s="44" t="s">
        <v>110</v>
      </c>
      <c r="C74" s="44" t="s">
        <v>111</v>
      </c>
      <c r="D74" s="44" t="s">
        <v>112</v>
      </c>
      <c r="E74" s="44" t="s">
        <v>43</v>
      </c>
      <c r="F74" s="44" t="s">
        <v>113</v>
      </c>
      <c r="G74" s="44" t="s">
        <v>666</v>
      </c>
      <c r="H74" s="44" t="s">
        <v>3</v>
      </c>
      <c r="I74" s="44" t="s">
        <v>114</v>
      </c>
      <c r="J74" s="44" t="s">
        <v>53</v>
      </c>
      <c r="K74" s="44" t="s">
        <v>727</v>
      </c>
    </row>
    <row r="75" spans="1:11" x14ac:dyDescent="0.25">
      <c r="A75" s="44">
        <v>74</v>
      </c>
      <c r="B75" s="44" t="s">
        <v>120</v>
      </c>
      <c r="C75" s="44" t="s">
        <v>121</v>
      </c>
      <c r="D75" s="44" t="s">
        <v>122</v>
      </c>
      <c r="E75" s="44" t="s">
        <v>43</v>
      </c>
      <c r="F75" s="44" t="s">
        <v>123</v>
      </c>
      <c r="G75" s="44" t="s">
        <v>666</v>
      </c>
      <c r="H75" s="44" t="s">
        <v>3</v>
      </c>
      <c r="I75" s="44" t="s">
        <v>124</v>
      </c>
      <c r="J75" s="44" t="s">
        <v>125</v>
      </c>
      <c r="K75" s="44" t="s">
        <v>728</v>
      </c>
    </row>
    <row r="76" spans="1:11" x14ac:dyDescent="0.25">
      <c r="A76" s="44">
        <v>75</v>
      </c>
      <c r="B76" s="44" t="s">
        <v>127</v>
      </c>
      <c r="C76" s="44" t="s">
        <v>47</v>
      </c>
      <c r="D76" s="44" t="s">
        <v>0</v>
      </c>
      <c r="E76" s="44" t="s">
        <v>1</v>
      </c>
      <c r="F76" s="44" t="s">
        <v>128</v>
      </c>
      <c r="G76" s="44" t="s">
        <v>527</v>
      </c>
      <c r="H76" s="44" t="s">
        <v>8</v>
      </c>
      <c r="I76" s="44" t="s">
        <v>129</v>
      </c>
      <c r="J76" s="44" t="s">
        <v>9</v>
      </c>
      <c r="K76" s="44" t="s">
        <v>729</v>
      </c>
    </row>
    <row r="77" spans="1:11" x14ac:dyDescent="0.25">
      <c r="A77" s="44">
        <v>76</v>
      </c>
      <c r="B77" s="44" t="s">
        <v>641</v>
      </c>
      <c r="C77" s="44" t="s">
        <v>642</v>
      </c>
      <c r="D77" s="44" t="s">
        <v>106</v>
      </c>
      <c r="E77" s="44" t="s">
        <v>7</v>
      </c>
      <c r="F77" s="44" t="s">
        <v>643</v>
      </c>
      <c r="G77" s="44" t="s">
        <v>527</v>
      </c>
      <c r="H77" s="44" t="s">
        <v>8</v>
      </c>
      <c r="I77" s="44" t="s">
        <v>644</v>
      </c>
      <c r="J77" s="44" t="s">
        <v>9</v>
      </c>
      <c r="K77" s="44" t="s">
        <v>730</v>
      </c>
    </row>
    <row r="78" spans="1:11" x14ac:dyDescent="0.25">
      <c r="A78" s="44">
        <v>77</v>
      </c>
      <c r="B78" s="44" t="s">
        <v>131</v>
      </c>
      <c r="C78" s="44" t="s">
        <v>132</v>
      </c>
      <c r="D78" s="44" t="s">
        <v>133</v>
      </c>
      <c r="E78" s="44" t="s">
        <v>28</v>
      </c>
      <c r="F78" s="44" t="s">
        <v>134</v>
      </c>
      <c r="G78" s="44" t="s">
        <v>516</v>
      </c>
      <c r="H78" s="44" t="s">
        <v>30</v>
      </c>
      <c r="I78" s="44" t="s">
        <v>135</v>
      </c>
      <c r="J78" s="44" t="s">
        <v>32</v>
      </c>
      <c r="K78" s="44" t="s">
        <v>731</v>
      </c>
    </row>
    <row r="79" spans="1:11" x14ac:dyDescent="0.25">
      <c r="A79" s="44">
        <v>78</v>
      </c>
      <c r="B79" s="44" t="s">
        <v>145</v>
      </c>
      <c r="C79" s="44" t="s">
        <v>146</v>
      </c>
      <c r="D79" s="44" t="s">
        <v>0</v>
      </c>
      <c r="E79" s="44" t="s">
        <v>1</v>
      </c>
      <c r="F79" s="44" t="s">
        <v>147</v>
      </c>
      <c r="G79" s="44" t="s">
        <v>666</v>
      </c>
      <c r="H79" s="44" t="s">
        <v>3</v>
      </c>
      <c r="I79" s="44" t="s">
        <v>148</v>
      </c>
      <c r="J79" s="44" t="s">
        <v>53</v>
      </c>
      <c r="K79" s="44" t="s">
        <v>732</v>
      </c>
    </row>
    <row r="80" spans="1:11" x14ac:dyDescent="0.25">
      <c r="A80" s="44">
        <v>79</v>
      </c>
      <c r="B80" s="44" t="s">
        <v>150</v>
      </c>
      <c r="C80" s="44" t="s">
        <v>151</v>
      </c>
      <c r="D80" s="44" t="s">
        <v>152</v>
      </c>
      <c r="E80" s="44" t="s">
        <v>28</v>
      </c>
      <c r="F80" s="44" t="s">
        <v>153</v>
      </c>
      <c r="G80" s="44" t="s">
        <v>666</v>
      </c>
      <c r="H80" s="44" t="s">
        <v>30</v>
      </c>
      <c r="I80" s="44" t="s">
        <v>154</v>
      </c>
      <c r="J80" s="44" t="s">
        <v>32</v>
      </c>
      <c r="K80" s="44" t="s">
        <v>733</v>
      </c>
    </row>
    <row r="81" spans="1:11" x14ac:dyDescent="0.25">
      <c r="A81" s="44">
        <v>80</v>
      </c>
      <c r="B81" s="44" t="s">
        <v>54</v>
      </c>
      <c r="C81" s="44" t="s">
        <v>55</v>
      </c>
      <c r="D81" s="44" t="s">
        <v>0</v>
      </c>
      <c r="E81" s="44" t="s">
        <v>1</v>
      </c>
      <c r="F81" s="44" t="s">
        <v>156</v>
      </c>
      <c r="G81" s="44" t="s">
        <v>666</v>
      </c>
      <c r="H81" s="44" t="s">
        <v>157</v>
      </c>
      <c r="I81" s="44" t="s">
        <v>158</v>
      </c>
      <c r="J81" s="44" t="s">
        <v>159</v>
      </c>
      <c r="K81" s="44" t="s">
        <v>734</v>
      </c>
    </row>
    <row r="82" spans="1:11" x14ac:dyDescent="0.25">
      <c r="A82" s="44">
        <v>81</v>
      </c>
      <c r="B82" s="44" t="s">
        <v>101</v>
      </c>
      <c r="C82" s="44" t="s">
        <v>102</v>
      </c>
      <c r="D82" s="44" t="s">
        <v>103</v>
      </c>
      <c r="E82" s="44" t="s">
        <v>43</v>
      </c>
      <c r="F82" s="44" t="s">
        <v>169</v>
      </c>
      <c r="G82" s="44" t="s">
        <v>527</v>
      </c>
      <c r="H82" s="44" t="s">
        <v>8</v>
      </c>
      <c r="I82" s="44" t="s">
        <v>170</v>
      </c>
      <c r="J82" s="44" t="s">
        <v>9</v>
      </c>
      <c r="K82" s="44" t="s">
        <v>735</v>
      </c>
    </row>
    <row r="83" spans="1:11" x14ac:dyDescent="0.25">
      <c r="A83" s="44">
        <v>82</v>
      </c>
      <c r="B83" s="44" t="s">
        <v>174</v>
      </c>
      <c r="C83" s="44" t="s">
        <v>175</v>
      </c>
      <c r="D83" s="44" t="s">
        <v>0</v>
      </c>
      <c r="E83" s="44" t="s">
        <v>1</v>
      </c>
      <c r="F83" s="44" t="s">
        <v>176</v>
      </c>
      <c r="G83" s="44" t="s">
        <v>527</v>
      </c>
      <c r="H83" s="44" t="s">
        <v>8</v>
      </c>
      <c r="I83" s="44" t="s">
        <v>177</v>
      </c>
      <c r="J83" s="44" t="s">
        <v>9</v>
      </c>
      <c r="K83" s="44" t="s">
        <v>736</v>
      </c>
    </row>
    <row r="84" spans="1:11" x14ac:dyDescent="0.25">
      <c r="A84" s="44">
        <v>83</v>
      </c>
      <c r="B84" s="44" t="s">
        <v>174</v>
      </c>
      <c r="C84" s="44" t="s">
        <v>175</v>
      </c>
      <c r="D84" s="44" t="s">
        <v>0</v>
      </c>
      <c r="E84" s="44" t="s">
        <v>1</v>
      </c>
      <c r="F84" s="44" t="s">
        <v>472</v>
      </c>
      <c r="G84" s="44" t="s">
        <v>543</v>
      </c>
      <c r="H84" s="44" t="s">
        <v>473</v>
      </c>
      <c r="I84" s="44" t="s">
        <v>474</v>
      </c>
      <c r="J84" s="44" t="s">
        <v>475</v>
      </c>
      <c r="K84" s="44" t="s">
        <v>737</v>
      </c>
    </row>
    <row r="85" spans="1:11" x14ac:dyDescent="0.25">
      <c r="A85" s="44">
        <v>84</v>
      </c>
      <c r="B85" s="44" t="s">
        <v>179</v>
      </c>
      <c r="C85" s="44" t="s">
        <v>180</v>
      </c>
      <c r="D85" s="44" t="s">
        <v>181</v>
      </c>
      <c r="E85" s="44" t="s">
        <v>43</v>
      </c>
      <c r="F85" s="44" t="s">
        <v>182</v>
      </c>
      <c r="G85" s="44" t="s">
        <v>527</v>
      </c>
      <c r="H85" s="44" t="s">
        <v>8</v>
      </c>
      <c r="I85" s="44" t="s">
        <v>183</v>
      </c>
      <c r="J85" s="44" t="s">
        <v>9</v>
      </c>
      <c r="K85" s="44" t="s">
        <v>738</v>
      </c>
    </row>
    <row r="86" spans="1:11" x14ac:dyDescent="0.25">
      <c r="A86" s="44">
        <v>85</v>
      </c>
      <c r="B86" s="44" t="s">
        <v>185</v>
      </c>
      <c r="C86" s="44" t="s">
        <v>186</v>
      </c>
      <c r="D86" s="44" t="s">
        <v>17</v>
      </c>
      <c r="E86" s="44" t="s">
        <v>7</v>
      </c>
      <c r="F86" s="44" t="s">
        <v>187</v>
      </c>
      <c r="G86" s="44" t="s">
        <v>527</v>
      </c>
      <c r="H86" s="44" t="s">
        <v>8</v>
      </c>
      <c r="I86" s="44" t="s">
        <v>188</v>
      </c>
      <c r="J86" s="44" t="s">
        <v>9</v>
      </c>
      <c r="K86" s="44" t="s">
        <v>739</v>
      </c>
    </row>
    <row r="87" spans="1:11" x14ac:dyDescent="0.25">
      <c r="A87" s="44">
        <v>86</v>
      </c>
      <c r="B87" s="44" t="s">
        <v>467</v>
      </c>
      <c r="C87" s="44" t="s">
        <v>468</v>
      </c>
      <c r="D87" s="44" t="s">
        <v>0</v>
      </c>
      <c r="E87" s="44" t="s">
        <v>1</v>
      </c>
      <c r="F87" s="44" t="s">
        <v>477</v>
      </c>
      <c r="G87" s="44" t="s">
        <v>516</v>
      </c>
      <c r="H87" s="44" t="s">
        <v>30</v>
      </c>
      <c r="I87" s="44" t="s">
        <v>478</v>
      </c>
      <c r="J87" s="44" t="s">
        <v>32</v>
      </c>
      <c r="K87" s="44" t="s">
        <v>740</v>
      </c>
    </row>
    <row r="88" spans="1:11" x14ac:dyDescent="0.25">
      <c r="A88" s="44">
        <v>87</v>
      </c>
      <c r="B88" s="44" t="s">
        <v>190</v>
      </c>
      <c r="C88" s="44" t="s">
        <v>191</v>
      </c>
      <c r="D88" s="44" t="s">
        <v>192</v>
      </c>
      <c r="E88" s="44" t="s">
        <v>28</v>
      </c>
      <c r="F88" s="44" t="s">
        <v>193</v>
      </c>
      <c r="G88" s="44" t="s">
        <v>666</v>
      </c>
      <c r="H88" s="44" t="s">
        <v>30</v>
      </c>
      <c r="I88" s="44" t="s">
        <v>194</v>
      </c>
      <c r="J88" s="44" t="s">
        <v>32</v>
      </c>
      <c r="K88" s="44" t="s">
        <v>741</v>
      </c>
    </row>
    <row r="89" spans="1:11" x14ac:dyDescent="0.25">
      <c r="A89" s="44">
        <v>88</v>
      </c>
      <c r="B89" s="44" t="s">
        <v>196</v>
      </c>
      <c r="C89" s="44" t="s">
        <v>104</v>
      </c>
      <c r="D89" s="44" t="s">
        <v>197</v>
      </c>
      <c r="E89" s="44" t="s">
        <v>198</v>
      </c>
      <c r="F89" s="44" t="s">
        <v>199</v>
      </c>
      <c r="G89" s="44" t="s">
        <v>527</v>
      </c>
      <c r="H89" s="44" t="s">
        <v>8</v>
      </c>
      <c r="I89" s="44" t="s">
        <v>200</v>
      </c>
      <c r="J89" s="44" t="s">
        <v>9</v>
      </c>
      <c r="K89" s="44" t="s">
        <v>742</v>
      </c>
    </row>
    <row r="90" spans="1:11" x14ac:dyDescent="0.25">
      <c r="A90" s="44">
        <v>89</v>
      </c>
      <c r="B90" s="44" t="s">
        <v>101</v>
      </c>
      <c r="C90" s="44" t="s">
        <v>102</v>
      </c>
      <c r="D90" s="44" t="s">
        <v>103</v>
      </c>
      <c r="E90" s="44" t="s">
        <v>43</v>
      </c>
      <c r="F90" s="44" t="s">
        <v>202</v>
      </c>
      <c r="G90" s="44" t="s">
        <v>666</v>
      </c>
      <c r="H90" s="44" t="s">
        <v>30</v>
      </c>
      <c r="I90" s="44" t="s">
        <v>203</v>
      </c>
      <c r="J90" s="44" t="s">
        <v>32</v>
      </c>
      <c r="K90" s="44" t="s">
        <v>743</v>
      </c>
    </row>
    <row r="91" spans="1:11" x14ac:dyDescent="0.25">
      <c r="A91" s="44">
        <v>90</v>
      </c>
      <c r="B91" s="44" t="s">
        <v>54</v>
      </c>
      <c r="C91" s="44" t="s">
        <v>55</v>
      </c>
      <c r="D91" s="44" t="s">
        <v>0</v>
      </c>
      <c r="E91" s="44" t="s">
        <v>1</v>
      </c>
      <c r="F91" s="44" t="s">
        <v>480</v>
      </c>
      <c r="G91" s="44" t="s">
        <v>543</v>
      </c>
      <c r="H91" s="44" t="s">
        <v>473</v>
      </c>
      <c r="I91" s="44" t="s">
        <v>481</v>
      </c>
      <c r="J91" s="44" t="s">
        <v>475</v>
      </c>
      <c r="K91" s="44" t="s">
        <v>744</v>
      </c>
    </row>
    <row r="92" spans="1:11" x14ac:dyDescent="0.25">
      <c r="A92" s="44">
        <v>91</v>
      </c>
      <c r="B92" s="44" t="s">
        <v>206</v>
      </c>
      <c r="C92" s="44" t="s">
        <v>207</v>
      </c>
      <c r="D92" s="44" t="s">
        <v>173</v>
      </c>
      <c r="E92" s="44" t="s">
        <v>43</v>
      </c>
      <c r="F92" s="44" t="s">
        <v>208</v>
      </c>
      <c r="G92" s="44" t="s">
        <v>666</v>
      </c>
      <c r="H92" s="44" t="s">
        <v>3</v>
      </c>
      <c r="I92" s="44" t="s">
        <v>209</v>
      </c>
      <c r="J92" s="44" t="s">
        <v>53</v>
      </c>
      <c r="K92" s="44" t="s">
        <v>745</v>
      </c>
    </row>
    <row r="93" spans="1:11" x14ac:dyDescent="0.25">
      <c r="A93" s="44">
        <v>92</v>
      </c>
      <c r="B93" s="44" t="s">
        <v>216</v>
      </c>
      <c r="C93" s="44" t="s">
        <v>217</v>
      </c>
      <c r="D93" s="44" t="s">
        <v>0</v>
      </c>
      <c r="E93" s="44" t="s">
        <v>1</v>
      </c>
      <c r="F93" s="44" t="s">
        <v>218</v>
      </c>
      <c r="G93" s="44" t="s">
        <v>666</v>
      </c>
      <c r="H93" s="44" t="s">
        <v>3</v>
      </c>
      <c r="I93" s="44" t="s">
        <v>219</v>
      </c>
      <c r="J93" s="44" t="s">
        <v>53</v>
      </c>
      <c r="K93" s="44" t="s">
        <v>746</v>
      </c>
    </row>
    <row r="94" spans="1:11" x14ac:dyDescent="0.25">
      <c r="A94" s="44">
        <v>93</v>
      </c>
      <c r="B94" s="44" t="s">
        <v>50</v>
      </c>
      <c r="C94" s="44" t="s">
        <v>51</v>
      </c>
      <c r="D94" s="44" t="s">
        <v>52</v>
      </c>
      <c r="E94" s="44" t="s">
        <v>43</v>
      </c>
      <c r="F94" s="44" t="s">
        <v>221</v>
      </c>
      <c r="G94" s="44" t="s">
        <v>516</v>
      </c>
      <c r="H94" s="44" t="s">
        <v>3</v>
      </c>
      <c r="I94" s="44" t="s">
        <v>222</v>
      </c>
      <c r="J94" s="44" t="s">
        <v>53</v>
      </c>
      <c r="K94" s="44" t="s">
        <v>747</v>
      </c>
    </row>
    <row r="95" spans="1:11" x14ac:dyDescent="0.25">
      <c r="A95" s="44">
        <v>94</v>
      </c>
      <c r="B95" s="44" t="s">
        <v>224</v>
      </c>
      <c r="C95" s="44" t="s">
        <v>225</v>
      </c>
      <c r="D95" s="44" t="s">
        <v>0</v>
      </c>
      <c r="E95" s="44" t="s">
        <v>1</v>
      </c>
      <c r="F95" s="44" t="s">
        <v>226</v>
      </c>
      <c r="G95" s="44" t="s">
        <v>666</v>
      </c>
      <c r="H95" s="44" t="s">
        <v>3</v>
      </c>
      <c r="I95" s="44" t="s">
        <v>227</v>
      </c>
      <c r="J95" s="44" t="s">
        <v>53</v>
      </c>
      <c r="K95" s="44" t="s">
        <v>748</v>
      </c>
    </row>
    <row r="96" spans="1:11" x14ac:dyDescent="0.25">
      <c r="A96" s="44">
        <v>95</v>
      </c>
      <c r="B96" s="44" t="s">
        <v>54</v>
      </c>
      <c r="C96" s="44" t="s">
        <v>55</v>
      </c>
      <c r="D96" s="44" t="s">
        <v>0</v>
      </c>
      <c r="E96" s="44" t="s">
        <v>1</v>
      </c>
      <c r="F96" s="44" t="s">
        <v>229</v>
      </c>
      <c r="G96" s="44" t="s">
        <v>666</v>
      </c>
      <c r="H96" s="44" t="s">
        <v>3</v>
      </c>
      <c r="I96" s="44" t="s">
        <v>230</v>
      </c>
      <c r="J96" s="44" t="s">
        <v>53</v>
      </c>
      <c r="K96" s="44" t="s">
        <v>749</v>
      </c>
    </row>
    <row r="97" spans="1:11" x14ac:dyDescent="0.25">
      <c r="A97" s="44">
        <v>96</v>
      </c>
      <c r="B97" s="44" t="s">
        <v>232</v>
      </c>
      <c r="C97" s="44" t="s">
        <v>233</v>
      </c>
      <c r="D97" s="44" t="s">
        <v>234</v>
      </c>
      <c r="E97" s="44" t="s">
        <v>1</v>
      </c>
      <c r="F97" s="44" t="s">
        <v>235</v>
      </c>
      <c r="G97" s="44" t="s">
        <v>516</v>
      </c>
      <c r="H97" s="44" t="s">
        <v>3</v>
      </c>
      <c r="I97" s="44" t="s">
        <v>236</v>
      </c>
      <c r="J97" s="44" t="s">
        <v>53</v>
      </c>
      <c r="K97" s="44" t="s">
        <v>750</v>
      </c>
    </row>
    <row r="98" spans="1:11" x14ac:dyDescent="0.25">
      <c r="A98" s="44">
        <v>97</v>
      </c>
      <c r="B98" s="44" t="s">
        <v>50</v>
      </c>
      <c r="C98" s="44" t="s">
        <v>51</v>
      </c>
      <c r="D98" s="44" t="s">
        <v>52</v>
      </c>
      <c r="E98" s="44" t="s">
        <v>43</v>
      </c>
      <c r="F98" s="44" t="s">
        <v>246</v>
      </c>
      <c r="G98" s="44" t="s">
        <v>666</v>
      </c>
      <c r="H98" s="44" t="s">
        <v>3</v>
      </c>
      <c r="I98" s="44" t="s">
        <v>247</v>
      </c>
      <c r="J98" s="44" t="s">
        <v>125</v>
      </c>
      <c r="K98" s="44" t="s">
        <v>751</v>
      </c>
    </row>
    <row r="99" spans="1:11" x14ac:dyDescent="0.25">
      <c r="A99" s="44">
        <v>98</v>
      </c>
      <c r="B99" s="44" t="s">
        <v>249</v>
      </c>
      <c r="C99" s="44" t="s">
        <v>250</v>
      </c>
      <c r="D99" s="44" t="s">
        <v>251</v>
      </c>
      <c r="E99" s="44" t="s">
        <v>43</v>
      </c>
      <c r="F99" s="44" t="s">
        <v>252</v>
      </c>
      <c r="G99" s="44" t="s">
        <v>516</v>
      </c>
      <c r="H99" s="44" t="s">
        <v>3</v>
      </c>
      <c r="I99" s="44" t="s">
        <v>253</v>
      </c>
      <c r="J99" s="44" t="s">
        <v>125</v>
      </c>
      <c r="K99" s="44" t="s">
        <v>752</v>
      </c>
    </row>
    <row r="100" spans="1:11" x14ac:dyDescent="0.25">
      <c r="A100" s="44">
        <v>99</v>
      </c>
      <c r="B100" s="44" t="s">
        <v>262</v>
      </c>
      <c r="C100" s="44" t="s">
        <v>263</v>
      </c>
      <c r="D100" s="44" t="s">
        <v>264</v>
      </c>
      <c r="E100" s="44" t="s">
        <v>1</v>
      </c>
      <c r="F100" s="44" t="s">
        <v>265</v>
      </c>
      <c r="G100" s="44" t="s">
        <v>666</v>
      </c>
      <c r="H100" s="44" t="s">
        <v>3</v>
      </c>
      <c r="I100" s="44" t="s">
        <v>266</v>
      </c>
      <c r="J100" s="44" t="s">
        <v>53</v>
      </c>
      <c r="K100" s="44" t="s">
        <v>753</v>
      </c>
    </row>
    <row r="101" spans="1:11" x14ac:dyDescent="0.25">
      <c r="A101" s="44">
        <v>100</v>
      </c>
      <c r="B101" s="44" t="s">
        <v>268</v>
      </c>
      <c r="C101" s="44" t="s">
        <v>269</v>
      </c>
      <c r="D101" s="44" t="s">
        <v>66</v>
      </c>
      <c r="E101" s="44" t="s">
        <v>1</v>
      </c>
      <c r="F101" s="44" t="s">
        <v>270</v>
      </c>
      <c r="G101" s="44" t="s">
        <v>666</v>
      </c>
      <c r="H101" s="44" t="s">
        <v>3</v>
      </c>
      <c r="I101" s="44" t="s">
        <v>271</v>
      </c>
      <c r="J101" s="44" t="s">
        <v>53</v>
      </c>
      <c r="K101" s="44" t="s">
        <v>754</v>
      </c>
    </row>
    <row r="102" spans="1:11" x14ac:dyDescent="0.25">
      <c r="A102" s="44">
        <v>101</v>
      </c>
      <c r="B102" s="44" t="s">
        <v>273</v>
      </c>
      <c r="C102" s="44" t="s">
        <v>274</v>
      </c>
      <c r="D102" s="44" t="s">
        <v>0</v>
      </c>
      <c r="E102" s="44" t="s">
        <v>1</v>
      </c>
      <c r="F102" s="44" t="s">
        <v>275</v>
      </c>
      <c r="G102" s="44" t="s">
        <v>666</v>
      </c>
      <c r="H102" s="44" t="s">
        <v>3</v>
      </c>
      <c r="I102" s="44" t="s">
        <v>276</v>
      </c>
      <c r="J102" s="44" t="s">
        <v>53</v>
      </c>
      <c r="K102" s="44" t="s">
        <v>755</v>
      </c>
    </row>
    <row r="103" spans="1:11" x14ac:dyDescent="0.25">
      <c r="A103" s="44">
        <v>102</v>
      </c>
      <c r="B103" s="44" t="s">
        <v>278</v>
      </c>
      <c r="C103" s="44" t="s">
        <v>279</v>
      </c>
      <c r="D103" s="44" t="s">
        <v>66</v>
      </c>
      <c r="E103" s="44" t="s">
        <v>1</v>
      </c>
      <c r="F103" s="44" t="s">
        <v>280</v>
      </c>
      <c r="G103" s="44" t="s">
        <v>516</v>
      </c>
      <c r="H103" s="44" t="s">
        <v>3</v>
      </c>
      <c r="I103" s="44" t="s">
        <v>281</v>
      </c>
      <c r="J103" s="44" t="s">
        <v>53</v>
      </c>
      <c r="K103" s="44" t="s">
        <v>756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74"/>
  <sheetViews>
    <sheetView workbookViewId="0">
      <selection activeCell="F22" sqref="F22"/>
    </sheetView>
  </sheetViews>
  <sheetFormatPr defaultRowHeight="15" x14ac:dyDescent="0.25"/>
  <cols>
    <col min="1" max="1" bestFit="true" customWidth="true" width="3.0" collapsed="true"/>
    <col min="2" max="2" bestFit="true" customWidth="true" width="14.28515625" collapsed="true"/>
    <col min="3" max="3" bestFit="true" customWidth="true" width="10.5703125" collapsed="true"/>
    <col min="4" max="4" bestFit="true" customWidth="true" width="13.85546875" collapsed="true"/>
    <col min="5" max="5" bestFit="true" customWidth="true" width="5.5703125" collapsed="true"/>
    <col min="6" max="6" bestFit="true" customWidth="true" width="15.140625" collapsed="true"/>
    <col min="7" max="7" bestFit="true" customWidth="true" width="11.7109375" collapsed="true"/>
    <col min="8" max="8" bestFit="true" customWidth="true" width="14.140625" collapsed="true"/>
    <col min="9" max="9" bestFit="true" customWidth="true" width="14.42578125" collapsed="true"/>
    <col min="10" max="10" bestFit="true" customWidth="true" width="19.28515625" collapsed="true"/>
    <col min="11" max="11" bestFit="true" customWidth="true" width="25.28515625" collapsed="true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 s="171">
        <v>1</v>
      </c>
      <c r="B2" s="171" t="s">
        <v>803</v>
      </c>
      <c r="C2" s="171" t="s">
        <v>804</v>
      </c>
      <c r="D2" s="171" t="s">
        <v>17</v>
      </c>
      <c r="E2" s="171" t="s">
        <v>7</v>
      </c>
      <c r="F2" s="171" t="s">
        <v>1121</v>
      </c>
      <c r="G2" s="171" t="s">
        <v>1136</v>
      </c>
      <c r="H2" s="171" t="s">
        <v>1013</v>
      </c>
      <c r="I2" s="171" t="s">
        <v>1122</v>
      </c>
      <c r="J2" s="171" t="s">
        <v>960</v>
      </c>
      <c r="K2" s="171" t="s">
        <v>1469</v>
      </c>
    </row>
    <row r="3" spans="1:11" x14ac:dyDescent="0.25">
      <c r="A3" s="171">
        <v>2</v>
      </c>
      <c r="B3" s="171" t="s">
        <v>174</v>
      </c>
      <c r="C3" s="171" t="s">
        <v>175</v>
      </c>
      <c r="D3" s="171" t="s">
        <v>0</v>
      </c>
      <c r="E3" s="171" t="s">
        <v>1</v>
      </c>
      <c r="F3" s="171" t="s">
        <v>1232</v>
      </c>
      <c r="G3" s="171" t="s">
        <v>1257</v>
      </c>
      <c r="H3" s="171" t="s">
        <v>1013</v>
      </c>
      <c r="I3" s="171" t="s">
        <v>1234</v>
      </c>
      <c r="J3" s="171" t="s">
        <v>960</v>
      </c>
      <c r="K3" s="171" t="s">
        <v>1461</v>
      </c>
    </row>
    <row r="4" spans="1:11" x14ac:dyDescent="0.25">
      <c r="A4" s="171">
        <v>3</v>
      </c>
      <c r="B4" s="171" t="s">
        <v>1462</v>
      </c>
      <c r="C4" s="171" t="s">
        <v>1463</v>
      </c>
      <c r="D4" s="171" t="s">
        <v>42</v>
      </c>
      <c r="E4" s="171" t="s">
        <v>43</v>
      </c>
      <c r="F4" s="171" t="s">
        <v>1464</v>
      </c>
      <c r="G4" s="171" t="s">
        <v>1136</v>
      </c>
      <c r="H4" s="171" t="s">
        <v>1013</v>
      </c>
      <c r="I4" s="171" t="s">
        <v>1465</v>
      </c>
      <c r="J4" s="171" t="s">
        <v>960</v>
      </c>
      <c r="K4" s="171" t="s">
        <v>1466</v>
      </c>
    </row>
    <row r="5" spans="1:11" x14ac:dyDescent="0.25">
      <c r="A5" s="168">
        <v>4</v>
      </c>
      <c r="B5" s="168" t="s">
        <v>366</v>
      </c>
      <c r="C5" s="168" t="s">
        <v>367</v>
      </c>
      <c r="D5" s="168" t="s">
        <v>368</v>
      </c>
      <c r="E5" s="168" t="s">
        <v>43</v>
      </c>
      <c r="F5" s="168" t="s">
        <v>369</v>
      </c>
      <c r="G5" s="168" t="s">
        <v>1019</v>
      </c>
      <c r="H5" s="168" t="s">
        <v>294</v>
      </c>
      <c r="I5" s="168" t="s">
        <v>370</v>
      </c>
      <c r="J5" s="168" t="s">
        <v>289</v>
      </c>
      <c r="K5" s="168" t="s">
        <v>1240</v>
      </c>
    </row>
    <row r="6" spans="1:11" x14ac:dyDescent="0.25">
      <c r="A6" s="168">
        <v>5</v>
      </c>
      <c r="B6" s="168" t="s">
        <v>366</v>
      </c>
      <c r="C6" s="168" t="s">
        <v>367</v>
      </c>
      <c r="D6" s="168" t="s">
        <v>368</v>
      </c>
      <c r="E6" s="168" t="s">
        <v>43</v>
      </c>
      <c r="F6" s="168" t="s">
        <v>1100</v>
      </c>
      <c r="G6" s="168" t="s">
        <v>1257</v>
      </c>
      <c r="H6" s="168" t="s">
        <v>1013</v>
      </c>
      <c r="I6" s="168" t="s">
        <v>1101</v>
      </c>
      <c r="J6" s="168" t="s">
        <v>960</v>
      </c>
      <c r="K6" s="168" t="s">
        <v>1258</v>
      </c>
    </row>
    <row r="7" spans="1:11" x14ac:dyDescent="0.25">
      <c r="A7" s="168">
        <v>6</v>
      </c>
      <c r="B7" s="168" t="s">
        <v>1215</v>
      </c>
      <c r="C7" s="168" t="s">
        <v>1216</v>
      </c>
      <c r="D7" s="168" t="s">
        <v>0</v>
      </c>
      <c r="E7" s="168" t="s">
        <v>1</v>
      </c>
      <c r="F7" s="168" t="s">
        <v>1218</v>
      </c>
      <c r="G7" s="168" t="s">
        <v>1257</v>
      </c>
      <c r="H7" s="168" t="s">
        <v>1013</v>
      </c>
      <c r="I7" s="168" t="s">
        <v>1219</v>
      </c>
      <c r="J7" s="168" t="s">
        <v>960</v>
      </c>
      <c r="K7" s="168" t="s">
        <v>1242</v>
      </c>
    </row>
    <row r="8" spans="1:11" x14ac:dyDescent="0.25">
      <c r="A8" s="168">
        <v>7</v>
      </c>
      <c r="B8" s="168" t="s">
        <v>1194</v>
      </c>
      <c r="C8" s="168" t="s">
        <v>1195</v>
      </c>
      <c r="D8" s="168" t="s">
        <v>1196</v>
      </c>
      <c r="E8" s="168" t="s">
        <v>28</v>
      </c>
      <c r="F8" s="168" t="s">
        <v>1197</v>
      </c>
      <c r="G8" s="168" t="s">
        <v>1257</v>
      </c>
      <c r="H8" s="168" t="s">
        <v>1013</v>
      </c>
      <c r="I8" s="168" t="s">
        <v>1198</v>
      </c>
      <c r="J8" s="168" t="s">
        <v>960</v>
      </c>
      <c r="K8" s="168" t="s">
        <v>1214</v>
      </c>
    </row>
    <row r="9" spans="1:11" x14ac:dyDescent="0.25">
      <c r="A9" s="168">
        <v>8</v>
      </c>
      <c r="B9" s="168" t="s">
        <v>117</v>
      </c>
      <c r="C9" s="168" t="s">
        <v>1210</v>
      </c>
      <c r="D9" s="168" t="s">
        <v>648</v>
      </c>
      <c r="E9" s="168" t="s">
        <v>1</v>
      </c>
      <c r="F9" s="168" t="s">
        <v>1211</v>
      </c>
      <c r="G9" s="168" t="s">
        <v>1019</v>
      </c>
      <c r="H9" s="168" t="s">
        <v>3</v>
      </c>
      <c r="I9" s="168" t="s">
        <v>1212</v>
      </c>
      <c r="J9" s="168" t="s">
        <v>53</v>
      </c>
      <c r="K9" s="168" t="s">
        <v>1213</v>
      </c>
    </row>
    <row r="10" spans="1:11" x14ac:dyDescent="0.25">
      <c r="A10" s="168">
        <v>9</v>
      </c>
      <c r="B10" s="168" t="s">
        <v>262</v>
      </c>
      <c r="C10" s="168" t="s">
        <v>399</v>
      </c>
      <c r="D10" s="168" t="s">
        <v>0</v>
      </c>
      <c r="E10" s="168" t="s">
        <v>1</v>
      </c>
      <c r="F10" s="168" t="s">
        <v>1103</v>
      </c>
      <c r="G10" s="168" t="s">
        <v>1136</v>
      </c>
      <c r="H10" s="168" t="s">
        <v>1013</v>
      </c>
      <c r="I10" s="168" t="s">
        <v>1104</v>
      </c>
      <c r="J10" s="168" t="s">
        <v>960</v>
      </c>
      <c r="K10" s="168" t="s">
        <v>1206</v>
      </c>
    </row>
    <row r="11" spans="1:11" x14ac:dyDescent="0.25">
      <c r="A11" s="168">
        <v>10</v>
      </c>
      <c r="B11" s="168" t="s">
        <v>116</v>
      </c>
      <c r="C11" s="168" t="s">
        <v>117</v>
      </c>
      <c r="D11" s="168" t="s">
        <v>648</v>
      </c>
      <c r="E11" s="168" t="s">
        <v>1</v>
      </c>
      <c r="F11" s="168" t="s">
        <v>118</v>
      </c>
      <c r="G11" s="168" t="s">
        <v>1019</v>
      </c>
      <c r="H11" s="168" t="s">
        <v>3</v>
      </c>
      <c r="I11" s="168" t="s">
        <v>119</v>
      </c>
      <c r="J11" s="168" t="s">
        <v>53</v>
      </c>
      <c r="K11" s="168" t="s">
        <v>1167</v>
      </c>
    </row>
    <row r="12" spans="1:11" x14ac:dyDescent="0.25">
      <c r="A12" s="168">
        <v>11</v>
      </c>
      <c r="B12" s="168" t="s">
        <v>196</v>
      </c>
      <c r="C12" s="168" t="s">
        <v>104</v>
      </c>
      <c r="D12" s="168" t="s">
        <v>197</v>
      </c>
      <c r="E12" s="168" t="s">
        <v>198</v>
      </c>
      <c r="F12" s="168" t="s">
        <v>1168</v>
      </c>
      <c r="G12" s="168" t="s">
        <v>1136</v>
      </c>
      <c r="H12" s="168" t="s">
        <v>1013</v>
      </c>
      <c r="I12" s="168" t="s">
        <v>1169</v>
      </c>
      <c r="J12" s="168" t="s">
        <v>960</v>
      </c>
      <c r="K12" s="168" t="s">
        <v>1170</v>
      </c>
    </row>
    <row r="13" spans="1:11" x14ac:dyDescent="0.25">
      <c r="A13" s="168">
        <v>12</v>
      </c>
      <c r="B13" s="168" t="s">
        <v>1176</v>
      </c>
      <c r="C13" s="168" t="s">
        <v>1177</v>
      </c>
      <c r="D13" s="168" t="s">
        <v>173</v>
      </c>
      <c r="E13" s="168" t="s">
        <v>43</v>
      </c>
      <c r="F13" s="168" t="s">
        <v>1178</v>
      </c>
      <c r="G13" s="168" t="s">
        <v>1136</v>
      </c>
      <c r="H13" s="168" t="s">
        <v>1013</v>
      </c>
      <c r="I13" s="168" t="s">
        <v>1179</v>
      </c>
      <c r="J13" s="168" t="s">
        <v>960</v>
      </c>
      <c r="K13" s="168" t="s">
        <v>1180</v>
      </c>
    </row>
    <row r="14" spans="1:11" x14ac:dyDescent="0.25">
      <c r="A14" s="168">
        <v>13</v>
      </c>
      <c r="B14" s="168" t="s">
        <v>1181</v>
      </c>
      <c r="C14" s="168" t="s">
        <v>1182</v>
      </c>
      <c r="D14" s="168" t="s">
        <v>1183</v>
      </c>
      <c r="E14" s="168" t="s">
        <v>48</v>
      </c>
      <c r="F14" s="168" t="s">
        <v>1184</v>
      </c>
      <c r="G14" s="168" t="s">
        <v>1136</v>
      </c>
      <c r="H14" s="168" t="s">
        <v>1013</v>
      </c>
      <c r="I14" s="168" t="s">
        <v>1185</v>
      </c>
      <c r="J14" s="168" t="s">
        <v>960</v>
      </c>
      <c r="K14" s="168" t="s">
        <v>1186</v>
      </c>
    </row>
    <row r="15" spans="1:11" x14ac:dyDescent="0.25">
      <c r="A15" s="168">
        <v>14</v>
      </c>
      <c r="B15" s="168" t="s">
        <v>1187</v>
      </c>
      <c r="C15" s="168" t="s">
        <v>1188</v>
      </c>
      <c r="D15" s="168" t="s">
        <v>1189</v>
      </c>
      <c r="E15" s="168" t="s">
        <v>43</v>
      </c>
      <c r="F15" s="168" t="s">
        <v>1190</v>
      </c>
      <c r="G15" s="168" t="s">
        <v>1136</v>
      </c>
      <c r="H15" s="168" t="s">
        <v>1013</v>
      </c>
      <c r="I15" s="168" t="s">
        <v>1191</v>
      </c>
      <c r="J15" s="168" t="s">
        <v>960</v>
      </c>
      <c r="K15" s="168" t="s">
        <v>1192</v>
      </c>
    </row>
    <row r="16" spans="1:11" x14ac:dyDescent="0.25">
      <c r="A16" s="168">
        <v>15</v>
      </c>
      <c r="B16" s="168" t="s">
        <v>262</v>
      </c>
      <c r="C16" s="168" t="s">
        <v>1141</v>
      </c>
      <c r="D16" s="168" t="s">
        <v>1142</v>
      </c>
      <c r="E16" s="168" t="s">
        <v>1</v>
      </c>
      <c r="F16" s="168" t="s">
        <v>1143</v>
      </c>
      <c r="G16" s="168" t="s">
        <v>1136</v>
      </c>
      <c r="H16" s="168" t="s">
        <v>1013</v>
      </c>
      <c r="I16" s="168" t="s">
        <v>1144</v>
      </c>
      <c r="J16" s="168" t="s">
        <v>960</v>
      </c>
      <c r="K16" s="168" t="s">
        <v>1145</v>
      </c>
    </row>
    <row r="17" spans="1:11" x14ac:dyDescent="0.25">
      <c r="A17" s="168">
        <v>16</v>
      </c>
      <c r="B17" s="168" t="s">
        <v>1146</v>
      </c>
      <c r="C17" s="168" t="s">
        <v>1147</v>
      </c>
      <c r="D17" s="168" t="s">
        <v>1142</v>
      </c>
      <c r="E17" s="168" t="s">
        <v>1</v>
      </c>
      <c r="F17" s="168" t="s">
        <v>1148</v>
      </c>
      <c r="G17" s="168" t="s">
        <v>1136</v>
      </c>
      <c r="H17" s="168" t="s">
        <v>1013</v>
      </c>
      <c r="I17" s="168" t="s">
        <v>1149</v>
      </c>
      <c r="J17" s="168" t="s">
        <v>960</v>
      </c>
      <c r="K17" s="168" t="s">
        <v>1150</v>
      </c>
    </row>
    <row r="18" spans="1:11" x14ac:dyDescent="0.25">
      <c r="A18" s="168">
        <v>17</v>
      </c>
      <c r="B18" s="168" t="s">
        <v>50</v>
      </c>
      <c r="C18" s="168" t="s">
        <v>51</v>
      </c>
      <c r="D18" s="168" t="s">
        <v>52</v>
      </c>
      <c r="E18" s="168" t="s">
        <v>43</v>
      </c>
      <c r="F18" s="168" t="s">
        <v>1085</v>
      </c>
      <c r="G18" s="168" t="s">
        <v>1136</v>
      </c>
      <c r="H18" s="168" t="s">
        <v>1013</v>
      </c>
      <c r="I18" s="168" t="s">
        <v>1086</v>
      </c>
      <c r="J18" s="168" t="s">
        <v>960</v>
      </c>
      <c r="K18" s="168" t="s">
        <v>1087</v>
      </c>
    </row>
    <row r="19" spans="1:11" x14ac:dyDescent="0.25">
      <c r="A19" s="168">
        <v>18</v>
      </c>
      <c r="B19" s="168" t="s">
        <v>196</v>
      </c>
      <c r="C19" s="168" t="s">
        <v>104</v>
      </c>
      <c r="D19" s="168" t="s">
        <v>197</v>
      </c>
      <c r="E19" s="168" t="s">
        <v>198</v>
      </c>
      <c r="F19" s="168" t="s">
        <v>1107</v>
      </c>
      <c r="G19" s="168" t="s">
        <v>1136</v>
      </c>
      <c r="H19" s="168" t="s">
        <v>1013</v>
      </c>
      <c r="I19" s="168" t="s">
        <v>1108</v>
      </c>
      <c r="J19" s="168" t="s">
        <v>960</v>
      </c>
      <c r="K19" s="168" t="s">
        <v>1109</v>
      </c>
    </row>
    <row r="20" spans="1:11" x14ac:dyDescent="0.25">
      <c r="A20" s="168">
        <v>19</v>
      </c>
      <c r="B20" s="168" t="s">
        <v>1110</v>
      </c>
      <c r="C20" s="168" t="s">
        <v>408</v>
      </c>
      <c r="D20" s="168" t="s">
        <v>1111</v>
      </c>
      <c r="E20" s="168" t="s">
        <v>912</v>
      </c>
      <c r="F20" s="168" t="s">
        <v>1112</v>
      </c>
      <c r="G20" s="168" t="s">
        <v>1136</v>
      </c>
      <c r="H20" s="168" t="s">
        <v>1013</v>
      </c>
      <c r="I20" s="168" t="s">
        <v>1113</v>
      </c>
      <c r="J20" s="168" t="s">
        <v>960</v>
      </c>
      <c r="K20" s="168" t="s">
        <v>1114</v>
      </c>
    </row>
    <row r="21" spans="1:11" x14ac:dyDescent="0.25">
      <c r="A21" s="168">
        <v>20</v>
      </c>
      <c r="B21" s="168" t="s">
        <v>1115</v>
      </c>
      <c r="C21" s="168" t="s">
        <v>1116</v>
      </c>
      <c r="D21" s="168" t="s">
        <v>1117</v>
      </c>
      <c r="E21" s="168" t="s">
        <v>1</v>
      </c>
      <c r="F21" s="168" t="s">
        <v>1118</v>
      </c>
      <c r="G21" s="168" t="s">
        <v>1136</v>
      </c>
      <c r="H21" s="168" t="s">
        <v>1013</v>
      </c>
      <c r="I21" s="168" t="s">
        <v>1119</v>
      </c>
      <c r="J21" s="168" t="s">
        <v>960</v>
      </c>
      <c r="K21" s="168" t="s">
        <v>1120</v>
      </c>
    </row>
    <row r="22" spans="1:11" x14ac:dyDescent="0.25">
      <c r="A22" s="168">
        <v>21</v>
      </c>
      <c r="B22" s="168" t="s">
        <v>50</v>
      </c>
      <c r="C22" s="168" t="s">
        <v>51</v>
      </c>
      <c r="D22" s="168" t="s">
        <v>52</v>
      </c>
      <c r="E22" s="168" t="s">
        <v>43</v>
      </c>
      <c r="F22" s="168" t="s">
        <v>246</v>
      </c>
      <c r="G22" s="168" t="s">
        <v>1019</v>
      </c>
      <c r="H22" s="168" t="s">
        <v>3</v>
      </c>
      <c r="I22" s="168" t="s">
        <v>247</v>
      </c>
      <c r="J22" s="168" t="s">
        <v>125</v>
      </c>
      <c r="K22" s="168" t="s">
        <v>1127</v>
      </c>
    </row>
    <row r="23" spans="1:11" x14ac:dyDescent="0.25">
      <c r="A23" s="168">
        <v>22</v>
      </c>
      <c r="B23" s="168" t="s">
        <v>1072</v>
      </c>
      <c r="C23" s="168" t="s">
        <v>1073</v>
      </c>
      <c r="D23" s="168" t="s">
        <v>122</v>
      </c>
      <c r="E23" s="168" t="s">
        <v>43</v>
      </c>
      <c r="F23" s="168" t="s">
        <v>221</v>
      </c>
      <c r="G23" s="168" t="s">
        <v>1131</v>
      </c>
      <c r="H23" s="168" t="s">
        <v>3</v>
      </c>
      <c r="I23" s="168" t="s">
        <v>222</v>
      </c>
      <c r="J23" s="168" t="s">
        <v>53</v>
      </c>
      <c r="K23" s="168" t="s">
        <v>1074</v>
      </c>
    </row>
    <row r="24" spans="1:11" x14ac:dyDescent="0.25">
      <c r="A24" s="168">
        <v>23</v>
      </c>
      <c r="B24" s="168" t="s">
        <v>262</v>
      </c>
      <c r="C24" s="168" t="s">
        <v>263</v>
      </c>
      <c r="D24" s="168" t="s">
        <v>264</v>
      </c>
      <c r="E24" s="168" t="s">
        <v>1</v>
      </c>
      <c r="F24" s="168" t="s">
        <v>265</v>
      </c>
      <c r="G24" s="168" t="s">
        <v>1019</v>
      </c>
      <c r="H24" s="168" t="s">
        <v>3</v>
      </c>
      <c r="I24" s="168" t="s">
        <v>266</v>
      </c>
      <c r="J24" s="168" t="s">
        <v>53</v>
      </c>
      <c r="K24" s="168" t="s">
        <v>1057</v>
      </c>
    </row>
    <row r="25" spans="1:11" x14ac:dyDescent="0.25">
      <c r="A25" s="168">
        <v>24</v>
      </c>
      <c r="B25" s="168" t="s">
        <v>71</v>
      </c>
      <c r="C25" s="168" t="s">
        <v>72</v>
      </c>
      <c r="D25" s="168" t="s">
        <v>73</v>
      </c>
      <c r="E25" s="168" t="s">
        <v>28</v>
      </c>
      <c r="F25" s="168" t="s">
        <v>74</v>
      </c>
      <c r="G25" s="168" t="s">
        <v>1019</v>
      </c>
      <c r="H25" s="168" t="s">
        <v>30</v>
      </c>
      <c r="I25" s="168" t="s">
        <v>75</v>
      </c>
      <c r="J25" s="168" t="s">
        <v>32</v>
      </c>
      <c r="K25" s="168" t="s">
        <v>1058</v>
      </c>
    </row>
    <row r="26" spans="1:11" x14ac:dyDescent="0.25">
      <c r="A26" s="168">
        <v>25</v>
      </c>
      <c r="B26" s="168" t="s">
        <v>273</v>
      </c>
      <c r="C26" s="168" t="s">
        <v>274</v>
      </c>
      <c r="D26" s="168" t="s">
        <v>0</v>
      </c>
      <c r="E26" s="168" t="s">
        <v>1</v>
      </c>
      <c r="F26" s="168" t="s">
        <v>275</v>
      </c>
      <c r="G26" s="168" t="s">
        <v>1019</v>
      </c>
      <c r="H26" s="168" t="s">
        <v>3</v>
      </c>
      <c r="I26" s="168" t="s">
        <v>276</v>
      </c>
      <c r="J26" s="168" t="s">
        <v>53</v>
      </c>
      <c r="K26" s="168" t="s">
        <v>1069</v>
      </c>
    </row>
    <row r="27" spans="1:11" x14ac:dyDescent="0.25">
      <c r="A27" s="168">
        <v>26</v>
      </c>
      <c r="B27" s="168" t="s">
        <v>766</v>
      </c>
      <c r="C27" s="168" t="s">
        <v>767</v>
      </c>
      <c r="D27" s="168" t="s">
        <v>577</v>
      </c>
      <c r="E27" s="168" t="s">
        <v>7</v>
      </c>
      <c r="F27" s="168" t="s">
        <v>1040</v>
      </c>
      <c r="G27" s="168" t="s">
        <v>1050</v>
      </c>
      <c r="H27" s="168" t="s">
        <v>781</v>
      </c>
      <c r="I27" s="168" t="s">
        <v>1042</v>
      </c>
      <c r="J27" s="168" t="s">
        <v>1043</v>
      </c>
      <c r="K27" s="168" t="s">
        <v>1044</v>
      </c>
    </row>
    <row r="28" spans="1:11" x14ac:dyDescent="0.25">
      <c r="A28" s="168">
        <v>27</v>
      </c>
      <c r="B28" s="168" t="s">
        <v>145</v>
      </c>
      <c r="C28" s="168" t="s">
        <v>97</v>
      </c>
      <c r="D28" s="168" t="s">
        <v>1046</v>
      </c>
      <c r="E28" s="168" t="s">
        <v>1</v>
      </c>
      <c r="F28" s="168" t="s">
        <v>147</v>
      </c>
      <c r="G28" s="168" t="s">
        <v>1019</v>
      </c>
      <c r="H28" s="168" t="s">
        <v>3</v>
      </c>
      <c r="I28" s="168" t="s">
        <v>148</v>
      </c>
      <c r="J28" s="168" t="s">
        <v>53</v>
      </c>
      <c r="K28" s="168" t="s">
        <v>1047</v>
      </c>
    </row>
    <row r="29" spans="1:11" x14ac:dyDescent="0.25">
      <c r="A29" s="168">
        <v>28</v>
      </c>
      <c r="B29" s="168" t="s">
        <v>803</v>
      </c>
      <c r="C29" s="168" t="s">
        <v>804</v>
      </c>
      <c r="D29" s="168" t="s">
        <v>17</v>
      </c>
      <c r="E29" s="168" t="s">
        <v>7</v>
      </c>
      <c r="F29" s="168" t="s">
        <v>805</v>
      </c>
      <c r="G29" s="168" t="s">
        <v>1136</v>
      </c>
      <c r="H29" s="168" t="s">
        <v>5</v>
      </c>
      <c r="I29" s="168" t="s">
        <v>806</v>
      </c>
      <c r="J29" s="168" t="s">
        <v>6</v>
      </c>
      <c r="K29" s="168" t="s">
        <v>996</v>
      </c>
    </row>
    <row r="30" spans="1:11" x14ac:dyDescent="0.25">
      <c r="A30" s="168">
        <v>29</v>
      </c>
      <c r="B30" s="168" t="s">
        <v>982</v>
      </c>
      <c r="C30" s="168" t="s">
        <v>292</v>
      </c>
      <c r="D30" s="168" t="s">
        <v>462</v>
      </c>
      <c r="E30" s="168" t="s">
        <v>1</v>
      </c>
      <c r="F30" s="168" t="s">
        <v>422</v>
      </c>
      <c r="G30" s="168" t="s">
        <v>1019</v>
      </c>
      <c r="H30" s="168" t="s">
        <v>3</v>
      </c>
      <c r="I30" s="168" t="s">
        <v>423</v>
      </c>
      <c r="J30" s="168" t="s">
        <v>2</v>
      </c>
      <c r="K30" s="168" t="s">
        <v>983</v>
      </c>
    </row>
    <row r="31" spans="1:11" x14ac:dyDescent="0.25">
      <c r="A31" s="168">
        <v>30</v>
      </c>
      <c r="B31" s="168" t="s">
        <v>64</v>
      </c>
      <c r="C31" s="168" t="s">
        <v>65</v>
      </c>
      <c r="D31" s="168" t="s">
        <v>66</v>
      </c>
      <c r="E31" s="168" t="s">
        <v>1</v>
      </c>
      <c r="F31" s="168" t="s">
        <v>67</v>
      </c>
      <c r="G31" s="168" t="s">
        <v>1019</v>
      </c>
      <c r="H31" s="168" t="s">
        <v>30</v>
      </c>
      <c r="I31" s="168" t="s">
        <v>68</v>
      </c>
      <c r="J31" s="168" t="s">
        <v>32</v>
      </c>
      <c r="K31" s="168" t="s">
        <v>959</v>
      </c>
    </row>
    <row r="32" spans="1:11" x14ac:dyDescent="0.25">
      <c r="A32" s="168">
        <v>31</v>
      </c>
      <c r="B32" s="168" t="s">
        <v>242</v>
      </c>
      <c r="C32" s="168" t="s">
        <v>243</v>
      </c>
      <c r="D32" s="168" t="s">
        <v>957</v>
      </c>
      <c r="E32" s="168" t="s">
        <v>43</v>
      </c>
      <c r="F32" s="168" t="s">
        <v>244</v>
      </c>
      <c r="G32" s="168" t="s">
        <v>1019</v>
      </c>
      <c r="H32" s="168" t="s">
        <v>3</v>
      </c>
      <c r="I32" s="168" t="s">
        <v>245</v>
      </c>
      <c r="J32" s="168" t="s">
        <v>125</v>
      </c>
      <c r="K32" s="168" t="s">
        <v>958</v>
      </c>
    </row>
    <row r="33" spans="1:11" x14ac:dyDescent="0.25">
      <c r="A33" s="168">
        <v>32</v>
      </c>
      <c r="B33" s="168" t="s">
        <v>322</v>
      </c>
      <c r="C33" s="168" t="s">
        <v>323</v>
      </c>
      <c r="D33" s="168" t="s">
        <v>66</v>
      </c>
      <c r="E33" s="168" t="s">
        <v>1</v>
      </c>
      <c r="F33" s="168" t="s">
        <v>324</v>
      </c>
      <c r="G33" s="168" t="s">
        <v>1019</v>
      </c>
      <c r="H33" s="168" t="s">
        <v>287</v>
      </c>
      <c r="I33" s="168" t="s">
        <v>325</v>
      </c>
      <c r="J33" s="168" t="s">
        <v>289</v>
      </c>
      <c r="K33" s="168" t="s">
        <v>956</v>
      </c>
    </row>
    <row r="34" spans="1:11" x14ac:dyDescent="0.25">
      <c r="A34" s="168">
        <v>33</v>
      </c>
      <c r="B34" s="168" t="s">
        <v>49</v>
      </c>
      <c r="C34" s="168" t="s">
        <v>97</v>
      </c>
      <c r="D34" s="168" t="s">
        <v>66</v>
      </c>
      <c r="E34" s="168" t="s">
        <v>1</v>
      </c>
      <c r="F34" s="168" t="s">
        <v>391</v>
      </c>
      <c r="G34" s="168" t="s">
        <v>1019</v>
      </c>
      <c r="H34" s="168" t="s">
        <v>294</v>
      </c>
      <c r="I34" s="168" t="s">
        <v>392</v>
      </c>
      <c r="J34" s="168" t="s">
        <v>289</v>
      </c>
      <c r="K34" s="168" t="s">
        <v>921</v>
      </c>
    </row>
    <row r="35" spans="1:11" x14ac:dyDescent="0.25">
      <c r="A35" s="168">
        <v>34</v>
      </c>
      <c r="B35" s="168" t="s">
        <v>361</v>
      </c>
      <c r="C35" s="168" t="s">
        <v>362</v>
      </c>
      <c r="D35" s="168" t="s">
        <v>0</v>
      </c>
      <c r="E35" s="168" t="s">
        <v>1</v>
      </c>
      <c r="F35" s="168" t="s">
        <v>886</v>
      </c>
      <c r="G35" s="168" t="s">
        <v>1019</v>
      </c>
      <c r="H35" s="168" t="s">
        <v>3</v>
      </c>
      <c r="I35" s="168" t="s">
        <v>861</v>
      </c>
      <c r="J35" s="168" t="s">
        <v>516</v>
      </c>
      <c r="K35" s="168" t="s">
        <v>896</v>
      </c>
    </row>
    <row r="36" spans="1:11" x14ac:dyDescent="0.25">
      <c r="A36" s="168">
        <v>35</v>
      </c>
      <c r="B36" s="168" t="s">
        <v>845</v>
      </c>
      <c r="C36" s="168" t="s">
        <v>846</v>
      </c>
      <c r="D36" s="168" t="s">
        <v>27</v>
      </c>
      <c r="E36" s="168" t="s">
        <v>28</v>
      </c>
      <c r="F36" s="168" t="s">
        <v>847</v>
      </c>
      <c r="G36" s="168" t="s">
        <v>1019</v>
      </c>
      <c r="H36" s="168" t="s">
        <v>294</v>
      </c>
      <c r="I36" s="168" t="s">
        <v>848</v>
      </c>
      <c r="J36" s="168" t="s">
        <v>289</v>
      </c>
      <c r="K36" s="168" t="s">
        <v>849</v>
      </c>
    </row>
    <row r="37" spans="1:11" x14ac:dyDescent="0.25">
      <c r="A37" s="168">
        <v>36</v>
      </c>
      <c r="B37" s="168" t="s">
        <v>651</v>
      </c>
      <c r="C37" s="168" t="s">
        <v>652</v>
      </c>
      <c r="D37" s="168" t="s">
        <v>653</v>
      </c>
      <c r="E37" s="168" t="s">
        <v>1</v>
      </c>
      <c r="F37" s="168" t="s">
        <v>654</v>
      </c>
      <c r="G37" s="168" t="s">
        <v>1019</v>
      </c>
      <c r="H37" s="168" t="s">
        <v>294</v>
      </c>
      <c r="I37" s="168" t="s">
        <v>655</v>
      </c>
      <c r="J37" s="168" t="s">
        <v>289</v>
      </c>
      <c r="K37" s="168" t="s">
        <v>656</v>
      </c>
    </row>
    <row r="38" spans="1:11" x14ac:dyDescent="0.25">
      <c r="A38" s="168">
        <v>37</v>
      </c>
      <c r="B38" s="168" t="s">
        <v>425</v>
      </c>
      <c r="C38" s="168" t="s">
        <v>426</v>
      </c>
      <c r="D38" s="168" t="s">
        <v>427</v>
      </c>
      <c r="E38" s="168" t="s">
        <v>28</v>
      </c>
      <c r="F38" s="168" t="s">
        <v>428</v>
      </c>
      <c r="G38" s="168" t="s">
        <v>1019</v>
      </c>
      <c r="H38" s="168" t="s">
        <v>287</v>
      </c>
      <c r="I38" s="168" t="s">
        <v>429</v>
      </c>
      <c r="J38" s="168" t="s">
        <v>289</v>
      </c>
      <c r="K38" s="168" t="s">
        <v>659</v>
      </c>
    </row>
    <row r="39" spans="1:11" x14ac:dyDescent="0.25">
      <c r="A39" s="168">
        <v>38</v>
      </c>
      <c r="B39" s="168" t="s">
        <v>608</v>
      </c>
      <c r="C39" s="168" t="s">
        <v>378</v>
      </c>
      <c r="D39" s="168" t="s">
        <v>27</v>
      </c>
      <c r="E39" s="168" t="s">
        <v>28</v>
      </c>
      <c r="F39" s="168" t="s">
        <v>609</v>
      </c>
      <c r="G39" s="168" t="s">
        <v>1019</v>
      </c>
      <c r="H39" s="168" t="s">
        <v>294</v>
      </c>
      <c r="I39" s="168" t="s">
        <v>610</v>
      </c>
      <c r="J39" s="168" t="s">
        <v>289</v>
      </c>
      <c r="K39" s="168" t="s">
        <v>663</v>
      </c>
    </row>
    <row r="40" spans="1:11" x14ac:dyDescent="0.25">
      <c r="A40" s="168">
        <v>39</v>
      </c>
      <c r="B40" s="168"/>
      <c r="C40" s="168"/>
      <c r="D40" s="168"/>
      <c r="E40" s="168"/>
      <c r="F40" s="168" t="s">
        <v>572</v>
      </c>
      <c r="G40" s="168" t="s">
        <v>1019</v>
      </c>
      <c r="H40" s="168" t="s">
        <v>287</v>
      </c>
      <c r="I40" s="168" t="s">
        <v>573</v>
      </c>
      <c r="J40" s="168" t="s">
        <v>289</v>
      </c>
      <c r="K40" s="168" t="s">
        <v>665</v>
      </c>
    </row>
    <row r="41" spans="1:11" x14ac:dyDescent="0.25">
      <c r="A41" s="168">
        <v>40</v>
      </c>
      <c r="B41" s="168" t="s">
        <v>590</v>
      </c>
      <c r="C41" s="168" t="s">
        <v>591</v>
      </c>
      <c r="D41" s="168" t="s">
        <v>592</v>
      </c>
      <c r="E41" s="168" t="s">
        <v>43</v>
      </c>
      <c r="F41" s="168" t="s">
        <v>593</v>
      </c>
      <c r="G41" s="168" t="s">
        <v>1131</v>
      </c>
      <c r="H41" s="168" t="s">
        <v>30</v>
      </c>
      <c r="I41" s="168" t="s">
        <v>594</v>
      </c>
      <c r="J41" s="168" t="s">
        <v>32</v>
      </c>
      <c r="K41" s="168" t="s">
        <v>669</v>
      </c>
    </row>
    <row r="42" spans="1:11" x14ac:dyDescent="0.25">
      <c r="A42" s="168">
        <v>41</v>
      </c>
      <c r="B42" s="168" t="s">
        <v>566</v>
      </c>
      <c r="C42" s="168" t="s">
        <v>556</v>
      </c>
      <c r="D42" s="168" t="s">
        <v>0</v>
      </c>
      <c r="E42" s="168" t="s">
        <v>1</v>
      </c>
      <c r="F42" s="168" t="s">
        <v>557</v>
      </c>
      <c r="G42" s="168" t="s">
        <v>1019</v>
      </c>
      <c r="H42" s="168" t="s">
        <v>287</v>
      </c>
      <c r="I42" s="168" t="s">
        <v>558</v>
      </c>
      <c r="J42" s="168" t="s">
        <v>289</v>
      </c>
      <c r="K42" s="168" t="s">
        <v>673</v>
      </c>
    </row>
    <row r="43" spans="1:11" x14ac:dyDescent="0.25">
      <c r="A43" s="168">
        <v>42</v>
      </c>
      <c r="B43" s="168"/>
      <c r="C43" s="168"/>
      <c r="D43" s="168"/>
      <c r="E43" s="168"/>
      <c r="F43" s="168" t="s">
        <v>540</v>
      </c>
      <c r="G43" s="168" t="s">
        <v>1019</v>
      </c>
      <c r="H43" s="168" t="s">
        <v>294</v>
      </c>
      <c r="I43" s="168" t="s">
        <v>541</v>
      </c>
      <c r="J43" s="168" t="s">
        <v>289</v>
      </c>
      <c r="K43" s="168" t="s">
        <v>677</v>
      </c>
    </row>
    <row r="44" spans="1:11" x14ac:dyDescent="0.25">
      <c r="A44" s="168">
        <v>43</v>
      </c>
      <c r="B44" s="168" t="s">
        <v>291</v>
      </c>
      <c r="C44" s="168" t="s">
        <v>292</v>
      </c>
      <c r="D44" s="168" t="s">
        <v>0</v>
      </c>
      <c r="E44" s="168" t="s">
        <v>1</v>
      </c>
      <c r="F44" s="168" t="s">
        <v>293</v>
      </c>
      <c r="G44" s="168" t="s">
        <v>1019</v>
      </c>
      <c r="H44" s="168" t="s">
        <v>294</v>
      </c>
      <c r="I44" s="168" t="s">
        <v>295</v>
      </c>
      <c r="J44" s="168" t="s">
        <v>289</v>
      </c>
      <c r="K44" s="168" t="s">
        <v>679</v>
      </c>
    </row>
    <row r="45" spans="1:11" x14ac:dyDescent="0.25">
      <c r="A45" s="168">
        <v>44</v>
      </c>
      <c r="B45" s="168" t="s">
        <v>311</v>
      </c>
      <c r="C45" s="168" t="s">
        <v>312</v>
      </c>
      <c r="D45" s="168" t="s">
        <v>313</v>
      </c>
      <c r="E45" s="168" t="s">
        <v>43</v>
      </c>
      <c r="F45" s="168" t="s">
        <v>314</v>
      </c>
      <c r="G45" s="168" t="s">
        <v>1019</v>
      </c>
      <c r="H45" s="168" t="s">
        <v>294</v>
      </c>
      <c r="I45" s="168" t="s">
        <v>315</v>
      </c>
      <c r="J45" s="168" t="s">
        <v>289</v>
      </c>
      <c r="K45" s="168" t="s">
        <v>683</v>
      </c>
    </row>
    <row r="46" spans="1:11" x14ac:dyDescent="0.25">
      <c r="A46" s="168">
        <v>45</v>
      </c>
      <c r="B46" s="168" t="s">
        <v>317</v>
      </c>
      <c r="C46" s="168" t="s">
        <v>279</v>
      </c>
      <c r="D46" s="168" t="s">
        <v>318</v>
      </c>
      <c r="E46" s="168" t="s">
        <v>28</v>
      </c>
      <c r="F46" s="168" t="s">
        <v>319</v>
      </c>
      <c r="G46" s="168" t="s">
        <v>1019</v>
      </c>
      <c r="H46" s="168" t="s">
        <v>287</v>
      </c>
      <c r="I46" s="168" t="s">
        <v>320</v>
      </c>
      <c r="J46" s="168" t="s">
        <v>289</v>
      </c>
      <c r="K46" s="168" t="s">
        <v>758</v>
      </c>
    </row>
    <row r="47" spans="1:11" x14ac:dyDescent="0.25">
      <c r="A47" s="57">
        <v>46</v>
      </c>
      <c r="B47" s="57" t="s">
        <v>333</v>
      </c>
      <c r="C47" s="57" t="s">
        <v>334</v>
      </c>
      <c r="D47" s="57" t="s">
        <v>335</v>
      </c>
      <c r="E47" s="57" t="s">
        <v>48</v>
      </c>
      <c r="F47" s="57" t="s">
        <v>336</v>
      </c>
      <c r="G47" s="57" t="s">
        <v>666</v>
      </c>
      <c r="H47" s="57" t="s">
        <v>287</v>
      </c>
      <c r="I47" s="57" t="s">
        <v>337</v>
      </c>
      <c r="J47" s="57" t="s">
        <v>289</v>
      </c>
      <c r="K47" s="57" t="s">
        <v>686</v>
      </c>
    </row>
    <row r="48" spans="1:11" x14ac:dyDescent="0.25">
      <c r="A48" s="168">
        <v>47</v>
      </c>
      <c r="B48" s="168" t="s">
        <v>355</v>
      </c>
      <c r="C48" s="168" t="s">
        <v>356</v>
      </c>
      <c r="D48" s="168" t="s">
        <v>0</v>
      </c>
      <c r="E48" s="168" t="s">
        <v>1</v>
      </c>
      <c r="F48" s="168" t="s">
        <v>357</v>
      </c>
      <c r="G48" s="168" t="s">
        <v>1019</v>
      </c>
      <c r="H48" s="168" t="s">
        <v>294</v>
      </c>
      <c r="I48" s="168" t="s">
        <v>358</v>
      </c>
      <c r="J48" s="168" t="s">
        <v>289</v>
      </c>
      <c r="K48" s="168" t="s">
        <v>690</v>
      </c>
    </row>
    <row r="49" spans="1:11" x14ac:dyDescent="0.25">
      <c r="A49" s="168">
        <v>48</v>
      </c>
      <c r="B49" s="168" t="s">
        <v>238</v>
      </c>
      <c r="C49" s="168" t="s">
        <v>239</v>
      </c>
      <c r="D49" s="168" t="s">
        <v>0</v>
      </c>
      <c r="E49" s="168" t="s">
        <v>1</v>
      </c>
      <c r="F49" s="168" t="s">
        <v>240</v>
      </c>
      <c r="G49" s="168" t="s">
        <v>1019</v>
      </c>
      <c r="H49" s="168" t="s">
        <v>3</v>
      </c>
      <c r="I49" s="168" t="s">
        <v>241</v>
      </c>
      <c r="J49" s="168" t="s">
        <v>53</v>
      </c>
      <c r="K49" s="168" t="s">
        <v>691</v>
      </c>
    </row>
    <row customFormat="1" r="50" s="57" spans="1:11" x14ac:dyDescent="0.25">
      <c r="A50" s="57">
        <v>49</v>
      </c>
      <c r="B50" s="57" t="s">
        <v>377</v>
      </c>
      <c r="C50" s="57" t="s">
        <v>378</v>
      </c>
      <c r="D50" s="57" t="s">
        <v>256</v>
      </c>
      <c r="E50" s="57" t="s">
        <v>1</v>
      </c>
      <c r="F50" s="57" t="s">
        <v>379</v>
      </c>
      <c r="G50" s="57" t="s">
        <v>666</v>
      </c>
      <c r="H50" s="57" t="s">
        <v>294</v>
      </c>
      <c r="I50" s="57" t="s">
        <v>380</v>
      </c>
      <c r="J50" s="57" t="s">
        <v>289</v>
      </c>
      <c r="K50" s="57" t="s">
        <v>695</v>
      </c>
    </row>
    <row r="51" spans="1:11" x14ac:dyDescent="0.25">
      <c r="A51" s="168">
        <v>50</v>
      </c>
      <c r="B51" s="168" t="s">
        <v>137</v>
      </c>
      <c r="C51" s="168" t="s">
        <v>138</v>
      </c>
      <c r="D51" s="168" t="s">
        <v>0</v>
      </c>
      <c r="E51" s="168" t="s">
        <v>1</v>
      </c>
      <c r="F51" s="168" t="s">
        <v>139</v>
      </c>
      <c r="G51" s="168" t="s">
        <v>1019</v>
      </c>
      <c r="H51" s="168" t="s">
        <v>3</v>
      </c>
      <c r="I51" s="168" t="s">
        <v>140</v>
      </c>
      <c r="J51" s="168" t="s">
        <v>53</v>
      </c>
      <c r="K51" s="168" t="s">
        <v>699</v>
      </c>
    </row>
    <row r="52" spans="1:11" x14ac:dyDescent="0.25">
      <c r="A52" s="168">
        <v>51</v>
      </c>
      <c r="B52" s="168" t="s">
        <v>262</v>
      </c>
      <c r="C52" s="168" t="s">
        <v>399</v>
      </c>
      <c r="D52" s="168" t="s">
        <v>0</v>
      </c>
      <c r="E52" s="168" t="s">
        <v>1</v>
      </c>
      <c r="F52" s="168" t="s">
        <v>400</v>
      </c>
      <c r="G52" s="168" t="s">
        <v>1019</v>
      </c>
      <c r="H52" s="168" t="s">
        <v>294</v>
      </c>
      <c r="I52" s="168" t="s">
        <v>401</v>
      </c>
      <c r="J52" s="168" t="s">
        <v>289</v>
      </c>
      <c r="K52" s="168" t="s">
        <v>700</v>
      </c>
    </row>
    <row r="53" spans="1:11" x14ac:dyDescent="0.25">
      <c r="A53" s="168">
        <v>52</v>
      </c>
      <c r="B53" s="168" t="s">
        <v>403</v>
      </c>
      <c r="C53" s="168" t="s">
        <v>60</v>
      </c>
      <c r="D53" s="168" t="s">
        <v>27</v>
      </c>
      <c r="E53" s="168" t="s">
        <v>28</v>
      </c>
      <c r="F53" s="168" t="s">
        <v>404</v>
      </c>
      <c r="G53" s="168" t="s">
        <v>1019</v>
      </c>
      <c r="H53" s="168" t="s">
        <v>287</v>
      </c>
      <c r="I53" s="168" t="s">
        <v>405</v>
      </c>
      <c r="J53" s="168" t="s">
        <v>289</v>
      </c>
      <c r="K53" s="168" t="s">
        <v>701</v>
      </c>
    </row>
    <row r="54" spans="1:11" x14ac:dyDescent="0.25">
      <c r="A54" s="168">
        <v>53</v>
      </c>
      <c r="B54" s="168" t="s">
        <v>431</v>
      </c>
      <c r="C54" s="168" t="s">
        <v>172</v>
      </c>
      <c r="D54" s="168" t="s">
        <v>432</v>
      </c>
      <c r="E54" s="168" t="s">
        <v>28</v>
      </c>
      <c r="F54" s="168" t="s">
        <v>433</v>
      </c>
      <c r="G54" s="168" t="s">
        <v>1019</v>
      </c>
      <c r="H54" s="168" t="s">
        <v>294</v>
      </c>
      <c r="I54" s="168" t="s">
        <v>434</v>
      </c>
      <c r="J54" s="168" t="s">
        <v>289</v>
      </c>
      <c r="K54" s="168" t="s">
        <v>704</v>
      </c>
    </row>
    <row r="55" spans="1:11" x14ac:dyDescent="0.25">
      <c r="A55" s="168">
        <v>54</v>
      </c>
      <c r="B55" s="168" t="s">
        <v>443</v>
      </c>
      <c r="C55" s="168" t="s">
        <v>444</v>
      </c>
      <c r="D55" s="168" t="s">
        <v>0</v>
      </c>
      <c r="E55" s="168" t="s">
        <v>1</v>
      </c>
      <c r="F55" s="168" t="s">
        <v>445</v>
      </c>
      <c r="G55" s="168" t="s">
        <v>1257</v>
      </c>
      <c r="H55" s="168" t="s">
        <v>5</v>
      </c>
      <c r="I55" s="168" t="s">
        <v>446</v>
      </c>
      <c r="J55" s="168" t="s">
        <v>6</v>
      </c>
      <c r="K55" s="168" t="s">
        <v>708</v>
      </c>
    </row>
    <row r="56" spans="1:11" x14ac:dyDescent="0.25">
      <c r="A56" s="168">
        <v>55</v>
      </c>
      <c r="B56" s="168" t="s">
        <v>460</v>
      </c>
      <c r="C56" s="168" t="s">
        <v>461</v>
      </c>
      <c r="D56" s="168" t="s">
        <v>462</v>
      </c>
      <c r="E56" s="168" t="s">
        <v>1</v>
      </c>
      <c r="F56" s="168" t="s">
        <v>463</v>
      </c>
      <c r="G56" s="168" t="s">
        <v>1019</v>
      </c>
      <c r="H56" s="168" t="s">
        <v>30</v>
      </c>
      <c r="I56" s="168" t="s">
        <v>464</v>
      </c>
      <c r="J56" s="168" t="s">
        <v>32</v>
      </c>
      <c r="K56" s="168" t="s">
        <v>711</v>
      </c>
    </row>
    <row r="57" spans="1:11" x14ac:dyDescent="0.25">
      <c r="A57" s="168">
        <v>56</v>
      </c>
      <c r="B57" s="168" t="s">
        <v>165</v>
      </c>
      <c r="C57" s="168" t="s">
        <v>166</v>
      </c>
      <c r="D57" s="168" t="s">
        <v>27</v>
      </c>
      <c r="E57" s="168" t="s">
        <v>28</v>
      </c>
      <c r="F57" s="168" t="s">
        <v>167</v>
      </c>
      <c r="G57" s="168" t="s">
        <v>1019</v>
      </c>
      <c r="H57" s="168" t="s">
        <v>30</v>
      </c>
      <c r="I57" s="168" t="s">
        <v>168</v>
      </c>
      <c r="J57" s="168" t="s">
        <v>32</v>
      </c>
      <c r="K57" s="168" t="s">
        <v>712</v>
      </c>
    </row>
    <row r="58" spans="1:11" x14ac:dyDescent="0.25">
      <c r="A58" s="168">
        <v>57</v>
      </c>
      <c r="B58" s="168" t="s">
        <v>25</v>
      </c>
      <c r="C58" s="168" t="s">
        <v>26</v>
      </c>
      <c r="D58" s="168" t="s">
        <v>27</v>
      </c>
      <c r="E58" s="168" t="s">
        <v>28</v>
      </c>
      <c r="F58" s="168" t="s">
        <v>29</v>
      </c>
      <c r="G58" s="168" t="s">
        <v>1019</v>
      </c>
      <c r="H58" s="168" t="s">
        <v>30</v>
      </c>
      <c r="I58" s="168" t="s">
        <v>31</v>
      </c>
      <c r="J58" s="168" t="s">
        <v>32</v>
      </c>
      <c r="K58" s="168" t="s">
        <v>714</v>
      </c>
    </row>
    <row r="59" spans="1:11" x14ac:dyDescent="0.25">
      <c r="A59" s="168">
        <v>58</v>
      </c>
      <c r="B59" s="168" t="s">
        <v>54</v>
      </c>
      <c r="C59" s="168" t="s">
        <v>55</v>
      </c>
      <c r="D59" s="168" t="s">
        <v>0</v>
      </c>
      <c r="E59" s="168" t="s">
        <v>1</v>
      </c>
      <c r="F59" s="168" t="s">
        <v>56</v>
      </c>
      <c r="G59" s="168" t="s">
        <v>1257</v>
      </c>
      <c r="H59" s="168" t="s">
        <v>5</v>
      </c>
      <c r="I59" s="168" t="s">
        <v>57</v>
      </c>
      <c r="J59" s="168" t="s">
        <v>6</v>
      </c>
      <c r="K59" s="168" t="s">
        <v>717</v>
      </c>
    </row>
    <row r="60" spans="1:11" x14ac:dyDescent="0.25">
      <c r="A60" s="168">
        <v>59</v>
      </c>
      <c r="B60" s="168" t="s">
        <v>50</v>
      </c>
      <c r="C60" s="168" t="s">
        <v>51</v>
      </c>
      <c r="D60" s="168" t="s">
        <v>52</v>
      </c>
      <c r="E60" s="168" t="s">
        <v>43</v>
      </c>
      <c r="F60" s="168" t="s">
        <v>94</v>
      </c>
      <c r="G60" s="168" t="s">
        <v>1136</v>
      </c>
      <c r="H60" s="168" t="s">
        <v>5</v>
      </c>
      <c r="I60" s="168" t="s">
        <v>95</v>
      </c>
      <c r="J60" s="168" t="s">
        <v>6</v>
      </c>
      <c r="K60" s="168" t="s">
        <v>724</v>
      </c>
    </row>
    <row r="61" spans="1:11" x14ac:dyDescent="0.25">
      <c r="A61" s="168">
        <v>60</v>
      </c>
      <c r="B61" s="168" t="s">
        <v>110</v>
      </c>
      <c r="C61" s="168" t="s">
        <v>111</v>
      </c>
      <c r="D61" s="168" t="s">
        <v>112</v>
      </c>
      <c r="E61" s="168" t="s">
        <v>43</v>
      </c>
      <c r="F61" s="168" t="s">
        <v>113</v>
      </c>
      <c r="G61" s="168" t="s">
        <v>1019</v>
      </c>
      <c r="H61" s="168" t="s">
        <v>3</v>
      </c>
      <c r="I61" s="168" t="s">
        <v>114</v>
      </c>
      <c r="J61" s="168" t="s">
        <v>53</v>
      </c>
      <c r="K61" s="168" t="s">
        <v>727</v>
      </c>
    </row>
    <row r="62" spans="1:11" x14ac:dyDescent="0.25">
      <c r="A62" s="168">
        <v>61</v>
      </c>
      <c r="B62" s="168" t="s">
        <v>120</v>
      </c>
      <c r="C62" s="168" t="s">
        <v>121</v>
      </c>
      <c r="D62" s="168" t="s">
        <v>122</v>
      </c>
      <c r="E62" s="168" t="s">
        <v>43</v>
      </c>
      <c r="F62" s="168" t="s">
        <v>123</v>
      </c>
      <c r="G62" s="168" t="s">
        <v>1019</v>
      </c>
      <c r="H62" s="168" t="s">
        <v>3</v>
      </c>
      <c r="I62" s="168" t="s">
        <v>124</v>
      </c>
      <c r="J62" s="168" t="s">
        <v>125</v>
      </c>
      <c r="K62" s="168" t="s">
        <v>728</v>
      </c>
    </row>
    <row r="63" spans="1:11" x14ac:dyDescent="0.25">
      <c r="A63" s="168">
        <v>62</v>
      </c>
      <c r="B63" s="168" t="s">
        <v>797</v>
      </c>
      <c r="C63" s="168" t="s">
        <v>798</v>
      </c>
      <c r="D63" s="168" t="s">
        <v>799</v>
      </c>
      <c r="E63" s="168" t="s">
        <v>1</v>
      </c>
      <c r="F63" s="168" t="s">
        <v>800</v>
      </c>
      <c r="G63" s="168" t="s">
        <v>1257</v>
      </c>
      <c r="H63" s="168" t="s">
        <v>8</v>
      </c>
      <c r="I63" s="168" t="s">
        <v>801</v>
      </c>
      <c r="J63" s="168" t="s">
        <v>9</v>
      </c>
      <c r="K63" s="168" t="s">
        <v>802</v>
      </c>
    </row>
    <row r="64" spans="1:11" x14ac:dyDescent="0.25">
      <c r="A64" s="57">
        <v>63</v>
      </c>
      <c r="B64" s="57" t="s">
        <v>882</v>
      </c>
      <c r="C64" s="57" t="s">
        <v>97</v>
      </c>
      <c r="D64" s="57" t="s">
        <v>173</v>
      </c>
      <c r="E64" s="57" t="s">
        <v>43</v>
      </c>
      <c r="F64" s="57" t="s">
        <v>883</v>
      </c>
      <c r="G64" s="57" t="s">
        <v>960</v>
      </c>
      <c r="H64" s="57" t="s">
        <v>8</v>
      </c>
      <c r="I64" s="57" t="s">
        <v>884</v>
      </c>
      <c r="J64" s="57" t="s">
        <v>9</v>
      </c>
      <c r="K64" s="57" t="s">
        <v>885</v>
      </c>
    </row>
    <row r="65" spans="1:11" x14ac:dyDescent="0.25">
      <c r="A65" s="168">
        <v>64</v>
      </c>
      <c r="B65" s="168" t="s">
        <v>174</v>
      </c>
      <c r="C65" s="168" t="s">
        <v>175</v>
      </c>
      <c r="D65" s="168" t="s">
        <v>0</v>
      </c>
      <c r="E65" s="168" t="s">
        <v>1</v>
      </c>
      <c r="F65" s="168" t="s">
        <v>176</v>
      </c>
      <c r="G65" s="168" t="s">
        <v>1257</v>
      </c>
      <c r="H65" s="168" t="s">
        <v>8</v>
      </c>
      <c r="I65" s="168" t="s">
        <v>177</v>
      </c>
      <c r="J65" s="168" t="s">
        <v>9</v>
      </c>
      <c r="K65" s="168" t="s">
        <v>736</v>
      </c>
    </row>
    <row r="66" spans="1:11" x14ac:dyDescent="0.25">
      <c r="A66" s="168">
        <v>65</v>
      </c>
      <c r="B66" s="168" t="s">
        <v>174</v>
      </c>
      <c r="C66" s="168" t="s">
        <v>175</v>
      </c>
      <c r="D66" s="168" t="s">
        <v>0</v>
      </c>
      <c r="E66" s="168" t="s">
        <v>1</v>
      </c>
      <c r="F66" s="168" t="s">
        <v>472</v>
      </c>
      <c r="G66" s="168" t="s">
        <v>1050</v>
      </c>
      <c r="H66" s="168" t="s">
        <v>473</v>
      </c>
      <c r="I66" s="168" t="s">
        <v>474</v>
      </c>
      <c r="J66" s="168" t="s">
        <v>475</v>
      </c>
      <c r="K66" s="168" t="s">
        <v>737</v>
      </c>
    </row>
    <row r="67" spans="1:11" x14ac:dyDescent="0.25">
      <c r="A67" s="168">
        <v>66</v>
      </c>
      <c r="B67" s="168" t="s">
        <v>179</v>
      </c>
      <c r="C67" s="168" t="s">
        <v>180</v>
      </c>
      <c r="D67" s="168" t="s">
        <v>181</v>
      </c>
      <c r="E67" s="168" t="s">
        <v>43</v>
      </c>
      <c r="F67" s="168" t="s">
        <v>182</v>
      </c>
      <c r="G67" s="168" t="s">
        <v>1136</v>
      </c>
      <c r="H67" s="168" t="s">
        <v>8</v>
      </c>
      <c r="I67" s="168" t="s">
        <v>183</v>
      </c>
      <c r="J67" s="168" t="s">
        <v>9</v>
      </c>
      <c r="K67" s="168" t="s">
        <v>738</v>
      </c>
    </row>
    <row r="68" spans="1:11" x14ac:dyDescent="0.25">
      <c r="A68" s="168">
        <v>67</v>
      </c>
      <c r="B68" s="168" t="s">
        <v>467</v>
      </c>
      <c r="C68" s="168" t="s">
        <v>468</v>
      </c>
      <c r="D68" s="168" t="s">
        <v>0</v>
      </c>
      <c r="E68" s="168" t="s">
        <v>1</v>
      </c>
      <c r="F68" s="168" t="s">
        <v>477</v>
      </c>
      <c r="G68" s="168" t="s">
        <v>1019</v>
      </c>
      <c r="H68" s="168" t="s">
        <v>30</v>
      </c>
      <c r="I68" s="168" t="s">
        <v>478</v>
      </c>
      <c r="J68" s="168" t="s">
        <v>32</v>
      </c>
      <c r="K68" s="168" t="s">
        <v>740</v>
      </c>
    </row>
    <row r="69" spans="1:11" x14ac:dyDescent="0.25">
      <c r="A69" s="168">
        <v>68</v>
      </c>
      <c r="B69" s="168" t="s">
        <v>54</v>
      </c>
      <c r="C69" s="168" t="s">
        <v>55</v>
      </c>
      <c r="D69" s="168" t="s">
        <v>0</v>
      </c>
      <c r="E69" s="168" t="s">
        <v>1</v>
      </c>
      <c r="F69" s="168" t="s">
        <v>480</v>
      </c>
      <c r="G69" s="168" t="s">
        <v>1050</v>
      </c>
      <c r="H69" s="168" t="s">
        <v>473</v>
      </c>
      <c r="I69" s="168" t="s">
        <v>481</v>
      </c>
      <c r="J69" s="168" t="s">
        <v>475</v>
      </c>
      <c r="K69" s="168" t="s">
        <v>744</v>
      </c>
    </row>
    <row r="70" spans="1:11" x14ac:dyDescent="0.25">
      <c r="A70" s="168">
        <v>69</v>
      </c>
      <c r="B70" s="168" t="s">
        <v>206</v>
      </c>
      <c r="C70" s="168" t="s">
        <v>207</v>
      </c>
      <c r="D70" s="168" t="s">
        <v>173</v>
      </c>
      <c r="E70" s="168" t="s">
        <v>43</v>
      </c>
      <c r="F70" s="168" t="s">
        <v>208</v>
      </c>
      <c r="G70" s="168" t="s">
        <v>1019</v>
      </c>
      <c r="H70" s="168" t="s">
        <v>3</v>
      </c>
      <c r="I70" s="168" t="s">
        <v>209</v>
      </c>
      <c r="J70" s="168" t="s">
        <v>53</v>
      </c>
      <c r="K70" s="168" t="s">
        <v>745</v>
      </c>
    </row>
    <row r="71" spans="1:11" x14ac:dyDescent="0.25">
      <c r="A71" s="168">
        <v>70</v>
      </c>
      <c r="B71" s="168" t="s">
        <v>224</v>
      </c>
      <c r="C71" s="168" t="s">
        <v>225</v>
      </c>
      <c r="D71" s="168" t="s">
        <v>0</v>
      </c>
      <c r="E71" s="168" t="s">
        <v>1</v>
      </c>
      <c r="F71" s="168" t="s">
        <v>226</v>
      </c>
      <c r="G71" s="168" t="s">
        <v>1019</v>
      </c>
      <c r="H71" s="168" t="s">
        <v>3</v>
      </c>
      <c r="I71" s="168" t="s">
        <v>227</v>
      </c>
      <c r="J71" s="168" t="s">
        <v>53</v>
      </c>
      <c r="K71" s="168" t="s">
        <v>748</v>
      </c>
    </row>
    <row r="72" spans="1:11" x14ac:dyDescent="0.25">
      <c r="A72" s="168">
        <v>71</v>
      </c>
      <c r="B72" s="168" t="s">
        <v>54</v>
      </c>
      <c r="C72" s="168" t="s">
        <v>55</v>
      </c>
      <c r="D72" s="168" t="s">
        <v>0</v>
      </c>
      <c r="E72" s="168" t="s">
        <v>1</v>
      </c>
      <c r="F72" s="168" t="s">
        <v>229</v>
      </c>
      <c r="G72" s="168" t="s">
        <v>1019</v>
      </c>
      <c r="H72" s="168" t="s">
        <v>3</v>
      </c>
      <c r="I72" s="168" t="s">
        <v>230</v>
      </c>
      <c r="J72" s="168" t="s">
        <v>53</v>
      </c>
      <c r="K72" s="168" t="s">
        <v>749</v>
      </c>
    </row>
    <row r="73" spans="1:11" x14ac:dyDescent="0.25">
      <c r="A73" s="57">
        <v>72</v>
      </c>
      <c r="B73" s="57" t="s">
        <v>232</v>
      </c>
      <c r="C73" s="57" t="s">
        <v>233</v>
      </c>
      <c r="D73" s="57" t="s">
        <v>234</v>
      </c>
      <c r="E73" s="57" t="s">
        <v>1</v>
      </c>
      <c r="F73" s="57" t="s">
        <v>235</v>
      </c>
      <c r="G73" s="57" t="s">
        <v>666</v>
      </c>
      <c r="H73" s="57" t="s">
        <v>3</v>
      </c>
      <c r="I73" s="57" t="s">
        <v>236</v>
      </c>
      <c r="J73" s="57" t="s">
        <v>53</v>
      </c>
      <c r="K73" s="57" t="s">
        <v>750</v>
      </c>
    </row>
    <row r="74" spans="1:11" x14ac:dyDescent="0.25">
      <c r="A74" s="168">
        <v>73</v>
      </c>
      <c r="B74" s="168" t="s">
        <v>278</v>
      </c>
      <c r="C74" s="168" t="s">
        <v>279</v>
      </c>
      <c r="D74" s="168" t="s">
        <v>66</v>
      </c>
      <c r="E74" s="168" t="s">
        <v>1</v>
      </c>
      <c r="F74" s="168" t="s">
        <v>280</v>
      </c>
      <c r="G74" s="168" t="s">
        <v>1019</v>
      </c>
      <c r="H74" s="168" t="s">
        <v>3</v>
      </c>
      <c r="I74" s="168" t="s">
        <v>281</v>
      </c>
      <c r="J74" s="168" t="s">
        <v>53</v>
      </c>
      <c r="K74" s="168" t="s">
        <v>756</v>
      </c>
    </row>
  </sheetData>
  <sortState ref="A2:K74">
    <sortCondition ref="A2"/>
  </sortState>
  <pageMargins bottom="0.75" footer="0.3" header="0.3" left="0.7" right="0.7" top="0.75"/>
</worksheet>
</file>

<file path=xl/worksheets/sheet6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101"/>
  <sheetViews>
    <sheetView workbookViewId="0">
      <selection activeCell="A2" sqref="A2"/>
    </sheetView>
  </sheetViews>
  <sheetFormatPr defaultRowHeight="15" x14ac:dyDescent="0.25"/>
  <cols>
    <col min="1" max="1" bestFit="true" customWidth="true" width="4.0" collapsed="true"/>
    <col min="2" max="2" bestFit="true" customWidth="true" width="14.28515625" collapsed="true"/>
    <col min="3" max="3" bestFit="true" customWidth="true" width="10.5703125" collapsed="true"/>
    <col min="4" max="4" bestFit="true" customWidth="true" width="14.28515625" collapsed="true"/>
    <col min="5" max="5" bestFit="true" customWidth="true" width="5.5703125" collapsed="true"/>
    <col min="6" max="6" bestFit="true" customWidth="true" width="12.0" collapsed="true"/>
    <col min="7" max="7" bestFit="true" customWidth="true" width="18.5703125" collapsed="true"/>
    <col min="8" max="8" bestFit="true" customWidth="true" width="14.140625" collapsed="true"/>
    <col min="9" max="9" bestFit="true" customWidth="true" width="14.42578125" collapsed="true"/>
    <col min="10" max="10" bestFit="true" customWidth="true" width="19.28515625" collapsed="true"/>
    <col min="11" max="11" bestFit="true" customWidth="true" width="25.0" collapsed="true"/>
  </cols>
  <sheetData>
    <row r="1" spans="1:11" x14ac:dyDescent="0.25">
      <c r="A1" s="3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1</v>
      </c>
      <c r="B2" s="43" t="s">
        <v>407</v>
      </c>
      <c r="C2" s="43" t="s">
        <v>408</v>
      </c>
      <c r="D2" s="43" t="s">
        <v>618</v>
      </c>
      <c r="E2" s="43" t="s">
        <v>619</v>
      </c>
      <c r="F2" s="43" t="s">
        <v>620</v>
      </c>
      <c r="G2" s="43" t="s">
        <v>2</v>
      </c>
      <c r="H2" s="43" t="s">
        <v>294</v>
      </c>
      <c r="I2" s="43" t="s">
        <v>621</v>
      </c>
      <c r="J2" s="43" t="s">
        <v>289</v>
      </c>
      <c r="K2" s="43" t="s">
        <v>646</v>
      </c>
    </row>
    <row r="3" spans="1:11" x14ac:dyDescent="0.25">
      <c r="A3">
        <v>2</v>
      </c>
      <c r="B3" s="43" t="s">
        <v>425</v>
      </c>
      <c r="C3" s="43" t="s">
        <v>426</v>
      </c>
      <c r="D3" s="43" t="s">
        <v>427</v>
      </c>
      <c r="E3" s="43" t="s">
        <v>28</v>
      </c>
      <c r="F3" s="43" t="s">
        <v>428</v>
      </c>
      <c r="G3" s="43" t="s">
        <v>516</v>
      </c>
      <c r="H3" s="43" t="s">
        <v>287</v>
      </c>
      <c r="I3" s="43" t="s">
        <v>429</v>
      </c>
      <c r="J3" s="43" t="s">
        <v>289</v>
      </c>
      <c r="K3" s="43" t="s">
        <v>647</v>
      </c>
    </row>
    <row r="4" spans="1:11" x14ac:dyDescent="0.25">
      <c r="A4" s="43">
        <v>3</v>
      </c>
      <c r="B4" s="43" t="s">
        <v>599</v>
      </c>
      <c r="C4" s="43" t="s">
        <v>599</v>
      </c>
      <c r="D4" s="43" t="s">
        <v>600</v>
      </c>
      <c r="E4" s="43" t="s">
        <v>601</v>
      </c>
      <c r="F4" s="43" t="s">
        <v>602</v>
      </c>
      <c r="G4" s="43" t="s">
        <v>543</v>
      </c>
      <c r="H4" s="43" t="s">
        <v>473</v>
      </c>
      <c r="I4" s="43" t="s">
        <v>603</v>
      </c>
      <c r="J4" s="43" t="s">
        <v>475</v>
      </c>
      <c r="K4" s="43" t="s">
        <v>634</v>
      </c>
    </row>
    <row r="5" spans="1:11" x14ac:dyDescent="0.25">
      <c r="A5" s="43">
        <v>4</v>
      </c>
      <c r="B5" s="43" t="s">
        <v>599</v>
      </c>
      <c r="C5" s="43" t="s">
        <v>599</v>
      </c>
      <c r="D5" s="43" t="s">
        <v>600</v>
      </c>
      <c r="E5" s="43" t="s">
        <v>601</v>
      </c>
      <c r="F5" s="43" t="s">
        <v>605</v>
      </c>
      <c r="G5" s="43" t="s">
        <v>543</v>
      </c>
      <c r="H5" s="43" t="s">
        <v>473</v>
      </c>
      <c r="I5" s="43" t="s">
        <v>606</v>
      </c>
      <c r="J5" s="43" t="s">
        <v>475</v>
      </c>
      <c r="K5" s="43" t="s">
        <v>635</v>
      </c>
    </row>
    <row r="6" spans="1:11" x14ac:dyDescent="0.25">
      <c r="A6" s="43">
        <v>5</v>
      </c>
      <c r="B6" s="43" t="s">
        <v>102</v>
      </c>
      <c r="C6" s="43" t="s">
        <v>141</v>
      </c>
      <c r="D6" s="43" t="s">
        <v>42</v>
      </c>
      <c r="E6" s="43" t="s">
        <v>43</v>
      </c>
      <c r="F6" s="43" t="s">
        <v>142</v>
      </c>
      <c r="G6" s="43" t="s">
        <v>516</v>
      </c>
      <c r="H6" s="43" t="s">
        <v>3</v>
      </c>
      <c r="I6" s="43" t="s">
        <v>143</v>
      </c>
      <c r="J6" s="43" t="s">
        <v>53</v>
      </c>
      <c r="K6" s="43" t="s">
        <v>637</v>
      </c>
    </row>
    <row r="7" spans="1:11" x14ac:dyDescent="0.25">
      <c r="A7" s="43">
        <v>6</v>
      </c>
      <c r="B7" s="43" t="s">
        <v>608</v>
      </c>
      <c r="C7" s="43" t="s">
        <v>378</v>
      </c>
      <c r="D7" s="43" t="s">
        <v>27</v>
      </c>
      <c r="E7" s="43" t="s">
        <v>28</v>
      </c>
      <c r="F7" s="43" t="s">
        <v>609</v>
      </c>
      <c r="G7" s="43" t="s">
        <v>516</v>
      </c>
      <c r="H7" s="43" t="s">
        <v>294</v>
      </c>
      <c r="I7" s="43" t="s">
        <v>610</v>
      </c>
      <c r="J7" s="43" t="s">
        <v>289</v>
      </c>
      <c r="K7" s="43" t="s">
        <v>611</v>
      </c>
    </row>
    <row r="8" spans="1:11" x14ac:dyDescent="0.25">
      <c r="A8" s="43">
        <v>7</v>
      </c>
      <c r="B8" s="43" t="s">
        <v>623</v>
      </c>
      <c r="C8" s="43" t="s">
        <v>624</v>
      </c>
      <c r="D8" s="43" t="s">
        <v>625</v>
      </c>
      <c r="E8" s="43" t="s">
        <v>48</v>
      </c>
      <c r="F8" s="43" t="s">
        <v>626</v>
      </c>
      <c r="G8" s="43" t="s">
        <v>516</v>
      </c>
      <c r="H8" s="43" t="s">
        <v>294</v>
      </c>
      <c r="I8" s="43" t="s">
        <v>627</v>
      </c>
      <c r="J8" s="43" t="s">
        <v>289</v>
      </c>
      <c r="K8" s="43" t="s">
        <v>628</v>
      </c>
    </row>
    <row r="9" spans="1:11" x14ac:dyDescent="0.25">
      <c r="A9" s="43">
        <v>8</v>
      </c>
      <c r="B9" s="43" t="s">
        <v>4</v>
      </c>
      <c r="C9" s="43" t="s">
        <v>4</v>
      </c>
      <c r="D9" s="43" t="s">
        <v>4</v>
      </c>
      <c r="E9" s="43" t="s">
        <v>4</v>
      </c>
      <c r="F9" s="43" t="s">
        <v>572</v>
      </c>
      <c r="G9" s="43" t="s">
        <v>516</v>
      </c>
      <c r="H9" s="43" t="s">
        <v>287</v>
      </c>
      <c r="I9" s="43" t="s">
        <v>573</v>
      </c>
      <c r="J9" s="43" t="s">
        <v>289</v>
      </c>
      <c r="K9" s="43" t="s">
        <v>574</v>
      </c>
    </row>
    <row r="10" spans="1:11" x14ac:dyDescent="0.25">
      <c r="A10" s="43">
        <v>9</v>
      </c>
      <c r="B10" s="43" t="s">
        <v>575</v>
      </c>
      <c r="C10" s="43" t="s">
        <v>576</v>
      </c>
      <c r="D10" s="43" t="s">
        <v>577</v>
      </c>
      <c r="E10" s="43" t="s">
        <v>7</v>
      </c>
      <c r="F10" s="43" t="s">
        <v>578</v>
      </c>
      <c r="G10" s="43" t="s">
        <v>2</v>
      </c>
      <c r="H10" s="43" t="s">
        <v>287</v>
      </c>
      <c r="I10" s="43" t="s">
        <v>579</v>
      </c>
      <c r="J10" s="43" t="s">
        <v>289</v>
      </c>
      <c r="K10" s="43" t="s">
        <v>580</v>
      </c>
    </row>
    <row r="11" spans="1:11" x14ac:dyDescent="0.25">
      <c r="A11" s="43">
        <v>10</v>
      </c>
      <c r="B11" s="43" t="s">
        <v>535</v>
      </c>
      <c r="C11" s="43" t="s">
        <v>536</v>
      </c>
      <c r="D11" s="43" t="s">
        <v>205</v>
      </c>
      <c r="E11" s="43" t="s">
        <v>1</v>
      </c>
      <c r="F11" s="43" t="s">
        <v>537</v>
      </c>
      <c r="G11" s="43" t="s">
        <v>516</v>
      </c>
      <c r="H11" s="43" t="s">
        <v>3</v>
      </c>
      <c r="I11" s="43" t="s">
        <v>538</v>
      </c>
      <c r="J11" s="43" t="s">
        <v>53</v>
      </c>
      <c r="K11" s="43" t="s">
        <v>584</v>
      </c>
    </row>
    <row r="12" spans="1:11" x14ac:dyDescent="0.25">
      <c r="A12" s="43">
        <v>11</v>
      </c>
      <c r="B12" s="43" t="s">
        <v>590</v>
      </c>
      <c r="C12" s="43" t="s">
        <v>591</v>
      </c>
      <c r="D12" s="43" t="s">
        <v>592</v>
      </c>
      <c r="E12" s="43" t="s">
        <v>43</v>
      </c>
      <c r="F12" s="43" t="s">
        <v>593</v>
      </c>
      <c r="G12" s="43" t="s">
        <v>516</v>
      </c>
      <c r="H12" s="43" t="s">
        <v>30</v>
      </c>
      <c r="I12" s="43" t="s">
        <v>594</v>
      </c>
      <c r="J12" s="43" t="s">
        <v>32</v>
      </c>
      <c r="K12" s="43" t="s">
        <v>595</v>
      </c>
    </row>
    <row r="13" spans="1:11" x14ac:dyDescent="0.25">
      <c r="A13" s="43">
        <v>12</v>
      </c>
      <c r="B13" s="43" t="s">
        <v>257</v>
      </c>
      <c r="C13" s="43" t="s">
        <v>258</v>
      </c>
      <c r="D13" s="43" t="s">
        <v>36</v>
      </c>
      <c r="E13" s="43" t="s">
        <v>1</v>
      </c>
      <c r="F13" s="43" t="s">
        <v>259</v>
      </c>
      <c r="G13" s="43" t="s">
        <v>516</v>
      </c>
      <c r="H13" s="43" t="s">
        <v>3</v>
      </c>
      <c r="I13" s="43" t="s">
        <v>260</v>
      </c>
      <c r="J13" s="43" t="s">
        <v>53</v>
      </c>
      <c r="K13" s="43" t="s">
        <v>596</v>
      </c>
    </row>
    <row r="14" spans="1:11" x14ac:dyDescent="0.25">
      <c r="A14" s="43">
        <v>13</v>
      </c>
      <c r="B14" s="43" t="s">
        <v>407</v>
      </c>
      <c r="C14" s="43" t="s">
        <v>408</v>
      </c>
      <c r="D14" s="43" t="s">
        <v>618</v>
      </c>
      <c r="E14" s="43" t="s">
        <v>619</v>
      </c>
      <c r="F14" s="43" t="s">
        <v>409</v>
      </c>
      <c r="G14" s="43" t="s">
        <v>516</v>
      </c>
      <c r="H14" s="43" t="s">
        <v>294</v>
      </c>
      <c r="I14" s="43" t="s">
        <v>410</v>
      </c>
      <c r="J14" s="43" t="s">
        <v>289</v>
      </c>
      <c r="K14" s="43" t="s">
        <v>597</v>
      </c>
    </row>
    <row r="15" spans="1:11" x14ac:dyDescent="0.25">
      <c r="A15" s="43">
        <v>14</v>
      </c>
      <c r="B15" s="43" t="s">
        <v>407</v>
      </c>
      <c r="C15" s="43" t="s">
        <v>408</v>
      </c>
      <c r="D15" s="43" t="s">
        <v>618</v>
      </c>
      <c r="E15" s="43" t="s">
        <v>619</v>
      </c>
      <c r="F15" s="43" t="s">
        <v>563</v>
      </c>
      <c r="G15" s="43" t="s">
        <v>516</v>
      </c>
      <c r="H15" s="43" t="s">
        <v>294</v>
      </c>
      <c r="I15" s="43" t="s">
        <v>564</v>
      </c>
      <c r="J15" s="43" t="s">
        <v>289</v>
      </c>
      <c r="K15" s="43" t="s">
        <v>598</v>
      </c>
    </row>
    <row r="16" spans="1:11" x14ac:dyDescent="0.25">
      <c r="A16" s="43">
        <v>15</v>
      </c>
      <c r="B16" s="43" t="s">
        <v>566</v>
      </c>
      <c r="C16" s="43" t="s">
        <v>556</v>
      </c>
      <c r="D16" s="43" t="s">
        <v>0</v>
      </c>
      <c r="E16" s="43" t="s">
        <v>1</v>
      </c>
      <c r="F16" s="43" t="s">
        <v>557</v>
      </c>
      <c r="G16" s="43" t="s">
        <v>516</v>
      </c>
      <c r="H16" s="43" t="s">
        <v>287</v>
      </c>
      <c r="I16" s="43" t="s">
        <v>558</v>
      </c>
      <c r="J16" s="43" t="s">
        <v>289</v>
      </c>
      <c r="K16" s="43" t="s">
        <v>559</v>
      </c>
    </row>
    <row r="17" spans="1:11" x14ac:dyDescent="0.25">
      <c r="A17" s="43">
        <v>16</v>
      </c>
      <c r="B17" s="43" t="s">
        <v>567</v>
      </c>
      <c r="C17" s="43" t="s">
        <v>561</v>
      </c>
      <c r="D17" s="43" t="s">
        <v>0</v>
      </c>
      <c r="E17" s="43" t="s">
        <v>1</v>
      </c>
      <c r="F17" s="43" t="s">
        <v>61</v>
      </c>
      <c r="G17" s="43" t="s">
        <v>516</v>
      </c>
      <c r="H17" s="43" t="s">
        <v>3</v>
      </c>
      <c r="I17" s="43" t="s">
        <v>62</v>
      </c>
      <c r="J17" s="43" t="s">
        <v>53</v>
      </c>
      <c r="K17" s="43" t="s">
        <v>562</v>
      </c>
    </row>
    <row r="18" spans="1:11" x14ac:dyDescent="0.25">
      <c r="A18" s="43">
        <v>17</v>
      </c>
      <c r="B18" s="43" t="s">
        <v>161</v>
      </c>
      <c r="C18" s="43" t="s">
        <v>162</v>
      </c>
      <c r="D18" s="43" t="s">
        <v>394</v>
      </c>
      <c r="E18" s="43" t="s">
        <v>1</v>
      </c>
      <c r="F18" s="43" t="s">
        <v>163</v>
      </c>
      <c r="G18" s="43" t="s">
        <v>516</v>
      </c>
      <c r="H18" s="43" t="s">
        <v>30</v>
      </c>
      <c r="I18" s="43" t="s">
        <v>164</v>
      </c>
      <c r="J18" s="43" t="s">
        <v>32</v>
      </c>
      <c r="K18" s="43" t="s">
        <v>517</v>
      </c>
    </row>
    <row r="19" spans="1:11" x14ac:dyDescent="0.25">
      <c r="A19" s="43">
        <v>18</v>
      </c>
      <c r="B19" s="43" t="s">
        <v>322</v>
      </c>
      <c r="C19" s="43" t="s">
        <v>323</v>
      </c>
      <c r="D19" s="43" t="s">
        <v>66</v>
      </c>
      <c r="E19" s="43" t="s">
        <v>1</v>
      </c>
      <c r="F19" s="43" t="s">
        <v>324</v>
      </c>
      <c r="G19" s="43" t="s">
        <v>516</v>
      </c>
      <c r="H19" s="43" t="s">
        <v>287</v>
      </c>
      <c r="I19" s="43" t="s">
        <v>325</v>
      </c>
      <c r="J19" s="43" t="s">
        <v>289</v>
      </c>
      <c r="K19" s="43" t="s">
        <v>525</v>
      </c>
    </row>
    <row r="20" spans="1:11" x14ac:dyDescent="0.25">
      <c r="A20" s="43">
        <v>19</v>
      </c>
      <c r="B20" s="43" t="s">
        <v>530</v>
      </c>
      <c r="C20" s="43" t="s">
        <v>531</v>
      </c>
      <c r="D20" s="43" t="s">
        <v>0</v>
      </c>
      <c r="E20" s="43" t="s">
        <v>1</v>
      </c>
      <c r="F20" s="43" t="s">
        <v>532</v>
      </c>
      <c r="G20" s="43" t="s">
        <v>516</v>
      </c>
      <c r="H20" s="43" t="s">
        <v>294</v>
      </c>
      <c r="I20" s="43" t="s">
        <v>533</v>
      </c>
      <c r="J20" s="43" t="s">
        <v>516</v>
      </c>
      <c r="K20" s="43" t="s">
        <v>534</v>
      </c>
    </row>
    <row r="21" spans="1:11" x14ac:dyDescent="0.25">
      <c r="A21" s="43">
        <v>20</v>
      </c>
      <c r="B21" s="43" t="s">
        <v>4</v>
      </c>
      <c r="C21" s="43" t="s">
        <v>4</v>
      </c>
      <c r="D21" s="43" t="s">
        <v>4</v>
      </c>
      <c r="E21" s="43" t="s">
        <v>4</v>
      </c>
      <c r="F21" s="43" t="s">
        <v>540</v>
      </c>
      <c r="G21" s="43" t="s">
        <v>516</v>
      </c>
      <c r="H21" s="43" t="s">
        <v>294</v>
      </c>
      <c r="I21" s="43" t="s">
        <v>541</v>
      </c>
      <c r="J21" s="43" t="s">
        <v>289</v>
      </c>
      <c r="K21" s="43" t="s">
        <v>542</v>
      </c>
    </row>
    <row r="22" spans="1:11" x14ac:dyDescent="0.25">
      <c r="A22" s="43">
        <v>21</v>
      </c>
      <c r="B22" s="43" t="s">
        <v>283</v>
      </c>
      <c r="C22" s="43" t="s">
        <v>284</v>
      </c>
      <c r="D22" s="43" t="s">
        <v>285</v>
      </c>
      <c r="E22" s="43" t="s">
        <v>7</v>
      </c>
      <c r="F22" s="43" t="s">
        <v>286</v>
      </c>
      <c r="G22" s="43" t="s">
        <v>516</v>
      </c>
      <c r="H22" s="43" t="s">
        <v>287</v>
      </c>
      <c r="I22" s="43" t="s">
        <v>288</v>
      </c>
      <c r="J22" s="43" t="s">
        <v>289</v>
      </c>
      <c r="K22" s="43" t="s">
        <v>290</v>
      </c>
    </row>
    <row r="23" spans="1:11" x14ac:dyDescent="0.25">
      <c r="A23" s="43">
        <v>22</v>
      </c>
      <c r="B23" s="43" t="s">
        <v>291</v>
      </c>
      <c r="C23" s="43" t="s">
        <v>292</v>
      </c>
      <c r="D23" s="43" t="s">
        <v>0</v>
      </c>
      <c r="E23" s="43" t="s">
        <v>1</v>
      </c>
      <c r="F23" s="43" t="s">
        <v>293</v>
      </c>
      <c r="G23" s="43" t="s">
        <v>516</v>
      </c>
      <c r="H23" s="43" t="s">
        <v>294</v>
      </c>
      <c r="I23" s="43" t="s">
        <v>295</v>
      </c>
      <c r="J23" s="43" t="s">
        <v>289</v>
      </c>
      <c r="K23" s="43" t="s">
        <v>296</v>
      </c>
    </row>
    <row r="24" spans="1:11" x14ac:dyDescent="0.25">
      <c r="A24" s="43">
        <v>23</v>
      </c>
      <c r="B24" s="43" t="s">
        <v>297</v>
      </c>
      <c r="C24" s="43" t="s">
        <v>255</v>
      </c>
      <c r="D24" s="43" t="s">
        <v>0</v>
      </c>
      <c r="E24" s="43" t="s">
        <v>1</v>
      </c>
      <c r="F24" s="43" t="s">
        <v>298</v>
      </c>
      <c r="G24" s="43" t="s">
        <v>516</v>
      </c>
      <c r="H24" s="43" t="s">
        <v>294</v>
      </c>
      <c r="I24" s="43" t="s">
        <v>299</v>
      </c>
      <c r="J24" s="43" t="s">
        <v>289</v>
      </c>
      <c r="K24" s="43" t="s">
        <v>300</v>
      </c>
    </row>
    <row r="25" spans="1:11" x14ac:dyDescent="0.25">
      <c r="A25" s="43">
        <v>24</v>
      </c>
      <c r="B25" s="43" t="s">
        <v>301</v>
      </c>
      <c r="C25" s="43" t="s">
        <v>302</v>
      </c>
      <c r="D25" s="43" t="s">
        <v>0</v>
      </c>
      <c r="E25" s="43" t="s">
        <v>1</v>
      </c>
      <c r="F25" s="43" t="s">
        <v>303</v>
      </c>
      <c r="G25" s="43" t="s">
        <v>516</v>
      </c>
      <c r="H25" s="43" t="s">
        <v>294</v>
      </c>
      <c r="I25" s="43" t="s">
        <v>304</v>
      </c>
      <c r="J25" s="43" t="s">
        <v>289</v>
      </c>
      <c r="K25" s="43" t="s">
        <v>305</v>
      </c>
    </row>
    <row r="26" spans="1:11" x14ac:dyDescent="0.25">
      <c r="A26" s="43">
        <v>25</v>
      </c>
      <c r="B26" s="43" t="s">
        <v>306</v>
      </c>
      <c r="C26" s="43" t="s">
        <v>307</v>
      </c>
      <c r="D26" s="43" t="s">
        <v>112</v>
      </c>
      <c r="E26" s="43" t="s">
        <v>43</v>
      </c>
      <c r="F26" s="43" t="s">
        <v>308</v>
      </c>
      <c r="G26" s="43" t="s">
        <v>516</v>
      </c>
      <c r="H26" s="43" t="s">
        <v>287</v>
      </c>
      <c r="I26" s="43" t="s">
        <v>309</v>
      </c>
      <c r="J26" s="43" t="s">
        <v>289</v>
      </c>
      <c r="K26" s="43" t="s">
        <v>310</v>
      </c>
    </row>
    <row r="27" spans="1:11" x14ac:dyDescent="0.25">
      <c r="A27" s="43">
        <v>26</v>
      </c>
      <c r="B27" s="43" t="s">
        <v>311</v>
      </c>
      <c r="C27" s="43" t="s">
        <v>312</v>
      </c>
      <c r="D27" s="43" t="s">
        <v>313</v>
      </c>
      <c r="E27" s="43" t="s">
        <v>43</v>
      </c>
      <c r="F27" s="43" t="s">
        <v>314</v>
      </c>
      <c r="G27" s="43" t="s">
        <v>516</v>
      </c>
      <c r="H27" s="43" t="s">
        <v>294</v>
      </c>
      <c r="I27" s="43" t="s">
        <v>315</v>
      </c>
      <c r="J27" s="43" t="s">
        <v>289</v>
      </c>
      <c r="K27" s="43" t="s">
        <v>316</v>
      </c>
    </row>
    <row r="28" spans="1:11" x14ac:dyDescent="0.25">
      <c r="A28" s="43">
        <v>27</v>
      </c>
      <c r="B28" s="43" t="s">
        <v>317</v>
      </c>
      <c r="C28" s="43" t="s">
        <v>279</v>
      </c>
      <c r="D28" s="43" t="s">
        <v>318</v>
      </c>
      <c r="E28" s="43" t="s">
        <v>28</v>
      </c>
      <c r="F28" s="43" t="s">
        <v>319</v>
      </c>
      <c r="G28" s="43" t="s">
        <v>516</v>
      </c>
      <c r="H28" s="43" t="s">
        <v>287</v>
      </c>
      <c r="I28" s="43" t="s">
        <v>320</v>
      </c>
      <c r="J28" s="43" t="s">
        <v>289</v>
      </c>
      <c r="K28" s="43" t="s">
        <v>321</v>
      </c>
    </row>
    <row r="29" spans="1:11" x14ac:dyDescent="0.25">
      <c r="A29" s="43">
        <v>28</v>
      </c>
      <c r="B29" s="43" t="s">
        <v>242</v>
      </c>
      <c r="C29" s="43" t="s">
        <v>243</v>
      </c>
      <c r="D29" s="43" t="s">
        <v>173</v>
      </c>
      <c r="E29" s="43" t="s">
        <v>43</v>
      </c>
      <c r="F29" s="43" t="s">
        <v>244</v>
      </c>
      <c r="G29" s="43" t="s">
        <v>516</v>
      </c>
      <c r="H29" s="43" t="s">
        <v>3</v>
      </c>
      <c r="I29" s="43" t="s">
        <v>245</v>
      </c>
      <c r="J29" s="43" t="s">
        <v>125</v>
      </c>
      <c r="K29" s="43" t="s">
        <v>326</v>
      </c>
    </row>
    <row r="30" spans="1:11" x14ac:dyDescent="0.25">
      <c r="A30" s="43">
        <v>29</v>
      </c>
      <c r="B30" s="43" t="s">
        <v>327</v>
      </c>
      <c r="C30" s="43" t="s">
        <v>328</v>
      </c>
      <c r="D30" s="43" t="s">
        <v>112</v>
      </c>
      <c r="E30" s="43" t="s">
        <v>43</v>
      </c>
      <c r="F30" s="43" t="s">
        <v>329</v>
      </c>
      <c r="G30" s="43" t="s">
        <v>516</v>
      </c>
      <c r="H30" s="43" t="s">
        <v>287</v>
      </c>
      <c r="I30" s="43" t="s">
        <v>330</v>
      </c>
      <c r="J30" s="43" t="s">
        <v>289</v>
      </c>
      <c r="K30" s="43" t="s">
        <v>331</v>
      </c>
    </row>
    <row r="31" spans="1:11" x14ac:dyDescent="0.25">
      <c r="A31" s="43">
        <v>30</v>
      </c>
      <c r="B31" s="43" t="s">
        <v>15</v>
      </c>
      <c r="C31" s="43" t="s">
        <v>16</v>
      </c>
      <c r="D31" s="43" t="s">
        <v>17</v>
      </c>
      <c r="E31" s="43" t="s">
        <v>7</v>
      </c>
      <c r="F31" s="43" t="s">
        <v>18</v>
      </c>
      <c r="G31" s="43" t="s">
        <v>527</v>
      </c>
      <c r="H31" s="43" t="s">
        <v>5</v>
      </c>
      <c r="I31" s="43" t="s">
        <v>19</v>
      </c>
      <c r="J31" s="43" t="s">
        <v>6</v>
      </c>
      <c r="K31" s="43" t="s">
        <v>332</v>
      </c>
    </row>
    <row r="32" spans="1:11" x14ac:dyDescent="0.25">
      <c r="A32" s="43">
        <v>31</v>
      </c>
      <c r="B32" s="43" t="s">
        <v>333</v>
      </c>
      <c r="C32" s="43" t="s">
        <v>334</v>
      </c>
      <c r="D32" s="43" t="s">
        <v>335</v>
      </c>
      <c r="E32" s="43" t="s">
        <v>48</v>
      </c>
      <c r="F32" s="43" t="s">
        <v>336</v>
      </c>
      <c r="G32" s="43" t="s">
        <v>516</v>
      </c>
      <c r="H32" s="43" t="s">
        <v>287</v>
      </c>
      <c r="I32" s="43" t="s">
        <v>337</v>
      </c>
      <c r="J32" s="43" t="s">
        <v>289</v>
      </c>
      <c r="K32" s="43" t="s">
        <v>338</v>
      </c>
    </row>
    <row r="33" spans="1:11" x14ac:dyDescent="0.25">
      <c r="A33" s="43">
        <v>32</v>
      </c>
      <c r="B33" s="43" t="s">
        <v>339</v>
      </c>
      <c r="C33" s="43" t="s">
        <v>340</v>
      </c>
      <c r="D33" s="43" t="s">
        <v>341</v>
      </c>
      <c r="E33" s="43" t="s">
        <v>48</v>
      </c>
      <c r="F33" s="43" t="s">
        <v>342</v>
      </c>
      <c r="G33" s="43" t="s">
        <v>516</v>
      </c>
      <c r="H33" s="43" t="s">
        <v>287</v>
      </c>
      <c r="I33" s="43" t="s">
        <v>343</v>
      </c>
      <c r="J33" s="43" t="s">
        <v>289</v>
      </c>
      <c r="K33" s="43" t="s">
        <v>344</v>
      </c>
    </row>
    <row r="34" spans="1:11" x14ac:dyDescent="0.25">
      <c r="A34" s="43">
        <v>33</v>
      </c>
      <c r="B34" s="43" t="s">
        <v>345</v>
      </c>
      <c r="C34" s="43" t="s">
        <v>346</v>
      </c>
      <c r="D34" s="43" t="s">
        <v>17</v>
      </c>
      <c r="E34" s="43" t="s">
        <v>7</v>
      </c>
      <c r="F34" s="43" t="s">
        <v>347</v>
      </c>
      <c r="G34" s="43" t="s">
        <v>516</v>
      </c>
      <c r="H34" s="43" t="s">
        <v>287</v>
      </c>
      <c r="I34" s="43" t="s">
        <v>348</v>
      </c>
      <c r="J34" s="43" t="s">
        <v>289</v>
      </c>
      <c r="K34" s="43" t="s">
        <v>349</v>
      </c>
    </row>
    <row r="35" spans="1:11" x14ac:dyDescent="0.25">
      <c r="A35" s="43">
        <v>34</v>
      </c>
      <c r="B35" s="43" t="s">
        <v>350</v>
      </c>
      <c r="C35" s="43" t="s">
        <v>340</v>
      </c>
      <c r="D35" s="43" t="s">
        <v>351</v>
      </c>
      <c r="E35" s="43" t="s">
        <v>48</v>
      </c>
      <c r="F35" s="43" t="s">
        <v>352</v>
      </c>
      <c r="G35" s="43" t="s">
        <v>516</v>
      </c>
      <c r="H35" s="43" t="s">
        <v>287</v>
      </c>
      <c r="I35" s="43" t="s">
        <v>353</v>
      </c>
      <c r="J35" s="43" t="s">
        <v>289</v>
      </c>
      <c r="K35" s="43" t="s">
        <v>354</v>
      </c>
    </row>
    <row r="36" spans="1:11" x14ac:dyDescent="0.25">
      <c r="A36" s="43">
        <v>35</v>
      </c>
      <c r="B36" s="43" t="s">
        <v>355</v>
      </c>
      <c r="C36" s="43" t="s">
        <v>356</v>
      </c>
      <c r="D36" s="43" t="s">
        <v>0</v>
      </c>
      <c r="E36" s="43" t="s">
        <v>1</v>
      </c>
      <c r="F36" s="43" t="s">
        <v>357</v>
      </c>
      <c r="G36" s="43" t="s">
        <v>516</v>
      </c>
      <c r="H36" s="43" t="s">
        <v>294</v>
      </c>
      <c r="I36" s="43" t="s">
        <v>358</v>
      </c>
      <c r="J36" s="43" t="s">
        <v>289</v>
      </c>
      <c r="K36" s="43" t="s">
        <v>359</v>
      </c>
    </row>
    <row r="37" spans="1:11" x14ac:dyDescent="0.25">
      <c r="A37" s="43">
        <v>36</v>
      </c>
      <c r="B37" s="43" t="s">
        <v>238</v>
      </c>
      <c r="C37" s="43" t="s">
        <v>239</v>
      </c>
      <c r="D37" s="43" t="s">
        <v>0</v>
      </c>
      <c r="E37" s="43" t="s">
        <v>1</v>
      </c>
      <c r="F37" s="43" t="s">
        <v>240</v>
      </c>
      <c r="G37" s="43" t="s">
        <v>516</v>
      </c>
      <c r="H37" s="43" t="s">
        <v>3</v>
      </c>
      <c r="I37" s="43" t="s">
        <v>241</v>
      </c>
      <c r="J37" s="43" t="s">
        <v>53</v>
      </c>
      <c r="K37" s="43" t="s">
        <v>360</v>
      </c>
    </row>
    <row r="38" spans="1:11" x14ac:dyDescent="0.25">
      <c r="A38" s="43">
        <v>37</v>
      </c>
      <c r="B38" s="43" t="s">
        <v>361</v>
      </c>
      <c r="C38" s="43" t="s">
        <v>362</v>
      </c>
      <c r="D38" s="43" t="s">
        <v>0</v>
      </c>
      <c r="E38" s="43" t="s">
        <v>1</v>
      </c>
      <c r="F38" s="43" t="s">
        <v>363</v>
      </c>
      <c r="G38" s="43" t="s">
        <v>516</v>
      </c>
      <c r="H38" s="43" t="s">
        <v>287</v>
      </c>
      <c r="I38" s="43" t="s">
        <v>364</v>
      </c>
      <c r="J38" s="43" t="s">
        <v>289</v>
      </c>
      <c r="K38" s="43" t="s">
        <v>365</v>
      </c>
    </row>
    <row r="39" spans="1:11" x14ac:dyDescent="0.25">
      <c r="A39" s="43">
        <v>38</v>
      </c>
      <c r="B39" s="43" t="s">
        <v>366</v>
      </c>
      <c r="C39" s="43" t="s">
        <v>367</v>
      </c>
      <c r="D39" s="43" t="s">
        <v>368</v>
      </c>
      <c r="E39" s="43" t="s">
        <v>43</v>
      </c>
      <c r="F39" s="43" t="s">
        <v>369</v>
      </c>
      <c r="G39" s="43" t="s">
        <v>516</v>
      </c>
      <c r="H39" s="43" t="s">
        <v>294</v>
      </c>
      <c r="I39" s="43" t="s">
        <v>370</v>
      </c>
      <c r="J39" s="43" t="s">
        <v>289</v>
      </c>
      <c r="K39" s="43" t="s">
        <v>371</v>
      </c>
    </row>
    <row r="40" spans="1:11" x14ac:dyDescent="0.25">
      <c r="A40" s="43">
        <v>39</v>
      </c>
      <c r="B40" s="43" t="s">
        <v>372</v>
      </c>
      <c r="C40" s="43" t="s">
        <v>373</v>
      </c>
      <c r="D40" s="43" t="s">
        <v>42</v>
      </c>
      <c r="E40" s="43" t="s">
        <v>43</v>
      </c>
      <c r="F40" s="43" t="s">
        <v>374</v>
      </c>
      <c r="G40" s="43" t="s">
        <v>516</v>
      </c>
      <c r="H40" s="43" t="s">
        <v>294</v>
      </c>
      <c r="I40" s="43" t="s">
        <v>375</v>
      </c>
      <c r="J40" s="43" t="s">
        <v>289</v>
      </c>
      <c r="K40" s="43" t="s">
        <v>376</v>
      </c>
    </row>
    <row r="41" spans="1:11" x14ac:dyDescent="0.25">
      <c r="A41" s="43">
        <v>40</v>
      </c>
      <c r="B41" s="43" t="s">
        <v>377</v>
      </c>
      <c r="C41" s="43" t="s">
        <v>378</v>
      </c>
      <c r="D41" s="43" t="s">
        <v>256</v>
      </c>
      <c r="E41" s="43" t="s">
        <v>1</v>
      </c>
      <c r="F41" s="43" t="s">
        <v>379</v>
      </c>
      <c r="G41" s="43" t="s">
        <v>516</v>
      </c>
      <c r="H41" s="43" t="s">
        <v>294</v>
      </c>
      <c r="I41" s="43" t="s">
        <v>380</v>
      </c>
      <c r="J41" s="43" t="s">
        <v>289</v>
      </c>
      <c r="K41" s="43" t="s">
        <v>381</v>
      </c>
    </row>
    <row r="42" spans="1:11" x14ac:dyDescent="0.25">
      <c r="A42" s="43">
        <v>41</v>
      </c>
      <c r="B42" s="43" t="s">
        <v>387</v>
      </c>
      <c r="C42" s="43" t="s">
        <v>279</v>
      </c>
      <c r="D42" s="43" t="s">
        <v>351</v>
      </c>
      <c r="E42" s="43" t="s">
        <v>48</v>
      </c>
      <c r="F42" s="43" t="s">
        <v>388</v>
      </c>
      <c r="G42" s="43" t="s">
        <v>516</v>
      </c>
      <c r="H42" s="43" t="s">
        <v>287</v>
      </c>
      <c r="I42" s="43" t="s">
        <v>389</v>
      </c>
      <c r="J42" s="43" t="s">
        <v>289</v>
      </c>
      <c r="K42" s="43" t="s">
        <v>390</v>
      </c>
    </row>
    <row r="43" spans="1:11" x14ac:dyDescent="0.25">
      <c r="A43" s="43">
        <v>42</v>
      </c>
      <c r="B43" s="43" t="s">
        <v>49</v>
      </c>
      <c r="C43" s="43" t="s">
        <v>97</v>
      </c>
      <c r="D43" s="43" t="s">
        <v>66</v>
      </c>
      <c r="E43" s="43" t="s">
        <v>1</v>
      </c>
      <c r="F43" s="43" t="s">
        <v>391</v>
      </c>
      <c r="G43" s="43" t="s">
        <v>516</v>
      </c>
      <c r="H43" s="43" t="s">
        <v>294</v>
      </c>
      <c r="I43" s="43" t="s">
        <v>392</v>
      </c>
      <c r="J43" s="43" t="s">
        <v>289</v>
      </c>
      <c r="K43" s="43" t="s">
        <v>393</v>
      </c>
    </row>
    <row r="44" spans="1:11" x14ac:dyDescent="0.25">
      <c r="A44" s="43">
        <v>43</v>
      </c>
      <c r="B44" s="43" t="s">
        <v>366</v>
      </c>
      <c r="C44" s="43" t="s">
        <v>367</v>
      </c>
      <c r="D44" s="43" t="s">
        <v>368</v>
      </c>
      <c r="E44" s="43" t="s">
        <v>43</v>
      </c>
      <c r="F44" s="43" t="s">
        <v>395</v>
      </c>
      <c r="G44" s="43" t="s">
        <v>527</v>
      </c>
      <c r="H44" s="43" t="s">
        <v>5</v>
      </c>
      <c r="I44" s="43" t="s">
        <v>396</v>
      </c>
      <c r="J44" s="43" t="s">
        <v>6</v>
      </c>
      <c r="K44" s="43" t="s">
        <v>397</v>
      </c>
    </row>
    <row r="45" spans="1:11" x14ac:dyDescent="0.25">
      <c r="A45" s="43">
        <v>44</v>
      </c>
      <c r="B45" s="43" t="s">
        <v>137</v>
      </c>
      <c r="C45" s="43" t="s">
        <v>138</v>
      </c>
      <c r="D45" s="43" t="s">
        <v>0</v>
      </c>
      <c r="E45" s="43" t="s">
        <v>1</v>
      </c>
      <c r="F45" s="43" t="s">
        <v>139</v>
      </c>
      <c r="G45" s="43" t="s">
        <v>516</v>
      </c>
      <c r="H45" s="43" t="s">
        <v>3</v>
      </c>
      <c r="I45" s="43" t="s">
        <v>140</v>
      </c>
      <c r="J45" s="43" t="s">
        <v>53</v>
      </c>
      <c r="K45" s="43" t="s">
        <v>398</v>
      </c>
    </row>
    <row r="46" spans="1:11" x14ac:dyDescent="0.25">
      <c r="A46" s="43">
        <v>45</v>
      </c>
      <c r="B46" s="43" t="s">
        <v>262</v>
      </c>
      <c r="C46" s="43" t="s">
        <v>399</v>
      </c>
      <c r="D46" s="43" t="s">
        <v>0</v>
      </c>
      <c r="E46" s="43" t="s">
        <v>1</v>
      </c>
      <c r="F46" s="43" t="s">
        <v>400</v>
      </c>
      <c r="G46" s="43" t="s">
        <v>516</v>
      </c>
      <c r="H46" s="43" t="s">
        <v>294</v>
      </c>
      <c r="I46" s="43" t="s">
        <v>401</v>
      </c>
      <c r="J46" s="43" t="s">
        <v>289</v>
      </c>
      <c r="K46" s="43" t="s">
        <v>402</v>
      </c>
    </row>
    <row r="47" spans="1:11" x14ac:dyDescent="0.25">
      <c r="A47" s="43">
        <v>46</v>
      </c>
      <c r="B47" s="43" t="s">
        <v>403</v>
      </c>
      <c r="C47" s="43" t="s">
        <v>60</v>
      </c>
      <c r="D47" s="43" t="s">
        <v>27</v>
      </c>
      <c r="E47" s="43" t="s">
        <v>28</v>
      </c>
      <c r="F47" s="43" t="s">
        <v>404</v>
      </c>
      <c r="G47" s="43" t="s">
        <v>516</v>
      </c>
      <c r="H47" s="43" t="s">
        <v>287</v>
      </c>
      <c r="I47" s="43" t="s">
        <v>405</v>
      </c>
      <c r="J47" s="43" t="s">
        <v>289</v>
      </c>
      <c r="K47" s="43" t="s">
        <v>406</v>
      </c>
    </row>
    <row r="48" spans="1:11" x14ac:dyDescent="0.25">
      <c r="A48" s="43">
        <v>47</v>
      </c>
      <c r="B48" s="43" t="s">
        <v>407</v>
      </c>
      <c r="C48" s="43" t="s">
        <v>408</v>
      </c>
      <c r="D48" s="43" t="s">
        <v>618</v>
      </c>
      <c r="E48" s="43" t="s">
        <v>619</v>
      </c>
      <c r="F48" s="43" t="s">
        <v>412</v>
      </c>
      <c r="G48" s="43" t="s">
        <v>516</v>
      </c>
      <c r="H48" s="43" t="s">
        <v>294</v>
      </c>
      <c r="I48" s="43" t="s">
        <v>413</v>
      </c>
      <c r="J48" s="43" t="s">
        <v>289</v>
      </c>
      <c r="K48" s="43" t="s">
        <v>414</v>
      </c>
    </row>
    <row r="49" spans="1:11" x14ac:dyDescent="0.25">
      <c r="A49" s="43">
        <v>48</v>
      </c>
      <c r="B49" s="43" t="s">
        <v>415</v>
      </c>
      <c r="C49" s="43" t="s">
        <v>416</v>
      </c>
      <c r="D49" s="43" t="s">
        <v>417</v>
      </c>
      <c r="E49" s="43" t="s">
        <v>28</v>
      </c>
      <c r="F49" s="43" t="s">
        <v>418</v>
      </c>
      <c r="G49" s="43" t="s">
        <v>516</v>
      </c>
      <c r="H49" s="43" t="s">
        <v>287</v>
      </c>
      <c r="I49" s="43" t="s">
        <v>419</v>
      </c>
      <c r="J49" s="43" t="s">
        <v>289</v>
      </c>
      <c r="K49" s="43" t="s">
        <v>420</v>
      </c>
    </row>
    <row r="50" spans="1:11" x14ac:dyDescent="0.25">
      <c r="A50" s="43">
        <v>49</v>
      </c>
      <c r="B50" s="43" t="s">
        <v>431</v>
      </c>
      <c r="C50" s="43" t="s">
        <v>172</v>
      </c>
      <c r="D50" s="43" t="s">
        <v>432</v>
      </c>
      <c r="E50" s="43" t="s">
        <v>28</v>
      </c>
      <c r="F50" s="43" t="s">
        <v>433</v>
      </c>
      <c r="G50" s="43" t="s">
        <v>516</v>
      </c>
      <c r="H50" s="43" t="s">
        <v>294</v>
      </c>
      <c r="I50" s="43" t="s">
        <v>434</v>
      </c>
      <c r="J50" s="43" t="s">
        <v>289</v>
      </c>
      <c r="K50" s="43" t="s">
        <v>435</v>
      </c>
    </row>
    <row r="51" spans="1:11" x14ac:dyDescent="0.25">
      <c r="A51" s="43">
        <v>50</v>
      </c>
      <c r="B51" s="43" t="s">
        <v>15</v>
      </c>
      <c r="C51" s="43" t="s">
        <v>16</v>
      </c>
      <c r="D51" s="43" t="s">
        <v>17</v>
      </c>
      <c r="E51" s="43" t="s">
        <v>7</v>
      </c>
      <c r="F51" s="43" t="s">
        <v>77</v>
      </c>
      <c r="G51" s="43" t="s">
        <v>516</v>
      </c>
      <c r="H51" s="43" t="s">
        <v>30</v>
      </c>
      <c r="I51" s="43" t="s">
        <v>78</v>
      </c>
      <c r="J51" s="43" t="s">
        <v>32</v>
      </c>
      <c r="K51" s="43" t="s">
        <v>436</v>
      </c>
    </row>
    <row r="52" spans="1:11" x14ac:dyDescent="0.25">
      <c r="A52" s="43">
        <v>51</v>
      </c>
      <c r="B52" s="43" t="s">
        <v>407</v>
      </c>
      <c r="C52" s="43" t="s">
        <v>408</v>
      </c>
      <c r="D52" s="43" t="s">
        <v>618</v>
      </c>
      <c r="E52" s="43" t="s">
        <v>619</v>
      </c>
      <c r="F52" s="43" t="s">
        <v>437</v>
      </c>
      <c r="G52" s="43" t="s">
        <v>516</v>
      </c>
      <c r="H52" s="43" t="s">
        <v>30</v>
      </c>
      <c r="I52" s="43" t="s">
        <v>438</v>
      </c>
      <c r="J52" s="43" t="s">
        <v>32</v>
      </c>
      <c r="K52" s="43" t="s">
        <v>439</v>
      </c>
    </row>
    <row r="53" spans="1:11" x14ac:dyDescent="0.25">
      <c r="A53" s="43">
        <v>52</v>
      </c>
      <c r="B53" s="43" t="s">
        <v>407</v>
      </c>
      <c r="C53" s="43" t="s">
        <v>408</v>
      </c>
      <c r="D53" s="43" t="s">
        <v>618</v>
      </c>
      <c r="E53" s="43" t="s">
        <v>619</v>
      </c>
      <c r="F53" s="43" t="s">
        <v>440</v>
      </c>
      <c r="G53" s="43" t="s">
        <v>516</v>
      </c>
      <c r="H53" s="43" t="s">
        <v>30</v>
      </c>
      <c r="I53" s="43" t="s">
        <v>441</v>
      </c>
      <c r="J53" s="43" t="s">
        <v>32</v>
      </c>
      <c r="K53" s="43" t="s">
        <v>442</v>
      </c>
    </row>
    <row r="54" spans="1:11" x14ac:dyDescent="0.25">
      <c r="A54" s="43">
        <v>53</v>
      </c>
      <c r="B54" s="43" t="s">
        <v>443</v>
      </c>
      <c r="C54" s="43" t="s">
        <v>444</v>
      </c>
      <c r="D54" s="43" t="s">
        <v>0</v>
      </c>
      <c r="E54" s="43" t="s">
        <v>1</v>
      </c>
      <c r="F54" s="43" t="s">
        <v>445</v>
      </c>
      <c r="G54" s="43" t="s">
        <v>527</v>
      </c>
      <c r="H54" s="43" t="s">
        <v>5</v>
      </c>
      <c r="I54" s="43" t="s">
        <v>446</v>
      </c>
      <c r="J54" s="43" t="s">
        <v>6</v>
      </c>
      <c r="K54" s="43" t="s">
        <v>447</v>
      </c>
    </row>
    <row r="55" spans="1:11" x14ac:dyDescent="0.25">
      <c r="A55" s="43">
        <v>54</v>
      </c>
      <c r="B55" s="43" t="s">
        <v>448</v>
      </c>
      <c r="C55" s="43" t="s">
        <v>449</v>
      </c>
      <c r="D55" s="43" t="s">
        <v>205</v>
      </c>
      <c r="E55" s="43" t="s">
        <v>1</v>
      </c>
      <c r="F55" s="43" t="s">
        <v>450</v>
      </c>
      <c r="G55" s="43" t="s">
        <v>527</v>
      </c>
      <c r="H55" s="43" t="s">
        <v>5</v>
      </c>
      <c r="I55" s="43" t="s">
        <v>451</v>
      </c>
      <c r="J55" s="43" t="s">
        <v>6</v>
      </c>
      <c r="K55" s="43" t="s">
        <v>452</v>
      </c>
    </row>
    <row r="56" spans="1:11" x14ac:dyDescent="0.25">
      <c r="A56" s="43">
        <v>55</v>
      </c>
      <c r="B56" s="43" t="s">
        <v>453</v>
      </c>
      <c r="C56" s="43" t="s">
        <v>454</v>
      </c>
      <c r="D56" s="43" t="s">
        <v>455</v>
      </c>
      <c r="E56" s="43" t="s">
        <v>456</v>
      </c>
      <c r="F56" s="43" t="s">
        <v>457</v>
      </c>
      <c r="G56" s="43" t="s">
        <v>516</v>
      </c>
      <c r="H56" s="43" t="s">
        <v>30</v>
      </c>
      <c r="I56" s="43" t="s">
        <v>458</v>
      </c>
      <c r="J56" s="43" t="s">
        <v>32</v>
      </c>
      <c r="K56" s="43" t="s">
        <v>459</v>
      </c>
    </row>
    <row r="57" spans="1:11" x14ac:dyDescent="0.25">
      <c r="A57" s="43">
        <v>56</v>
      </c>
      <c r="B57" s="43" t="s">
        <v>460</v>
      </c>
      <c r="C57" s="43" t="s">
        <v>461</v>
      </c>
      <c r="D57" s="43" t="s">
        <v>462</v>
      </c>
      <c r="E57" s="43" t="s">
        <v>1</v>
      </c>
      <c r="F57" s="43" t="s">
        <v>463</v>
      </c>
      <c r="G57" s="43" t="s">
        <v>516</v>
      </c>
      <c r="H57" s="43" t="s">
        <v>30</v>
      </c>
      <c r="I57" s="43" t="s">
        <v>464</v>
      </c>
      <c r="J57" s="43" t="s">
        <v>32</v>
      </c>
      <c r="K57" s="43" t="s">
        <v>465</v>
      </c>
    </row>
    <row r="58" spans="1:11" x14ac:dyDescent="0.25">
      <c r="A58" s="43">
        <v>57</v>
      </c>
      <c r="B58" s="43" t="s">
        <v>165</v>
      </c>
      <c r="C58" s="43" t="s">
        <v>166</v>
      </c>
      <c r="D58" s="43" t="s">
        <v>27</v>
      </c>
      <c r="E58" s="43" t="s">
        <v>28</v>
      </c>
      <c r="F58" s="43" t="s">
        <v>167</v>
      </c>
      <c r="G58" s="43" t="s">
        <v>516</v>
      </c>
      <c r="H58" s="43" t="s">
        <v>30</v>
      </c>
      <c r="I58" s="43" t="s">
        <v>168</v>
      </c>
      <c r="J58" s="43" t="s">
        <v>32</v>
      </c>
      <c r="K58" s="43" t="s">
        <v>466</v>
      </c>
    </row>
    <row r="59" spans="1:11" x14ac:dyDescent="0.25">
      <c r="A59" s="43">
        <v>58</v>
      </c>
      <c r="B59" s="43" t="s">
        <v>20</v>
      </c>
      <c r="C59" s="43" t="s">
        <v>21</v>
      </c>
      <c r="D59" s="43" t="s">
        <v>0</v>
      </c>
      <c r="E59" s="43" t="s">
        <v>1</v>
      </c>
      <c r="F59" s="43" t="s">
        <v>22</v>
      </c>
      <c r="G59" s="43" t="s">
        <v>527</v>
      </c>
      <c r="H59" s="43" t="s">
        <v>5</v>
      </c>
      <c r="I59" s="43" t="s">
        <v>23</v>
      </c>
      <c r="J59" s="43" t="s">
        <v>6</v>
      </c>
      <c r="K59" s="43" t="s">
        <v>24</v>
      </c>
    </row>
    <row r="60" spans="1:11" x14ac:dyDescent="0.25">
      <c r="A60" s="43">
        <v>59</v>
      </c>
      <c r="B60" s="43" t="s">
        <v>25</v>
      </c>
      <c r="C60" s="43" t="s">
        <v>26</v>
      </c>
      <c r="D60" s="43" t="s">
        <v>27</v>
      </c>
      <c r="E60" s="43" t="s">
        <v>28</v>
      </c>
      <c r="F60" s="43" t="s">
        <v>29</v>
      </c>
      <c r="G60" s="43" t="s">
        <v>516</v>
      </c>
      <c r="H60" s="43" t="s">
        <v>30</v>
      </c>
      <c r="I60" s="43" t="s">
        <v>31</v>
      </c>
      <c r="J60" s="43" t="s">
        <v>32</v>
      </c>
      <c r="K60" s="43" t="s">
        <v>33</v>
      </c>
    </row>
    <row r="61" spans="1:11" x14ac:dyDescent="0.25">
      <c r="A61" s="43">
        <v>60</v>
      </c>
      <c r="B61" s="43" t="s">
        <v>34</v>
      </c>
      <c r="C61" s="43" t="s">
        <v>35</v>
      </c>
      <c r="D61" s="43" t="s">
        <v>36</v>
      </c>
      <c r="E61" s="43" t="s">
        <v>1</v>
      </c>
      <c r="F61" s="43" t="s">
        <v>37</v>
      </c>
      <c r="G61" s="43" t="s">
        <v>527</v>
      </c>
      <c r="H61" s="43" t="s">
        <v>5</v>
      </c>
      <c r="I61" s="43" t="s">
        <v>38</v>
      </c>
      <c r="J61" s="43" t="s">
        <v>6</v>
      </c>
      <c r="K61" s="43" t="s">
        <v>39</v>
      </c>
    </row>
    <row r="62" spans="1:11" x14ac:dyDescent="0.25">
      <c r="A62" s="43">
        <v>61</v>
      </c>
      <c r="B62" s="43" t="s">
        <v>40</v>
      </c>
      <c r="C62" s="43" t="s">
        <v>41</v>
      </c>
      <c r="D62" s="43" t="s">
        <v>42</v>
      </c>
      <c r="E62" s="43" t="s">
        <v>43</v>
      </c>
      <c r="F62" s="43" t="s">
        <v>44</v>
      </c>
      <c r="G62" s="43" t="s">
        <v>527</v>
      </c>
      <c r="H62" s="43" t="s">
        <v>5</v>
      </c>
      <c r="I62" s="43" t="s">
        <v>45</v>
      </c>
      <c r="J62" s="43" t="s">
        <v>6</v>
      </c>
      <c r="K62" s="43" t="s">
        <v>46</v>
      </c>
    </row>
    <row r="63" spans="1:11" x14ac:dyDescent="0.25">
      <c r="A63" s="43">
        <v>62</v>
      </c>
      <c r="B63" s="43" t="s">
        <v>64</v>
      </c>
      <c r="C63" s="43" t="s">
        <v>65</v>
      </c>
      <c r="D63" s="43" t="s">
        <v>66</v>
      </c>
      <c r="E63" s="43" t="s">
        <v>1</v>
      </c>
      <c r="F63" s="43" t="s">
        <v>67</v>
      </c>
      <c r="G63" s="43" t="s">
        <v>516</v>
      </c>
      <c r="H63" s="43" t="s">
        <v>30</v>
      </c>
      <c r="I63" s="43" t="s">
        <v>68</v>
      </c>
      <c r="J63" s="43" t="s">
        <v>32</v>
      </c>
      <c r="K63" s="43" t="s">
        <v>69</v>
      </c>
    </row>
    <row r="64" spans="1:11" x14ac:dyDescent="0.25">
      <c r="A64" s="43">
        <v>63</v>
      </c>
      <c r="B64" s="43" t="s">
        <v>71</v>
      </c>
      <c r="C64" s="43" t="s">
        <v>72</v>
      </c>
      <c r="D64" s="43" t="s">
        <v>73</v>
      </c>
      <c r="E64" s="43" t="s">
        <v>28</v>
      </c>
      <c r="F64" s="43" t="s">
        <v>74</v>
      </c>
      <c r="G64" s="43" t="s">
        <v>516</v>
      </c>
      <c r="H64" s="43" t="s">
        <v>30</v>
      </c>
      <c r="I64" s="43" t="s">
        <v>75</v>
      </c>
      <c r="J64" s="43" t="s">
        <v>32</v>
      </c>
      <c r="K64" s="43" t="s">
        <v>76</v>
      </c>
    </row>
    <row r="65" spans="1:11" x14ac:dyDescent="0.25">
      <c r="A65" s="43">
        <v>64</v>
      </c>
      <c r="B65" s="43" t="s">
        <v>467</v>
      </c>
      <c r="C65" s="43" t="s">
        <v>468</v>
      </c>
      <c r="D65" s="43" t="s">
        <v>0</v>
      </c>
      <c r="E65" s="43" t="s">
        <v>1</v>
      </c>
      <c r="F65" s="43" t="s">
        <v>469</v>
      </c>
      <c r="G65" s="43" t="s">
        <v>527</v>
      </c>
      <c r="H65" s="43" t="s">
        <v>5</v>
      </c>
      <c r="I65" s="43" t="s">
        <v>470</v>
      </c>
      <c r="J65" s="43" t="s">
        <v>6</v>
      </c>
      <c r="K65" s="43" t="s">
        <v>471</v>
      </c>
    </row>
    <row r="66" spans="1:11" x14ac:dyDescent="0.25">
      <c r="A66" s="43">
        <v>65</v>
      </c>
      <c r="B66" s="43" t="s">
        <v>79</v>
      </c>
      <c r="C66" s="43" t="s">
        <v>11</v>
      </c>
      <c r="D66" s="43" t="s">
        <v>80</v>
      </c>
      <c r="E66" s="43" t="s">
        <v>81</v>
      </c>
      <c r="F66" s="43" t="s">
        <v>82</v>
      </c>
      <c r="G66" s="43" t="s">
        <v>527</v>
      </c>
      <c r="H66" s="43" t="s">
        <v>5</v>
      </c>
      <c r="I66" s="43" t="s">
        <v>83</v>
      </c>
      <c r="J66" s="43" t="s">
        <v>6</v>
      </c>
      <c r="K66" s="43" t="s">
        <v>84</v>
      </c>
    </row>
    <row r="67" spans="1:11" x14ac:dyDescent="0.25">
      <c r="A67" s="43">
        <v>66</v>
      </c>
      <c r="B67" s="43" t="s">
        <v>64</v>
      </c>
      <c r="C67" s="43" t="s">
        <v>65</v>
      </c>
      <c r="D67" s="43" t="s">
        <v>66</v>
      </c>
      <c r="E67" s="43" t="s">
        <v>1</v>
      </c>
      <c r="F67" s="43" t="s">
        <v>85</v>
      </c>
      <c r="G67" s="43" t="s">
        <v>527</v>
      </c>
      <c r="H67" s="43" t="s">
        <v>5</v>
      </c>
      <c r="I67" s="43" t="s">
        <v>86</v>
      </c>
      <c r="J67" s="43" t="s">
        <v>6</v>
      </c>
      <c r="K67" s="43" t="s">
        <v>87</v>
      </c>
    </row>
    <row r="68" spans="1:11" x14ac:dyDescent="0.25">
      <c r="A68" s="43">
        <v>67</v>
      </c>
      <c r="B68" s="43" t="s">
        <v>88</v>
      </c>
      <c r="C68" s="43" t="s">
        <v>89</v>
      </c>
      <c r="D68" s="43" t="s">
        <v>90</v>
      </c>
      <c r="E68" s="43" t="s">
        <v>70</v>
      </c>
      <c r="F68" s="43" t="s">
        <v>91</v>
      </c>
      <c r="G68" s="43" t="s">
        <v>527</v>
      </c>
      <c r="H68" s="43" t="s">
        <v>5</v>
      </c>
      <c r="I68" s="43" t="s">
        <v>92</v>
      </c>
      <c r="J68" s="43" t="s">
        <v>6</v>
      </c>
      <c r="K68" s="43" t="s">
        <v>93</v>
      </c>
    </row>
    <row r="69" spans="1:11" x14ac:dyDescent="0.25">
      <c r="A69" s="43">
        <v>68</v>
      </c>
      <c r="B69" s="43" t="s">
        <v>50</v>
      </c>
      <c r="C69" s="43" t="s">
        <v>51</v>
      </c>
      <c r="D69" s="43" t="s">
        <v>52</v>
      </c>
      <c r="E69" s="43" t="s">
        <v>43</v>
      </c>
      <c r="F69" s="43" t="s">
        <v>94</v>
      </c>
      <c r="G69" s="43" t="s">
        <v>527</v>
      </c>
      <c r="H69" s="43" t="s">
        <v>5</v>
      </c>
      <c r="I69" s="43" t="s">
        <v>95</v>
      </c>
      <c r="J69" s="43" t="s">
        <v>6</v>
      </c>
      <c r="K69" s="43" t="s">
        <v>96</v>
      </c>
    </row>
    <row r="70" spans="1:11" x14ac:dyDescent="0.25">
      <c r="A70" s="43">
        <v>69</v>
      </c>
      <c r="B70" s="43" t="s">
        <v>49</v>
      </c>
      <c r="C70" s="43" t="s">
        <v>97</v>
      </c>
      <c r="D70" s="43" t="s">
        <v>66</v>
      </c>
      <c r="E70" s="43" t="s">
        <v>1</v>
      </c>
      <c r="F70" s="43" t="s">
        <v>98</v>
      </c>
      <c r="G70" s="43" t="s">
        <v>527</v>
      </c>
      <c r="H70" s="43" t="s">
        <v>5</v>
      </c>
      <c r="I70" s="43" t="s">
        <v>99</v>
      </c>
      <c r="J70" s="43" t="s">
        <v>6</v>
      </c>
      <c r="K70" s="43" t="s">
        <v>100</v>
      </c>
    </row>
    <row r="71" spans="1:11" x14ac:dyDescent="0.25">
      <c r="A71" s="43">
        <v>70</v>
      </c>
      <c r="B71" s="43" t="s">
        <v>104</v>
      </c>
      <c r="C71" s="43" t="s">
        <v>105</v>
      </c>
      <c r="D71" s="43" t="s">
        <v>106</v>
      </c>
      <c r="E71" s="43" t="s">
        <v>7</v>
      </c>
      <c r="F71" s="43" t="s">
        <v>107</v>
      </c>
      <c r="G71" s="43" t="s">
        <v>527</v>
      </c>
      <c r="H71" s="43" t="s">
        <v>5</v>
      </c>
      <c r="I71" s="43" t="s">
        <v>108</v>
      </c>
      <c r="J71" s="43" t="s">
        <v>6</v>
      </c>
      <c r="K71" s="43" t="s">
        <v>109</v>
      </c>
    </row>
    <row r="72" spans="1:11" x14ac:dyDescent="0.25">
      <c r="A72" s="43">
        <v>71</v>
      </c>
      <c r="B72" s="43" t="s">
        <v>110</v>
      </c>
      <c r="C72" s="43" t="s">
        <v>111</v>
      </c>
      <c r="D72" s="43" t="s">
        <v>112</v>
      </c>
      <c r="E72" s="43" t="s">
        <v>43</v>
      </c>
      <c r="F72" s="43" t="s">
        <v>113</v>
      </c>
      <c r="G72" s="43" t="s">
        <v>516</v>
      </c>
      <c r="H72" s="43" t="s">
        <v>3</v>
      </c>
      <c r="I72" s="43" t="s">
        <v>114</v>
      </c>
      <c r="J72" s="43" t="s">
        <v>53</v>
      </c>
      <c r="K72" s="43" t="s">
        <v>115</v>
      </c>
    </row>
    <row r="73" spans="1:11" x14ac:dyDescent="0.25">
      <c r="A73" s="43">
        <v>72</v>
      </c>
      <c r="B73" s="43" t="s">
        <v>120</v>
      </c>
      <c r="C73" s="43" t="s">
        <v>121</v>
      </c>
      <c r="D73" s="43" t="s">
        <v>122</v>
      </c>
      <c r="E73" s="43" t="s">
        <v>43</v>
      </c>
      <c r="F73" s="43" t="s">
        <v>123</v>
      </c>
      <c r="G73" s="43" t="s">
        <v>516</v>
      </c>
      <c r="H73" s="43" t="s">
        <v>3</v>
      </c>
      <c r="I73" s="43" t="s">
        <v>124</v>
      </c>
      <c r="J73" s="43" t="s">
        <v>125</v>
      </c>
      <c r="K73" s="43" t="s">
        <v>126</v>
      </c>
    </row>
    <row r="74" spans="1:11" x14ac:dyDescent="0.25">
      <c r="A74" s="43">
        <v>73</v>
      </c>
      <c r="B74" s="43" t="s">
        <v>127</v>
      </c>
      <c r="C74" s="43" t="s">
        <v>47</v>
      </c>
      <c r="D74" s="43" t="s">
        <v>0</v>
      </c>
      <c r="E74" s="43" t="s">
        <v>1</v>
      </c>
      <c r="F74" s="43" t="s">
        <v>128</v>
      </c>
      <c r="G74" s="43" t="s">
        <v>527</v>
      </c>
      <c r="H74" s="43" t="s">
        <v>8</v>
      </c>
      <c r="I74" s="43" t="s">
        <v>129</v>
      </c>
      <c r="J74" s="43" t="s">
        <v>9</v>
      </c>
      <c r="K74" s="43" t="s">
        <v>130</v>
      </c>
    </row>
    <row r="75" spans="1:11" x14ac:dyDescent="0.25">
      <c r="A75" s="43">
        <v>74</v>
      </c>
      <c r="B75" s="43" t="s">
        <v>641</v>
      </c>
      <c r="C75" s="43" t="s">
        <v>642</v>
      </c>
      <c r="D75" s="43" t="s">
        <v>106</v>
      </c>
      <c r="E75" s="43" t="s">
        <v>7</v>
      </c>
      <c r="F75" s="43" t="s">
        <v>643</v>
      </c>
      <c r="G75" s="43" t="s">
        <v>527</v>
      </c>
      <c r="H75" s="43" t="s">
        <v>8</v>
      </c>
      <c r="I75" s="43" t="s">
        <v>644</v>
      </c>
      <c r="J75" s="43" t="s">
        <v>9</v>
      </c>
      <c r="K75" s="43" t="s">
        <v>645</v>
      </c>
    </row>
    <row r="76" spans="1:11" x14ac:dyDescent="0.25">
      <c r="A76" s="43">
        <v>75</v>
      </c>
      <c r="B76" s="43" t="s">
        <v>131</v>
      </c>
      <c r="C76" s="43" t="s">
        <v>132</v>
      </c>
      <c r="D76" s="43" t="s">
        <v>133</v>
      </c>
      <c r="E76" s="43" t="s">
        <v>28</v>
      </c>
      <c r="F76" s="43" t="s">
        <v>134</v>
      </c>
      <c r="G76" s="43" t="s">
        <v>516</v>
      </c>
      <c r="H76" s="43" t="s">
        <v>30</v>
      </c>
      <c r="I76" s="43" t="s">
        <v>135</v>
      </c>
      <c r="J76" s="43" t="s">
        <v>32</v>
      </c>
      <c r="K76" s="43" t="s">
        <v>136</v>
      </c>
    </row>
    <row r="77" spans="1:11" x14ac:dyDescent="0.25">
      <c r="A77" s="43">
        <v>76</v>
      </c>
      <c r="B77" s="43" t="s">
        <v>145</v>
      </c>
      <c r="C77" s="43" t="s">
        <v>146</v>
      </c>
      <c r="D77" s="43" t="s">
        <v>0</v>
      </c>
      <c r="E77" s="43" t="s">
        <v>1</v>
      </c>
      <c r="F77" s="43" t="s">
        <v>147</v>
      </c>
      <c r="G77" s="43" t="s">
        <v>516</v>
      </c>
      <c r="H77" s="43" t="s">
        <v>3</v>
      </c>
      <c r="I77" s="43" t="s">
        <v>148</v>
      </c>
      <c r="J77" s="43" t="s">
        <v>53</v>
      </c>
      <c r="K77" s="43" t="s">
        <v>149</v>
      </c>
    </row>
    <row r="78" spans="1:11" x14ac:dyDescent="0.25">
      <c r="A78" s="43">
        <v>77</v>
      </c>
      <c r="B78" s="43" t="s">
        <v>150</v>
      </c>
      <c r="C78" s="43" t="s">
        <v>151</v>
      </c>
      <c r="D78" s="43" t="s">
        <v>152</v>
      </c>
      <c r="E78" s="43" t="s">
        <v>28</v>
      </c>
      <c r="F78" s="43" t="s">
        <v>153</v>
      </c>
      <c r="G78" s="43" t="s">
        <v>516</v>
      </c>
      <c r="H78" s="43" t="s">
        <v>30</v>
      </c>
      <c r="I78" s="43" t="s">
        <v>154</v>
      </c>
      <c r="J78" s="43" t="s">
        <v>32</v>
      </c>
      <c r="K78" s="43" t="s">
        <v>155</v>
      </c>
    </row>
    <row r="79" spans="1:11" x14ac:dyDescent="0.25">
      <c r="A79" s="43">
        <v>78</v>
      </c>
      <c r="B79" s="43" t="s">
        <v>54</v>
      </c>
      <c r="C79" s="43" t="s">
        <v>55</v>
      </c>
      <c r="D79" s="43" t="s">
        <v>0</v>
      </c>
      <c r="E79" s="43" t="s">
        <v>1</v>
      </c>
      <c r="F79" s="43" t="s">
        <v>156</v>
      </c>
      <c r="G79" s="43" t="s">
        <v>516</v>
      </c>
      <c r="H79" s="43" t="s">
        <v>157</v>
      </c>
      <c r="I79" s="43" t="s">
        <v>158</v>
      </c>
      <c r="J79" s="43" t="s">
        <v>159</v>
      </c>
      <c r="K79" s="43" t="s">
        <v>160</v>
      </c>
    </row>
    <row r="80" spans="1:11" x14ac:dyDescent="0.25">
      <c r="A80" s="43">
        <v>79</v>
      </c>
      <c r="B80" s="43" t="s">
        <v>101</v>
      </c>
      <c r="C80" s="43" t="s">
        <v>102</v>
      </c>
      <c r="D80" s="43" t="s">
        <v>103</v>
      </c>
      <c r="E80" s="43" t="s">
        <v>43</v>
      </c>
      <c r="F80" s="43" t="s">
        <v>169</v>
      </c>
      <c r="G80" s="43" t="s">
        <v>527</v>
      </c>
      <c r="H80" s="43" t="s">
        <v>8</v>
      </c>
      <c r="I80" s="43" t="s">
        <v>170</v>
      </c>
      <c r="J80" s="43" t="s">
        <v>9</v>
      </c>
      <c r="K80" s="43" t="s">
        <v>171</v>
      </c>
    </row>
    <row r="81" spans="1:11" x14ac:dyDescent="0.25">
      <c r="A81" s="43">
        <v>80</v>
      </c>
      <c r="B81" s="43" t="s">
        <v>174</v>
      </c>
      <c r="C81" s="43" t="s">
        <v>175</v>
      </c>
      <c r="D81" s="43" t="s">
        <v>0</v>
      </c>
      <c r="E81" s="43" t="s">
        <v>1</v>
      </c>
      <c r="F81" s="43" t="s">
        <v>176</v>
      </c>
      <c r="G81" s="43" t="s">
        <v>527</v>
      </c>
      <c r="H81" s="43" t="s">
        <v>8</v>
      </c>
      <c r="I81" s="43" t="s">
        <v>177</v>
      </c>
      <c r="J81" s="43" t="s">
        <v>9</v>
      </c>
      <c r="K81" s="43" t="s">
        <v>178</v>
      </c>
    </row>
    <row r="82" spans="1:11" x14ac:dyDescent="0.25">
      <c r="A82" s="43">
        <v>81</v>
      </c>
      <c r="B82" s="43" t="s">
        <v>174</v>
      </c>
      <c r="C82" s="43" t="s">
        <v>175</v>
      </c>
      <c r="D82" s="43" t="s">
        <v>0</v>
      </c>
      <c r="E82" s="43" t="s">
        <v>1</v>
      </c>
      <c r="F82" s="43" t="s">
        <v>472</v>
      </c>
      <c r="G82" s="43" t="s">
        <v>543</v>
      </c>
      <c r="H82" s="43" t="s">
        <v>473</v>
      </c>
      <c r="I82" s="43" t="s">
        <v>474</v>
      </c>
      <c r="J82" s="43" t="s">
        <v>475</v>
      </c>
      <c r="K82" s="43" t="s">
        <v>476</v>
      </c>
    </row>
    <row r="83" spans="1:11" x14ac:dyDescent="0.25">
      <c r="A83" s="43">
        <v>82</v>
      </c>
      <c r="B83" s="43" t="s">
        <v>179</v>
      </c>
      <c r="C83" s="43" t="s">
        <v>180</v>
      </c>
      <c r="D83" s="43" t="s">
        <v>181</v>
      </c>
      <c r="E83" s="43" t="s">
        <v>43</v>
      </c>
      <c r="F83" s="43" t="s">
        <v>182</v>
      </c>
      <c r="G83" s="43" t="s">
        <v>527</v>
      </c>
      <c r="H83" s="43" t="s">
        <v>8</v>
      </c>
      <c r="I83" s="43" t="s">
        <v>183</v>
      </c>
      <c r="J83" s="43" t="s">
        <v>9</v>
      </c>
      <c r="K83" s="43" t="s">
        <v>184</v>
      </c>
    </row>
    <row r="84" spans="1:11" x14ac:dyDescent="0.25">
      <c r="A84" s="43">
        <v>83</v>
      </c>
      <c r="B84" s="43" t="s">
        <v>185</v>
      </c>
      <c r="C84" s="43" t="s">
        <v>186</v>
      </c>
      <c r="D84" s="43" t="s">
        <v>17</v>
      </c>
      <c r="E84" s="43" t="s">
        <v>7</v>
      </c>
      <c r="F84" s="43" t="s">
        <v>187</v>
      </c>
      <c r="G84" s="43" t="s">
        <v>527</v>
      </c>
      <c r="H84" s="43" t="s">
        <v>8</v>
      </c>
      <c r="I84" s="43" t="s">
        <v>188</v>
      </c>
      <c r="J84" s="43" t="s">
        <v>9</v>
      </c>
      <c r="K84" s="43" t="s">
        <v>189</v>
      </c>
    </row>
    <row r="85" spans="1:11" x14ac:dyDescent="0.25">
      <c r="A85" s="43">
        <v>84</v>
      </c>
      <c r="B85" s="43" t="s">
        <v>467</v>
      </c>
      <c r="C85" s="43" t="s">
        <v>468</v>
      </c>
      <c r="D85" s="43" t="s">
        <v>0</v>
      </c>
      <c r="E85" s="43" t="s">
        <v>1</v>
      </c>
      <c r="F85" s="43" t="s">
        <v>477</v>
      </c>
      <c r="G85" s="43" t="s">
        <v>516</v>
      </c>
      <c r="H85" s="43" t="s">
        <v>30</v>
      </c>
      <c r="I85" s="43" t="s">
        <v>478</v>
      </c>
      <c r="J85" s="43" t="s">
        <v>32</v>
      </c>
      <c r="K85" s="43" t="s">
        <v>479</v>
      </c>
    </row>
    <row r="86" spans="1:11" x14ac:dyDescent="0.25">
      <c r="A86" s="43">
        <v>85</v>
      </c>
      <c r="B86" s="43" t="s">
        <v>190</v>
      </c>
      <c r="C86" s="43" t="s">
        <v>191</v>
      </c>
      <c r="D86" s="43" t="s">
        <v>192</v>
      </c>
      <c r="E86" s="43" t="s">
        <v>28</v>
      </c>
      <c r="F86" s="43" t="s">
        <v>193</v>
      </c>
      <c r="G86" s="43" t="s">
        <v>516</v>
      </c>
      <c r="H86" s="43" t="s">
        <v>30</v>
      </c>
      <c r="I86" s="43" t="s">
        <v>194</v>
      </c>
      <c r="J86" s="43" t="s">
        <v>32</v>
      </c>
      <c r="K86" s="43" t="s">
        <v>195</v>
      </c>
    </row>
    <row r="87" spans="1:11" x14ac:dyDescent="0.25">
      <c r="A87" s="43">
        <v>86</v>
      </c>
      <c r="B87" s="43" t="s">
        <v>196</v>
      </c>
      <c r="C87" s="43" t="s">
        <v>104</v>
      </c>
      <c r="D87" s="43" t="s">
        <v>197</v>
      </c>
      <c r="E87" s="43" t="s">
        <v>198</v>
      </c>
      <c r="F87" s="43" t="s">
        <v>199</v>
      </c>
      <c r="G87" s="43" t="s">
        <v>527</v>
      </c>
      <c r="H87" s="43" t="s">
        <v>8</v>
      </c>
      <c r="I87" s="43" t="s">
        <v>200</v>
      </c>
      <c r="J87" s="43" t="s">
        <v>9</v>
      </c>
      <c r="K87" s="43" t="s">
        <v>201</v>
      </c>
    </row>
    <row r="88" spans="1:11" x14ac:dyDescent="0.25">
      <c r="A88" s="43">
        <v>87</v>
      </c>
      <c r="B88" s="43" t="s">
        <v>101</v>
      </c>
      <c r="C88" s="43" t="s">
        <v>102</v>
      </c>
      <c r="D88" s="43" t="s">
        <v>103</v>
      </c>
      <c r="E88" s="43" t="s">
        <v>43</v>
      </c>
      <c r="F88" s="43" t="s">
        <v>202</v>
      </c>
      <c r="G88" s="43" t="s">
        <v>516</v>
      </c>
      <c r="H88" s="43" t="s">
        <v>30</v>
      </c>
      <c r="I88" s="43" t="s">
        <v>203</v>
      </c>
      <c r="J88" s="43" t="s">
        <v>32</v>
      </c>
      <c r="K88" s="43" t="s">
        <v>204</v>
      </c>
    </row>
    <row r="89" spans="1:11" x14ac:dyDescent="0.25">
      <c r="A89" s="43">
        <v>88</v>
      </c>
      <c r="B89" s="43" t="s">
        <v>54</v>
      </c>
      <c r="C89" s="43" t="s">
        <v>55</v>
      </c>
      <c r="D89" s="43" t="s">
        <v>0</v>
      </c>
      <c r="E89" s="43" t="s">
        <v>1</v>
      </c>
      <c r="F89" s="43" t="s">
        <v>480</v>
      </c>
      <c r="G89" s="43" t="s">
        <v>543</v>
      </c>
      <c r="H89" s="43" t="s">
        <v>473</v>
      </c>
      <c r="I89" s="43" t="s">
        <v>481</v>
      </c>
      <c r="J89" s="43" t="s">
        <v>475</v>
      </c>
      <c r="K89" s="43" t="s">
        <v>482</v>
      </c>
    </row>
    <row r="90" spans="1:11" x14ac:dyDescent="0.25">
      <c r="A90" s="43">
        <v>89</v>
      </c>
      <c r="B90" s="43" t="s">
        <v>206</v>
      </c>
      <c r="C90" s="43" t="s">
        <v>207</v>
      </c>
      <c r="D90" s="43" t="s">
        <v>173</v>
      </c>
      <c r="E90" s="43" t="s">
        <v>43</v>
      </c>
      <c r="F90" s="43" t="s">
        <v>208</v>
      </c>
      <c r="G90" s="43" t="s">
        <v>516</v>
      </c>
      <c r="H90" s="43" t="s">
        <v>3</v>
      </c>
      <c r="I90" s="43" t="s">
        <v>209</v>
      </c>
      <c r="J90" s="43" t="s">
        <v>53</v>
      </c>
      <c r="K90" s="43" t="s">
        <v>210</v>
      </c>
    </row>
    <row r="91" spans="1:11" x14ac:dyDescent="0.25">
      <c r="A91" s="43">
        <v>90</v>
      </c>
      <c r="B91" s="43" t="s">
        <v>216</v>
      </c>
      <c r="C91" s="43" t="s">
        <v>217</v>
      </c>
      <c r="D91" s="43" t="s">
        <v>0</v>
      </c>
      <c r="E91" s="43" t="s">
        <v>1</v>
      </c>
      <c r="F91" s="43" t="s">
        <v>218</v>
      </c>
      <c r="G91" s="43" t="s">
        <v>516</v>
      </c>
      <c r="H91" s="43" t="s">
        <v>3</v>
      </c>
      <c r="I91" s="43" t="s">
        <v>219</v>
      </c>
      <c r="J91" s="43" t="s">
        <v>53</v>
      </c>
      <c r="K91" s="43" t="s">
        <v>220</v>
      </c>
    </row>
    <row r="92" spans="1:11" x14ac:dyDescent="0.25">
      <c r="A92" s="43">
        <v>91</v>
      </c>
      <c r="B92" s="43" t="s">
        <v>50</v>
      </c>
      <c r="C92" s="43" t="s">
        <v>51</v>
      </c>
      <c r="D92" s="43" t="s">
        <v>52</v>
      </c>
      <c r="E92" s="43" t="s">
        <v>43</v>
      </c>
      <c r="F92" s="43" t="s">
        <v>221</v>
      </c>
      <c r="G92" s="43" t="s">
        <v>516</v>
      </c>
      <c r="H92" s="43" t="s">
        <v>3</v>
      </c>
      <c r="I92" s="43" t="s">
        <v>222</v>
      </c>
      <c r="J92" s="43" t="s">
        <v>53</v>
      </c>
      <c r="K92" s="43" t="s">
        <v>223</v>
      </c>
    </row>
    <row r="93" spans="1:11" x14ac:dyDescent="0.25">
      <c r="A93" s="43">
        <v>92</v>
      </c>
      <c r="B93" s="43" t="s">
        <v>224</v>
      </c>
      <c r="C93" s="43" t="s">
        <v>225</v>
      </c>
      <c r="D93" s="43" t="s">
        <v>0</v>
      </c>
      <c r="E93" s="43" t="s">
        <v>1</v>
      </c>
      <c r="F93" s="43" t="s">
        <v>226</v>
      </c>
      <c r="G93" s="43" t="s">
        <v>516</v>
      </c>
      <c r="H93" s="43" t="s">
        <v>3</v>
      </c>
      <c r="I93" s="43" t="s">
        <v>227</v>
      </c>
      <c r="J93" s="43" t="s">
        <v>53</v>
      </c>
      <c r="K93" s="43" t="s">
        <v>228</v>
      </c>
    </row>
    <row r="94" spans="1:11" x14ac:dyDescent="0.25">
      <c r="A94" s="43">
        <v>93</v>
      </c>
      <c r="B94" s="43" t="s">
        <v>54</v>
      </c>
      <c r="C94" s="43" t="s">
        <v>55</v>
      </c>
      <c r="D94" s="43" t="s">
        <v>0</v>
      </c>
      <c r="E94" s="43" t="s">
        <v>1</v>
      </c>
      <c r="F94" s="43" t="s">
        <v>229</v>
      </c>
      <c r="G94" s="43" t="s">
        <v>516</v>
      </c>
      <c r="H94" s="43" t="s">
        <v>3</v>
      </c>
      <c r="I94" s="43" t="s">
        <v>230</v>
      </c>
      <c r="J94" s="43" t="s">
        <v>53</v>
      </c>
      <c r="K94" s="43" t="s">
        <v>231</v>
      </c>
    </row>
    <row r="95" spans="1:11" x14ac:dyDescent="0.25">
      <c r="A95" s="43">
        <v>94</v>
      </c>
      <c r="B95" s="43" t="s">
        <v>232</v>
      </c>
      <c r="C95" s="43" t="s">
        <v>233</v>
      </c>
      <c r="D95" s="43" t="s">
        <v>234</v>
      </c>
      <c r="E95" s="43" t="s">
        <v>1</v>
      </c>
      <c r="F95" s="43" t="s">
        <v>235</v>
      </c>
      <c r="G95" s="43" t="s">
        <v>516</v>
      </c>
      <c r="H95" s="43" t="s">
        <v>3</v>
      </c>
      <c r="I95" s="43" t="s">
        <v>236</v>
      </c>
      <c r="J95" s="43" t="s">
        <v>53</v>
      </c>
      <c r="K95" s="43" t="s">
        <v>237</v>
      </c>
    </row>
    <row r="96" spans="1:11" x14ac:dyDescent="0.25">
      <c r="A96" s="43">
        <v>95</v>
      </c>
      <c r="B96" s="43" t="s">
        <v>50</v>
      </c>
      <c r="C96" s="43" t="s">
        <v>51</v>
      </c>
      <c r="D96" s="43" t="s">
        <v>52</v>
      </c>
      <c r="E96" s="43" t="s">
        <v>43</v>
      </c>
      <c r="F96" s="43" t="s">
        <v>246</v>
      </c>
      <c r="G96" s="43" t="s">
        <v>516</v>
      </c>
      <c r="H96" s="43" t="s">
        <v>3</v>
      </c>
      <c r="I96" s="43" t="s">
        <v>247</v>
      </c>
      <c r="J96" s="43" t="s">
        <v>125</v>
      </c>
      <c r="K96" s="43" t="s">
        <v>248</v>
      </c>
    </row>
    <row r="97" spans="1:11" x14ac:dyDescent="0.25">
      <c r="A97" s="43">
        <v>96</v>
      </c>
      <c r="B97" s="43" t="s">
        <v>249</v>
      </c>
      <c r="C97" s="43" t="s">
        <v>250</v>
      </c>
      <c r="D97" s="43" t="s">
        <v>251</v>
      </c>
      <c r="E97" s="43" t="s">
        <v>43</v>
      </c>
      <c r="F97" s="43" t="s">
        <v>252</v>
      </c>
      <c r="G97" s="43" t="s">
        <v>516</v>
      </c>
      <c r="H97" s="43" t="s">
        <v>3</v>
      </c>
      <c r="I97" s="43" t="s">
        <v>253</v>
      </c>
      <c r="J97" s="43" t="s">
        <v>125</v>
      </c>
      <c r="K97" s="43" t="s">
        <v>254</v>
      </c>
    </row>
    <row r="98" spans="1:11" x14ac:dyDescent="0.25">
      <c r="A98" s="43">
        <v>97</v>
      </c>
      <c r="B98" s="43" t="s">
        <v>262</v>
      </c>
      <c r="C98" s="43" t="s">
        <v>263</v>
      </c>
      <c r="D98" s="43" t="s">
        <v>264</v>
      </c>
      <c r="E98" s="43" t="s">
        <v>1</v>
      </c>
      <c r="F98" s="43" t="s">
        <v>265</v>
      </c>
      <c r="G98" s="43" t="s">
        <v>516</v>
      </c>
      <c r="H98" s="43" t="s">
        <v>3</v>
      </c>
      <c r="I98" s="43" t="s">
        <v>266</v>
      </c>
      <c r="J98" s="43" t="s">
        <v>53</v>
      </c>
      <c r="K98" s="43" t="s">
        <v>267</v>
      </c>
    </row>
    <row r="99" spans="1:11" x14ac:dyDescent="0.25">
      <c r="A99" s="43">
        <v>98</v>
      </c>
      <c r="B99" s="43" t="s">
        <v>268</v>
      </c>
      <c r="C99" s="43" t="s">
        <v>269</v>
      </c>
      <c r="D99" s="43" t="s">
        <v>66</v>
      </c>
      <c r="E99" s="43" t="s">
        <v>1</v>
      </c>
      <c r="F99" s="43" t="s">
        <v>270</v>
      </c>
      <c r="G99" s="43" t="s">
        <v>516</v>
      </c>
      <c r="H99" s="43" t="s">
        <v>3</v>
      </c>
      <c r="I99" s="43" t="s">
        <v>271</v>
      </c>
      <c r="J99" s="43" t="s">
        <v>53</v>
      </c>
      <c r="K99" s="43" t="s">
        <v>272</v>
      </c>
    </row>
    <row r="100" spans="1:11" x14ac:dyDescent="0.25">
      <c r="A100" s="43">
        <v>99</v>
      </c>
      <c r="B100" s="43" t="s">
        <v>273</v>
      </c>
      <c r="C100" s="43" t="s">
        <v>274</v>
      </c>
      <c r="D100" s="43" t="s">
        <v>0</v>
      </c>
      <c r="E100" s="43" t="s">
        <v>1</v>
      </c>
      <c r="F100" s="43" t="s">
        <v>275</v>
      </c>
      <c r="G100" s="43" t="s">
        <v>516</v>
      </c>
      <c r="H100" s="43" t="s">
        <v>3</v>
      </c>
      <c r="I100" s="43" t="s">
        <v>276</v>
      </c>
      <c r="J100" s="43" t="s">
        <v>53</v>
      </c>
      <c r="K100" s="43" t="s">
        <v>277</v>
      </c>
    </row>
    <row r="101" spans="1:11" x14ac:dyDescent="0.25">
      <c r="A101" s="43">
        <v>100</v>
      </c>
      <c r="B101" s="43" t="s">
        <v>278</v>
      </c>
      <c r="C101" s="43" t="s">
        <v>279</v>
      </c>
      <c r="D101" s="43" t="s">
        <v>66</v>
      </c>
      <c r="E101" s="43" t="s">
        <v>1</v>
      </c>
      <c r="F101" s="43" t="s">
        <v>280</v>
      </c>
      <c r="G101" s="43" t="s">
        <v>516</v>
      </c>
      <c r="H101" s="43" t="s">
        <v>3</v>
      </c>
      <c r="I101" s="43" t="s">
        <v>281</v>
      </c>
      <c r="J101" s="43" t="s">
        <v>53</v>
      </c>
      <c r="K101" s="43" t="s">
        <v>282</v>
      </c>
    </row>
  </sheetData>
  <pageMargins bottom="0.75" footer="0.3" header="0.3" left="0.7" right="0.7" top="0.75"/>
</worksheet>
</file>

<file path=xl/worksheets/sheet6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N104"/>
  <sheetViews>
    <sheetView workbookViewId="0">
      <selection activeCell="A2" sqref="A2"/>
    </sheetView>
  </sheetViews>
  <sheetFormatPr defaultRowHeight="15" x14ac:dyDescent="0.25"/>
  <cols>
    <col min="1" max="1" bestFit="true" customWidth="true" width="4.0" collapsed="true"/>
    <col min="2" max="2" bestFit="true" customWidth="true" width="14.28515625" collapsed="true"/>
    <col min="3" max="3" bestFit="true" customWidth="true" width="10.5703125" collapsed="true"/>
    <col min="4" max="4" bestFit="true" customWidth="true" width="14.28515625" collapsed="true"/>
    <col min="5" max="5" bestFit="true" customWidth="true" width="5.5703125" collapsed="true"/>
    <col min="6" max="6" bestFit="true" customWidth="true" width="15.140625" collapsed="true"/>
    <col min="7" max="7" bestFit="true" customWidth="true" width="18.5703125" collapsed="true"/>
    <col min="8" max="8" bestFit="true" customWidth="true" width="14.140625" collapsed="true"/>
    <col min="9" max="9" bestFit="true" customWidth="true" width="14.42578125" collapsed="true"/>
    <col min="10" max="10" bestFit="true" customWidth="true" width="19.28515625" collapsed="true"/>
    <col min="11" max="11" bestFit="true" customWidth="true" width="25.0" collapsed="true"/>
  </cols>
  <sheetData>
    <row r="1" spans="1:13" x14ac:dyDescent="0.25">
      <c r="A1" s="3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3" x14ac:dyDescent="0.25">
      <c r="A2">
        <v>1</v>
      </c>
      <c r="B2" s="42" t="s">
        <v>629</v>
      </c>
      <c r="C2" s="42" t="s">
        <v>630</v>
      </c>
      <c r="D2" s="42" t="s">
        <v>173</v>
      </c>
      <c r="E2" s="42" t="s">
        <v>43</v>
      </c>
      <c r="F2" s="42" t="s">
        <v>631</v>
      </c>
      <c r="G2" s="42" t="s">
        <v>2</v>
      </c>
      <c r="H2" s="42" t="s">
        <v>287</v>
      </c>
      <c r="I2" s="42" t="s">
        <v>632</v>
      </c>
      <c r="J2" s="42" t="s">
        <v>289</v>
      </c>
      <c r="K2" s="42" t="s">
        <v>633</v>
      </c>
      <c r="L2" s="42"/>
      <c r="M2" s="42"/>
    </row>
    <row r="3" spans="1:13" x14ac:dyDescent="0.25">
      <c r="A3">
        <v>2</v>
      </c>
      <c r="B3" s="42" t="s">
        <v>599</v>
      </c>
      <c r="C3" s="42" t="s">
        <v>599</v>
      </c>
      <c r="D3" s="42" t="s">
        <v>600</v>
      </c>
      <c r="E3" s="42" t="s">
        <v>601</v>
      </c>
      <c r="F3" s="42" t="s">
        <v>602</v>
      </c>
      <c r="G3" s="42" t="s">
        <v>543</v>
      </c>
      <c r="H3" s="42" t="s">
        <v>473</v>
      </c>
      <c r="I3" s="42" t="s">
        <v>603</v>
      </c>
      <c r="J3" s="42" t="s">
        <v>475</v>
      </c>
      <c r="K3" s="42" t="s">
        <v>634</v>
      </c>
      <c r="L3" s="42"/>
      <c r="M3" s="42"/>
    </row>
    <row r="4" spans="1:13" x14ac:dyDescent="0.25">
      <c r="A4">
        <v>3</v>
      </c>
      <c r="B4" s="42" t="s">
        <v>599</v>
      </c>
      <c r="C4" s="42" t="s">
        <v>599</v>
      </c>
      <c r="D4" s="42" t="s">
        <v>600</v>
      </c>
      <c r="E4" s="42" t="s">
        <v>601</v>
      </c>
      <c r="F4" s="42" t="s">
        <v>605</v>
      </c>
      <c r="G4" s="42" t="s">
        <v>543</v>
      </c>
      <c r="H4" s="42" t="s">
        <v>473</v>
      </c>
      <c r="I4" s="42" t="s">
        <v>606</v>
      </c>
      <c r="J4" s="42" t="s">
        <v>475</v>
      </c>
      <c r="K4" s="42" t="s">
        <v>635</v>
      </c>
      <c r="L4" s="42"/>
      <c r="M4" s="42"/>
    </row>
    <row r="5" spans="1:13" x14ac:dyDescent="0.25">
      <c r="A5" s="42">
        <v>4</v>
      </c>
      <c r="B5" s="42" t="s">
        <v>174</v>
      </c>
      <c r="C5" s="42" t="s">
        <v>175</v>
      </c>
      <c r="D5" s="42" t="s">
        <v>0</v>
      </c>
      <c r="E5" s="42" t="s">
        <v>1</v>
      </c>
      <c r="F5" s="42" t="s">
        <v>422</v>
      </c>
      <c r="G5" s="42" t="s">
        <v>516</v>
      </c>
      <c r="H5" s="42" t="s">
        <v>3</v>
      </c>
      <c r="I5" s="42" t="s">
        <v>423</v>
      </c>
      <c r="J5" s="42" t="s">
        <v>2</v>
      </c>
      <c r="K5" s="42" t="s">
        <v>636</v>
      </c>
      <c r="L5" s="42"/>
      <c r="M5" s="42"/>
    </row>
    <row r="6" spans="1:13" x14ac:dyDescent="0.25">
      <c r="A6" s="42">
        <v>5</v>
      </c>
      <c r="B6" s="42" t="s">
        <v>102</v>
      </c>
      <c r="C6" s="42" t="s">
        <v>141</v>
      </c>
      <c r="D6" s="42" t="s">
        <v>42</v>
      </c>
      <c r="E6" s="42" t="s">
        <v>43</v>
      </c>
      <c r="F6" s="42" t="s">
        <v>142</v>
      </c>
      <c r="G6" s="42" t="s">
        <v>516</v>
      </c>
      <c r="H6" s="42" t="s">
        <v>3</v>
      </c>
      <c r="I6" s="42" t="s">
        <v>143</v>
      </c>
      <c r="J6" s="42" t="s">
        <v>53</v>
      </c>
      <c r="K6" s="42" t="s">
        <v>637</v>
      </c>
      <c r="L6" s="42"/>
      <c r="M6" s="42"/>
    </row>
    <row r="7" spans="1:13" x14ac:dyDescent="0.25">
      <c r="A7" s="42">
        <v>6</v>
      </c>
      <c r="B7" s="42" t="s">
        <v>608</v>
      </c>
      <c r="C7" s="42" t="s">
        <v>378</v>
      </c>
      <c r="D7" s="42" t="s">
        <v>27</v>
      </c>
      <c r="E7" s="42" t="s">
        <v>28</v>
      </c>
      <c r="F7" s="42" t="s">
        <v>609</v>
      </c>
      <c r="G7" s="42" t="s">
        <v>2</v>
      </c>
      <c r="H7" s="42" t="s">
        <v>294</v>
      </c>
      <c r="I7" s="42" t="s">
        <v>610</v>
      </c>
      <c r="J7" s="42" t="s">
        <v>289</v>
      </c>
      <c r="K7" s="42" t="s">
        <v>611</v>
      </c>
      <c r="L7" s="42"/>
      <c r="M7" s="42"/>
    </row>
    <row r="8" spans="1:13" x14ac:dyDescent="0.25">
      <c r="A8" s="42">
        <v>7</v>
      </c>
      <c r="B8" s="42" t="s">
        <v>623</v>
      </c>
      <c r="C8" s="42" t="s">
        <v>624</v>
      </c>
      <c r="D8" s="42" t="s">
        <v>625</v>
      </c>
      <c r="E8" s="42" t="s">
        <v>48</v>
      </c>
      <c r="F8" s="42" t="s">
        <v>626</v>
      </c>
      <c r="G8" s="42" t="s">
        <v>516</v>
      </c>
      <c r="H8" s="42" t="s">
        <v>294</v>
      </c>
      <c r="I8" s="42" t="s">
        <v>627</v>
      </c>
      <c r="J8" s="42" t="s">
        <v>289</v>
      </c>
      <c r="K8" s="42" t="s">
        <v>628</v>
      </c>
      <c r="L8" s="42"/>
      <c r="M8" s="42"/>
    </row>
    <row r="9" spans="1:13" x14ac:dyDescent="0.25">
      <c r="A9" s="42">
        <v>8</v>
      </c>
      <c r="B9" s="42" t="s">
        <v>4</v>
      </c>
      <c r="C9" s="42" t="s">
        <v>4</v>
      </c>
      <c r="D9" s="42" t="s">
        <v>4</v>
      </c>
      <c r="E9" s="42" t="s">
        <v>4</v>
      </c>
      <c r="F9" s="42" t="s">
        <v>572</v>
      </c>
      <c r="G9" s="42" t="s">
        <v>2</v>
      </c>
      <c r="H9" s="42" t="s">
        <v>287</v>
      </c>
      <c r="I9" s="42" t="s">
        <v>573</v>
      </c>
      <c r="J9" s="42" t="s">
        <v>289</v>
      </c>
      <c r="K9" s="42" t="s">
        <v>574</v>
      </c>
      <c r="L9" s="42"/>
      <c r="M9" s="42"/>
    </row>
    <row r="10" spans="1:13" x14ac:dyDescent="0.25">
      <c r="A10" s="42">
        <v>9</v>
      </c>
      <c r="B10" s="42" t="s">
        <v>575</v>
      </c>
      <c r="C10" s="42" t="s">
        <v>576</v>
      </c>
      <c r="D10" s="42" t="s">
        <v>577</v>
      </c>
      <c r="E10" s="42" t="s">
        <v>7</v>
      </c>
      <c r="F10" s="42" t="s">
        <v>578</v>
      </c>
      <c r="G10" s="42" t="s">
        <v>2</v>
      </c>
      <c r="H10" s="42" t="s">
        <v>287</v>
      </c>
      <c r="I10" s="42" t="s">
        <v>579</v>
      </c>
      <c r="J10" s="42" t="s">
        <v>289</v>
      </c>
      <c r="K10" s="42" t="s">
        <v>580</v>
      </c>
      <c r="L10" s="42"/>
      <c r="M10" s="42"/>
    </row>
    <row r="11" spans="1:13" x14ac:dyDescent="0.25">
      <c r="A11" s="42">
        <v>10</v>
      </c>
      <c r="B11" s="42" t="s">
        <v>535</v>
      </c>
      <c r="C11" s="42" t="s">
        <v>536</v>
      </c>
      <c r="D11" s="42" t="s">
        <v>205</v>
      </c>
      <c r="E11" s="42" t="s">
        <v>1</v>
      </c>
      <c r="F11" s="42" t="s">
        <v>537</v>
      </c>
      <c r="G11" s="42" t="s">
        <v>516</v>
      </c>
      <c r="H11" s="42" t="s">
        <v>3</v>
      </c>
      <c r="I11" s="42" t="s">
        <v>538</v>
      </c>
      <c r="J11" s="42" t="s">
        <v>53</v>
      </c>
      <c r="K11" s="42" t="s">
        <v>584</v>
      </c>
      <c r="L11" s="42"/>
      <c r="M11" s="42"/>
    </row>
    <row r="12" spans="1:13" x14ac:dyDescent="0.25">
      <c r="A12" s="42">
        <v>11</v>
      </c>
      <c r="B12" s="42" t="s">
        <v>590</v>
      </c>
      <c r="C12" s="42" t="s">
        <v>591</v>
      </c>
      <c r="D12" s="42" t="s">
        <v>592</v>
      </c>
      <c r="E12" s="42" t="s">
        <v>43</v>
      </c>
      <c r="F12" s="42" t="s">
        <v>593</v>
      </c>
      <c r="G12" s="42" t="s">
        <v>516</v>
      </c>
      <c r="H12" s="42" t="s">
        <v>30</v>
      </c>
      <c r="I12" s="42" t="s">
        <v>594</v>
      </c>
      <c r="J12" s="42" t="s">
        <v>32</v>
      </c>
      <c r="K12" s="42" t="s">
        <v>595</v>
      </c>
      <c r="L12" s="42"/>
      <c r="M12" s="42"/>
    </row>
    <row r="13" spans="1:13" x14ac:dyDescent="0.25">
      <c r="A13" s="42">
        <v>12</v>
      </c>
      <c r="B13" s="42" t="s">
        <v>257</v>
      </c>
      <c r="C13" s="42" t="s">
        <v>258</v>
      </c>
      <c r="D13" s="42" t="s">
        <v>36</v>
      </c>
      <c r="E13" s="42" t="s">
        <v>1</v>
      </c>
      <c r="F13" s="42" t="s">
        <v>259</v>
      </c>
      <c r="G13" s="42" t="s">
        <v>516</v>
      </c>
      <c r="H13" s="42" t="s">
        <v>3</v>
      </c>
      <c r="I13" s="42" t="s">
        <v>260</v>
      </c>
      <c r="J13" s="42" t="s">
        <v>53</v>
      </c>
      <c r="K13" s="42" t="s">
        <v>596</v>
      </c>
      <c r="L13" s="42"/>
      <c r="M13" s="42"/>
    </row>
    <row r="14" spans="1:13" x14ac:dyDescent="0.25">
      <c r="A14" s="42">
        <v>13</v>
      </c>
      <c r="B14" s="42" t="s">
        <v>407</v>
      </c>
      <c r="C14" s="42" t="s">
        <v>408</v>
      </c>
      <c r="D14" s="42" t="s">
        <v>618</v>
      </c>
      <c r="E14" s="42" t="s">
        <v>619</v>
      </c>
      <c r="F14" s="42" t="s">
        <v>409</v>
      </c>
      <c r="G14" s="42" t="s">
        <v>516</v>
      </c>
      <c r="H14" s="42" t="s">
        <v>294</v>
      </c>
      <c r="I14" s="42" t="s">
        <v>410</v>
      </c>
      <c r="J14" s="42" t="s">
        <v>289</v>
      </c>
      <c r="K14" s="42" t="s">
        <v>597</v>
      </c>
      <c r="L14" s="42"/>
      <c r="M14" s="42"/>
    </row>
    <row r="15" spans="1:13" x14ac:dyDescent="0.25">
      <c r="A15" s="42">
        <v>14</v>
      </c>
      <c r="B15" s="42" t="s">
        <v>407</v>
      </c>
      <c r="C15" s="42" t="s">
        <v>408</v>
      </c>
      <c r="D15" s="42" t="s">
        <v>618</v>
      </c>
      <c r="E15" s="42" t="s">
        <v>619</v>
      </c>
      <c r="F15" s="42" t="s">
        <v>563</v>
      </c>
      <c r="G15" s="42" t="s">
        <v>516</v>
      </c>
      <c r="H15" s="42" t="s">
        <v>294</v>
      </c>
      <c r="I15" s="42" t="s">
        <v>564</v>
      </c>
      <c r="J15" s="42" t="s">
        <v>289</v>
      </c>
      <c r="K15" s="42" t="s">
        <v>598</v>
      </c>
      <c r="L15" s="42"/>
      <c r="M15" s="42"/>
    </row>
    <row r="16" spans="1:13" x14ac:dyDescent="0.25">
      <c r="A16" s="42">
        <v>15</v>
      </c>
      <c r="B16" s="42" t="s">
        <v>566</v>
      </c>
      <c r="C16" s="42" t="s">
        <v>556</v>
      </c>
      <c r="D16" s="42" t="s">
        <v>0</v>
      </c>
      <c r="E16" s="42" t="s">
        <v>1</v>
      </c>
      <c r="F16" s="42" t="s">
        <v>557</v>
      </c>
      <c r="G16" s="42" t="s">
        <v>516</v>
      </c>
      <c r="H16" s="42" t="s">
        <v>287</v>
      </c>
      <c r="I16" s="42" t="s">
        <v>558</v>
      </c>
      <c r="J16" s="42" t="s">
        <v>289</v>
      </c>
      <c r="K16" s="42" t="s">
        <v>559</v>
      </c>
      <c r="L16" s="42"/>
      <c r="M16" s="42"/>
    </row>
    <row r="17" spans="1:13" x14ac:dyDescent="0.25">
      <c r="A17" s="42">
        <v>16</v>
      </c>
      <c r="B17" s="42" t="s">
        <v>567</v>
      </c>
      <c r="C17" s="42" t="s">
        <v>561</v>
      </c>
      <c r="D17" s="42" t="s">
        <v>0</v>
      </c>
      <c r="E17" s="42" t="s">
        <v>1</v>
      </c>
      <c r="F17" s="42" t="s">
        <v>61</v>
      </c>
      <c r="G17" s="42" t="s">
        <v>516</v>
      </c>
      <c r="H17" s="42" t="s">
        <v>3</v>
      </c>
      <c r="I17" s="42" t="s">
        <v>62</v>
      </c>
      <c r="J17" s="42" t="s">
        <v>53</v>
      </c>
      <c r="K17" s="42" t="s">
        <v>562</v>
      </c>
      <c r="L17" s="42"/>
      <c r="M17" s="42"/>
    </row>
    <row r="18" spans="1:13" x14ac:dyDescent="0.25">
      <c r="A18" s="42">
        <v>17</v>
      </c>
      <c r="B18" s="42" t="s">
        <v>161</v>
      </c>
      <c r="C18" s="42" t="s">
        <v>162</v>
      </c>
      <c r="D18" s="42" t="s">
        <v>394</v>
      </c>
      <c r="E18" s="42" t="s">
        <v>1</v>
      </c>
      <c r="F18" s="42" t="s">
        <v>163</v>
      </c>
      <c r="G18" s="42" t="s">
        <v>516</v>
      </c>
      <c r="H18" s="42" t="s">
        <v>30</v>
      </c>
      <c r="I18" s="42" t="s">
        <v>164</v>
      </c>
      <c r="J18" s="42" t="s">
        <v>32</v>
      </c>
      <c r="K18" s="42" t="s">
        <v>517</v>
      </c>
      <c r="L18" s="42"/>
      <c r="M18" s="42"/>
    </row>
    <row r="19" spans="1:13" x14ac:dyDescent="0.25">
      <c r="A19" s="42">
        <v>18</v>
      </c>
      <c r="B19" s="42" t="s">
        <v>322</v>
      </c>
      <c r="C19" s="42" t="s">
        <v>323</v>
      </c>
      <c r="D19" s="42" t="s">
        <v>66</v>
      </c>
      <c r="E19" s="42" t="s">
        <v>1</v>
      </c>
      <c r="F19" s="42" t="s">
        <v>324</v>
      </c>
      <c r="G19" s="42" t="s">
        <v>516</v>
      </c>
      <c r="H19" s="42" t="s">
        <v>287</v>
      </c>
      <c r="I19" s="42" t="s">
        <v>325</v>
      </c>
      <c r="J19" s="42" t="s">
        <v>289</v>
      </c>
      <c r="K19" s="42" t="s">
        <v>525</v>
      </c>
      <c r="L19" s="42"/>
      <c r="M19" s="42"/>
    </row>
    <row r="20" spans="1:13" x14ac:dyDescent="0.25">
      <c r="A20" s="42">
        <v>19</v>
      </c>
      <c r="B20" s="42" t="s">
        <v>530</v>
      </c>
      <c r="C20" s="42" t="s">
        <v>531</v>
      </c>
      <c r="D20" s="42" t="s">
        <v>0</v>
      </c>
      <c r="E20" s="42" t="s">
        <v>1</v>
      </c>
      <c r="F20" s="42" t="s">
        <v>532</v>
      </c>
      <c r="G20" s="42" t="s">
        <v>516</v>
      </c>
      <c r="H20" s="42" t="s">
        <v>294</v>
      </c>
      <c r="I20" s="42" t="s">
        <v>533</v>
      </c>
      <c r="J20" s="42" t="s">
        <v>516</v>
      </c>
      <c r="K20" s="42" t="s">
        <v>534</v>
      </c>
      <c r="L20" s="42"/>
      <c r="M20" s="42"/>
    </row>
    <row r="21" spans="1:13" x14ac:dyDescent="0.25">
      <c r="A21" s="42">
        <v>20</v>
      </c>
      <c r="B21" s="42" t="s">
        <v>4</v>
      </c>
      <c r="C21" s="42" t="s">
        <v>4</v>
      </c>
      <c r="D21" s="42" t="s">
        <v>4</v>
      </c>
      <c r="E21" s="42" t="s">
        <v>4</v>
      </c>
      <c r="F21" s="42" t="s">
        <v>540</v>
      </c>
      <c r="G21" s="42" t="s">
        <v>516</v>
      </c>
      <c r="H21" s="42" t="s">
        <v>294</v>
      </c>
      <c r="I21" s="42" t="s">
        <v>541</v>
      </c>
      <c r="J21" s="42" t="s">
        <v>289</v>
      </c>
      <c r="K21" s="42" t="s">
        <v>542</v>
      </c>
      <c r="L21" s="42"/>
      <c r="M21" s="42"/>
    </row>
    <row r="22" spans="1:13" x14ac:dyDescent="0.25">
      <c r="A22" s="42">
        <v>21</v>
      </c>
      <c r="B22" s="42" t="s">
        <v>283</v>
      </c>
      <c r="C22" s="42" t="s">
        <v>284</v>
      </c>
      <c r="D22" s="42" t="s">
        <v>285</v>
      </c>
      <c r="E22" s="42" t="s">
        <v>7</v>
      </c>
      <c r="F22" s="42" t="s">
        <v>286</v>
      </c>
      <c r="G22" s="42" t="s">
        <v>516</v>
      </c>
      <c r="H22" s="42" t="s">
        <v>287</v>
      </c>
      <c r="I22" s="42" t="s">
        <v>288</v>
      </c>
      <c r="J22" s="42" t="s">
        <v>289</v>
      </c>
      <c r="K22" s="42" t="s">
        <v>290</v>
      </c>
      <c r="L22" s="42"/>
      <c r="M22" s="42"/>
    </row>
    <row r="23" spans="1:13" x14ac:dyDescent="0.25">
      <c r="A23" s="42">
        <v>22</v>
      </c>
      <c r="B23" s="42" t="s">
        <v>291</v>
      </c>
      <c r="C23" s="42" t="s">
        <v>292</v>
      </c>
      <c r="D23" s="42" t="s">
        <v>0</v>
      </c>
      <c r="E23" s="42" t="s">
        <v>1</v>
      </c>
      <c r="F23" s="42" t="s">
        <v>293</v>
      </c>
      <c r="G23" s="42" t="s">
        <v>516</v>
      </c>
      <c r="H23" s="42" t="s">
        <v>294</v>
      </c>
      <c r="I23" s="42" t="s">
        <v>295</v>
      </c>
      <c r="J23" s="42" t="s">
        <v>289</v>
      </c>
      <c r="K23" s="42" t="s">
        <v>296</v>
      </c>
      <c r="L23" s="42"/>
      <c r="M23" s="42"/>
    </row>
    <row r="24" spans="1:13" x14ac:dyDescent="0.25">
      <c r="A24" s="42">
        <v>23</v>
      </c>
      <c r="B24" s="42" t="s">
        <v>297</v>
      </c>
      <c r="C24" s="42" t="s">
        <v>255</v>
      </c>
      <c r="D24" s="42" t="s">
        <v>0</v>
      </c>
      <c r="E24" s="42" t="s">
        <v>1</v>
      </c>
      <c r="F24" s="42" t="s">
        <v>298</v>
      </c>
      <c r="G24" s="42" t="s">
        <v>516</v>
      </c>
      <c r="H24" s="42" t="s">
        <v>294</v>
      </c>
      <c r="I24" s="42" t="s">
        <v>299</v>
      </c>
      <c r="J24" s="42" t="s">
        <v>289</v>
      </c>
      <c r="K24" s="42" t="s">
        <v>300</v>
      </c>
      <c r="L24" s="42"/>
      <c r="M24" s="42"/>
    </row>
    <row r="25" spans="1:13" x14ac:dyDescent="0.25">
      <c r="A25" s="42">
        <v>24</v>
      </c>
      <c r="B25" s="42" t="s">
        <v>301</v>
      </c>
      <c r="C25" s="42" t="s">
        <v>302</v>
      </c>
      <c r="D25" s="42" t="s">
        <v>0</v>
      </c>
      <c r="E25" s="42" t="s">
        <v>1</v>
      </c>
      <c r="F25" s="42" t="s">
        <v>303</v>
      </c>
      <c r="G25" s="42" t="s">
        <v>516</v>
      </c>
      <c r="H25" s="42" t="s">
        <v>294</v>
      </c>
      <c r="I25" s="42" t="s">
        <v>304</v>
      </c>
      <c r="J25" s="42" t="s">
        <v>289</v>
      </c>
      <c r="K25" s="42" t="s">
        <v>305</v>
      </c>
      <c r="L25" s="42"/>
      <c r="M25" s="42"/>
    </row>
    <row r="26" spans="1:13" x14ac:dyDescent="0.25">
      <c r="A26" s="42">
        <v>25</v>
      </c>
      <c r="B26" s="42" t="s">
        <v>306</v>
      </c>
      <c r="C26" s="42" t="s">
        <v>307</v>
      </c>
      <c r="D26" s="42" t="s">
        <v>112</v>
      </c>
      <c r="E26" s="42" t="s">
        <v>43</v>
      </c>
      <c r="F26" s="42" t="s">
        <v>308</v>
      </c>
      <c r="G26" s="42" t="s">
        <v>516</v>
      </c>
      <c r="H26" s="42" t="s">
        <v>287</v>
      </c>
      <c r="I26" s="42" t="s">
        <v>309</v>
      </c>
      <c r="J26" s="42" t="s">
        <v>289</v>
      </c>
      <c r="K26" s="42" t="s">
        <v>310</v>
      </c>
      <c r="L26" s="42"/>
      <c r="M26" s="42"/>
    </row>
    <row r="27" spans="1:13" x14ac:dyDescent="0.25">
      <c r="A27" s="42">
        <v>26</v>
      </c>
      <c r="B27" s="42" t="s">
        <v>311</v>
      </c>
      <c r="C27" s="42" t="s">
        <v>312</v>
      </c>
      <c r="D27" s="42" t="s">
        <v>313</v>
      </c>
      <c r="E27" s="42" t="s">
        <v>43</v>
      </c>
      <c r="F27" s="42" t="s">
        <v>314</v>
      </c>
      <c r="G27" s="42" t="s">
        <v>516</v>
      </c>
      <c r="H27" s="42" t="s">
        <v>294</v>
      </c>
      <c r="I27" s="42" t="s">
        <v>315</v>
      </c>
      <c r="J27" s="42" t="s">
        <v>289</v>
      </c>
      <c r="K27" s="42" t="s">
        <v>316</v>
      </c>
      <c r="L27" s="42"/>
      <c r="M27" s="42"/>
    </row>
    <row r="28" spans="1:13" x14ac:dyDescent="0.25">
      <c r="A28" s="42">
        <v>27</v>
      </c>
      <c r="B28" s="42" t="s">
        <v>317</v>
      </c>
      <c r="C28" s="42" t="s">
        <v>279</v>
      </c>
      <c r="D28" s="42" t="s">
        <v>318</v>
      </c>
      <c r="E28" s="42" t="s">
        <v>28</v>
      </c>
      <c r="F28" s="42" t="s">
        <v>319</v>
      </c>
      <c r="G28" s="42" t="s">
        <v>516</v>
      </c>
      <c r="H28" s="42" t="s">
        <v>287</v>
      </c>
      <c r="I28" s="42" t="s">
        <v>320</v>
      </c>
      <c r="J28" s="42" t="s">
        <v>289</v>
      </c>
      <c r="K28" s="42" t="s">
        <v>321</v>
      </c>
      <c r="L28" s="42"/>
      <c r="M28" s="42"/>
    </row>
    <row r="29" spans="1:13" x14ac:dyDescent="0.25">
      <c r="A29" s="42">
        <v>28</v>
      </c>
      <c r="B29" s="42" t="s">
        <v>242</v>
      </c>
      <c r="C29" s="42" t="s">
        <v>243</v>
      </c>
      <c r="D29" s="42" t="s">
        <v>173</v>
      </c>
      <c r="E29" s="42" t="s">
        <v>43</v>
      </c>
      <c r="F29" s="42" t="s">
        <v>244</v>
      </c>
      <c r="G29" s="42" t="s">
        <v>516</v>
      </c>
      <c r="H29" s="42" t="s">
        <v>3</v>
      </c>
      <c r="I29" s="42" t="s">
        <v>245</v>
      </c>
      <c r="J29" s="42" t="s">
        <v>125</v>
      </c>
      <c r="K29" s="42" t="s">
        <v>326</v>
      </c>
      <c r="L29" s="42"/>
      <c r="M29" s="42"/>
    </row>
    <row r="30" spans="1:13" x14ac:dyDescent="0.25">
      <c r="A30" s="42">
        <v>29</v>
      </c>
      <c r="B30" s="42" t="s">
        <v>327</v>
      </c>
      <c r="C30" s="42" t="s">
        <v>328</v>
      </c>
      <c r="D30" s="42" t="s">
        <v>112</v>
      </c>
      <c r="E30" s="42" t="s">
        <v>43</v>
      </c>
      <c r="F30" s="42" t="s">
        <v>329</v>
      </c>
      <c r="G30" s="42" t="s">
        <v>516</v>
      </c>
      <c r="H30" s="42" t="s">
        <v>287</v>
      </c>
      <c r="I30" s="42" t="s">
        <v>330</v>
      </c>
      <c r="J30" s="42" t="s">
        <v>289</v>
      </c>
      <c r="K30" s="42" t="s">
        <v>331</v>
      </c>
      <c r="L30" s="42"/>
      <c r="M30" s="42"/>
    </row>
    <row r="31" spans="1:13" x14ac:dyDescent="0.25">
      <c r="A31" s="42">
        <v>30</v>
      </c>
      <c r="B31" s="42" t="s">
        <v>15</v>
      </c>
      <c r="C31" s="42" t="s">
        <v>16</v>
      </c>
      <c r="D31" s="42" t="s">
        <v>17</v>
      </c>
      <c r="E31" s="42" t="s">
        <v>7</v>
      </c>
      <c r="F31" s="42" t="s">
        <v>18</v>
      </c>
      <c r="G31" s="42" t="s">
        <v>527</v>
      </c>
      <c r="H31" s="42" t="s">
        <v>5</v>
      </c>
      <c r="I31" s="42" t="s">
        <v>19</v>
      </c>
      <c r="J31" s="42" t="s">
        <v>6</v>
      </c>
      <c r="K31" s="42" t="s">
        <v>332</v>
      </c>
      <c r="L31" s="42"/>
      <c r="M31" s="42"/>
    </row>
    <row r="32" spans="1:13" x14ac:dyDescent="0.25">
      <c r="A32" s="42">
        <v>31</v>
      </c>
      <c r="B32" s="42" t="s">
        <v>333</v>
      </c>
      <c r="C32" s="42" t="s">
        <v>334</v>
      </c>
      <c r="D32" s="42" t="s">
        <v>335</v>
      </c>
      <c r="E32" s="42" t="s">
        <v>48</v>
      </c>
      <c r="F32" s="42" t="s">
        <v>336</v>
      </c>
      <c r="G32" s="42" t="s">
        <v>516</v>
      </c>
      <c r="H32" s="42" t="s">
        <v>287</v>
      </c>
      <c r="I32" s="42" t="s">
        <v>337</v>
      </c>
      <c r="J32" s="42" t="s">
        <v>289</v>
      </c>
      <c r="K32" s="42" t="s">
        <v>338</v>
      </c>
      <c r="L32" s="42"/>
      <c r="M32" s="42"/>
    </row>
    <row r="33" spans="1:13" x14ac:dyDescent="0.25">
      <c r="A33" s="42">
        <v>32</v>
      </c>
      <c r="B33" s="42" t="s">
        <v>339</v>
      </c>
      <c r="C33" s="42" t="s">
        <v>340</v>
      </c>
      <c r="D33" s="42" t="s">
        <v>341</v>
      </c>
      <c r="E33" s="42" t="s">
        <v>48</v>
      </c>
      <c r="F33" s="42" t="s">
        <v>342</v>
      </c>
      <c r="G33" s="42" t="s">
        <v>516</v>
      </c>
      <c r="H33" s="42" t="s">
        <v>287</v>
      </c>
      <c r="I33" s="42" t="s">
        <v>343</v>
      </c>
      <c r="J33" s="42" t="s">
        <v>289</v>
      </c>
      <c r="K33" s="42" t="s">
        <v>344</v>
      </c>
      <c r="L33" s="42"/>
      <c r="M33" s="42"/>
    </row>
    <row r="34" spans="1:13" x14ac:dyDescent="0.25">
      <c r="A34" s="42">
        <v>33</v>
      </c>
      <c r="B34" s="42" t="s">
        <v>345</v>
      </c>
      <c r="C34" s="42" t="s">
        <v>346</v>
      </c>
      <c r="D34" s="42" t="s">
        <v>17</v>
      </c>
      <c r="E34" s="42" t="s">
        <v>7</v>
      </c>
      <c r="F34" s="42" t="s">
        <v>347</v>
      </c>
      <c r="G34" s="42" t="s">
        <v>516</v>
      </c>
      <c r="H34" s="42" t="s">
        <v>287</v>
      </c>
      <c r="I34" s="42" t="s">
        <v>348</v>
      </c>
      <c r="J34" s="42" t="s">
        <v>289</v>
      </c>
      <c r="K34" s="42" t="s">
        <v>349</v>
      </c>
      <c r="L34" s="42"/>
      <c r="M34" s="42"/>
    </row>
    <row r="35" spans="1:13" x14ac:dyDescent="0.25">
      <c r="A35" s="42">
        <v>34</v>
      </c>
      <c r="B35" s="42" t="s">
        <v>350</v>
      </c>
      <c r="C35" s="42" t="s">
        <v>340</v>
      </c>
      <c r="D35" s="42" t="s">
        <v>351</v>
      </c>
      <c r="E35" s="42" t="s">
        <v>48</v>
      </c>
      <c r="F35" s="42" t="s">
        <v>352</v>
      </c>
      <c r="G35" s="42" t="s">
        <v>516</v>
      </c>
      <c r="H35" s="42" t="s">
        <v>287</v>
      </c>
      <c r="I35" s="42" t="s">
        <v>353</v>
      </c>
      <c r="J35" s="42" t="s">
        <v>289</v>
      </c>
      <c r="K35" s="42" t="s">
        <v>354</v>
      </c>
      <c r="L35" s="42"/>
      <c r="M35" s="42"/>
    </row>
    <row r="36" spans="1:13" x14ac:dyDescent="0.25">
      <c r="A36" s="42">
        <v>35</v>
      </c>
      <c r="B36" s="42" t="s">
        <v>355</v>
      </c>
      <c r="C36" s="42" t="s">
        <v>356</v>
      </c>
      <c r="D36" s="42" t="s">
        <v>0</v>
      </c>
      <c r="E36" s="42" t="s">
        <v>1</v>
      </c>
      <c r="F36" s="42" t="s">
        <v>357</v>
      </c>
      <c r="G36" s="42" t="s">
        <v>516</v>
      </c>
      <c r="H36" s="42" t="s">
        <v>294</v>
      </c>
      <c r="I36" s="42" t="s">
        <v>358</v>
      </c>
      <c r="J36" s="42" t="s">
        <v>289</v>
      </c>
      <c r="K36" s="42" t="s">
        <v>359</v>
      </c>
      <c r="L36" s="42"/>
      <c r="M36" s="42"/>
    </row>
    <row r="37" spans="1:13" x14ac:dyDescent="0.25">
      <c r="A37" s="42">
        <v>36</v>
      </c>
      <c r="B37" s="42" t="s">
        <v>238</v>
      </c>
      <c r="C37" s="42" t="s">
        <v>239</v>
      </c>
      <c r="D37" s="42" t="s">
        <v>0</v>
      </c>
      <c r="E37" s="42" t="s">
        <v>1</v>
      </c>
      <c r="F37" s="42" t="s">
        <v>240</v>
      </c>
      <c r="G37" s="42" t="s">
        <v>516</v>
      </c>
      <c r="H37" s="42" t="s">
        <v>3</v>
      </c>
      <c r="I37" s="42" t="s">
        <v>241</v>
      </c>
      <c r="J37" s="42" t="s">
        <v>53</v>
      </c>
      <c r="K37" s="42" t="s">
        <v>360</v>
      </c>
      <c r="L37" s="42"/>
      <c r="M37" s="42"/>
    </row>
    <row r="38" spans="1:13" x14ac:dyDescent="0.25">
      <c r="A38" s="42">
        <v>37</v>
      </c>
      <c r="B38" s="42" t="s">
        <v>361</v>
      </c>
      <c r="C38" s="42" t="s">
        <v>362</v>
      </c>
      <c r="D38" s="42" t="s">
        <v>0</v>
      </c>
      <c r="E38" s="42" t="s">
        <v>1</v>
      </c>
      <c r="F38" s="42" t="s">
        <v>363</v>
      </c>
      <c r="G38" s="42" t="s">
        <v>516</v>
      </c>
      <c r="H38" s="42" t="s">
        <v>287</v>
      </c>
      <c r="I38" s="42" t="s">
        <v>364</v>
      </c>
      <c r="J38" s="42" t="s">
        <v>289</v>
      </c>
      <c r="K38" s="42" t="s">
        <v>365</v>
      </c>
      <c r="L38" s="42"/>
      <c r="M38" s="42"/>
    </row>
    <row r="39" spans="1:13" x14ac:dyDescent="0.25">
      <c r="A39" s="42">
        <v>38</v>
      </c>
      <c r="B39" s="42" t="s">
        <v>366</v>
      </c>
      <c r="C39" s="42" t="s">
        <v>367</v>
      </c>
      <c r="D39" s="42" t="s">
        <v>368</v>
      </c>
      <c r="E39" s="42" t="s">
        <v>43</v>
      </c>
      <c r="F39" s="42" t="s">
        <v>369</v>
      </c>
      <c r="G39" s="42" t="s">
        <v>516</v>
      </c>
      <c r="H39" s="42" t="s">
        <v>294</v>
      </c>
      <c r="I39" s="42" t="s">
        <v>370</v>
      </c>
      <c r="J39" s="42" t="s">
        <v>289</v>
      </c>
      <c r="K39" s="42" t="s">
        <v>371</v>
      </c>
      <c r="L39" s="42"/>
      <c r="M39" s="42"/>
    </row>
    <row r="40" spans="1:13" x14ac:dyDescent="0.25">
      <c r="A40" s="42">
        <v>39</v>
      </c>
      <c r="B40" s="42" t="s">
        <v>372</v>
      </c>
      <c r="C40" s="42" t="s">
        <v>373</v>
      </c>
      <c r="D40" s="42" t="s">
        <v>42</v>
      </c>
      <c r="E40" s="42" t="s">
        <v>43</v>
      </c>
      <c r="F40" s="42" t="s">
        <v>374</v>
      </c>
      <c r="G40" s="42" t="s">
        <v>516</v>
      </c>
      <c r="H40" s="42" t="s">
        <v>294</v>
      </c>
      <c r="I40" s="42" t="s">
        <v>375</v>
      </c>
      <c r="J40" s="42" t="s">
        <v>289</v>
      </c>
      <c r="K40" s="42" t="s">
        <v>376</v>
      </c>
      <c r="L40" s="42"/>
      <c r="M40" s="42"/>
    </row>
    <row r="41" spans="1:13" x14ac:dyDescent="0.25">
      <c r="A41" s="42">
        <v>40</v>
      </c>
      <c r="B41" s="42" t="s">
        <v>377</v>
      </c>
      <c r="C41" s="42" t="s">
        <v>378</v>
      </c>
      <c r="D41" s="42" t="s">
        <v>256</v>
      </c>
      <c r="E41" s="42" t="s">
        <v>1</v>
      </c>
      <c r="F41" s="42" t="s">
        <v>379</v>
      </c>
      <c r="G41" s="42" t="s">
        <v>516</v>
      </c>
      <c r="H41" s="42" t="s">
        <v>294</v>
      </c>
      <c r="I41" s="42" t="s">
        <v>380</v>
      </c>
      <c r="J41" s="42" t="s">
        <v>289</v>
      </c>
      <c r="K41" s="42" t="s">
        <v>381</v>
      </c>
      <c r="L41" s="42"/>
      <c r="M41" s="42"/>
    </row>
    <row r="42" spans="1:13" x14ac:dyDescent="0.25">
      <c r="A42" s="42">
        <v>41</v>
      </c>
      <c r="B42" s="42" t="s">
        <v>387</v>
      </c>
      <c r="C42" s="42" t="s">
        <v>279</v>
      </c>
      <c r="D42" s="42" t="s">
        <v>351</v>
      </c>
      <c r="E42" s="42" t="s">
        <v>48</v>
      </c>
      <c r="F42" s="42" t="s">
        <v>388</v>
      </c>
      <c r="G42" s="42" t="s">
        <v>516</v>
      </c>
      <c r="H42" s="42" t="s">
        <v>287</v>
      </c>
      <c r="I42" s="42" t="s">
        <v>389</v>
      </c>
      <c r="J42" s="42" t="s">
        <v>289</v>
      </c>
      <c r="K42" s="42" t="s">
        <v>390</v>
      </c>
      <c r="L42" s="42"/>
      <c r="M42" s="42"/>
    </row>
    <row r="43" spans="1:13" x14ac:dyDescent="0.25">
      <c r="A43" s="42">
        <v>42</v>
      </c>
      <c r="B43" s="42" t="s">
        <v>49</v>
      </c>
      <c r="C43" s="42" t="s">
        <v>97</v>
      </c>
      <c r="D43" s="42" t="s">
        <v>66</v>
      </c>
      <c r="E43" s="42" t="s">
        <v>1</v>
      </c>
      <c r="F43" s="42" t="s">
        <v>391</v>
      </c>
      <c r="G43" s="42" t="s">
        <v>516</v>
      </c>
      <c r="H43" s="42" t="s">
        <v>294</v>
      </c>
      <c r="I43" s="42" t="s">
        <v>392</v>
      </c>
      <c r="J43" s="42" t="s">
        <v>289</v>
      </c>
      <c r="K43" s="42" t="s">
        <v>393</v>
      </c>
      <c r="L43" s="42"/>
      <c r="M43" s="42"/>
    </row>
    <row r="44" spans="1:13" x14ac:dyDescent="0.25">
      <c r="A44" s="42">
        <v>43</v>
      </c>
      <c r="B44" s="42" t="s">
        <v>366</v>
      </c>
      <c r="C44" s="42" t="s">
        <v>367</v>
      </c>
      <c r="D44" s="42" t="s">
        <v>368</v>
      </c>
      <c r="E44" s="42" t="s">
        <v>43</v>
      </c>
      <c r="F44" s="42" t="s">
        <v>395</v>
      </c>
      <c r="G44" s="42" t="s">
        <v>527</v>
      </c>
      <c r="H44" s="42" t="s">
        <v>5</v>
      </c>
      <c r="I44" s="42" t="s">
        <v>396</v>
      </c>
      <c r="J44" s="42" t="s">
        <v>6</v>
      </c>
      <c r="K44" s="42" t="s">
        <v>397</v>
      </c>
      <c r="L44" s="42"/>
      <c r="M44" s="42"/>
    </row>
    <row r="45" spans="1:13" x14ac:dyDescent="0.25">
      <c r="A45" s="42">
        <v>44</v>
      </c>
      <c r="B45" s="42" t="s">
        <v>137</v>
      </c>
      <c r="C45" s="42" t="s">
        <v>138</v>
      </c>
      <c r="D45" s="42" t="s">
        <v>0</v>
      </c>
      <c r="E45" s="42" t="s">
        <v>1</v>
      </c>
      <c r="F45" s="42" t="s">
        <v>139</v>
      </c>
      <c r="G45" s="42" t="s">
        <v>516</v>
      </c>
      <c r="H45" s="42" t="s">
        <v>3</v>
      </c>
      <c r="I45" s="42" t="s">
        <v>140</v>
      </c>
      <c r="J45" s="42" t="s">
        <v>53</v>
      </c>
      <c r="K45" s="42" t="s">
        <v>398</v>
      </c>
      <c r="L45" s="42"/>
      <c r="M45" s="42"/>
    </row>
    <row r="46" spans="1:13" x14ac:dyDescent="0.25">
      <c r="A46" s="42">
        <v>45</v>
      </c>
      <c r="B46" s="42" t="s">
        <v>262</v>
      </c>
      <c r="C46" s="42" t="s">
        <v>399</v>
      </c>
      <c r="D46" s="42" t="s">
        <v>0</v>
      </c>
      <c r="E46" s="42" t="s">
        <v>1</v>
      </c>
      <c r="F46" s="42" t="s">
        <v>400</v>
      </c>
      <c r="G46" s="42" t="s">
        <v>516</v>
      </c>
      <c r="H46" s="42" t="s">
        <v>294</v>
      </c>
      <c r="I46" s="42" t="s">
        <v>401</v>
      </c>
      <c r="J46" s="42" t="s">
        <v>289</v>
      </c>
      <c r="K46" s="42" t="s">
        <v>402</v>
      </c>
      <c r="L46" s="42"/>
      <c r="M46" s="42"/>
    </row>
    <row r="47" spans="1:13" x14ac:dyDescent="0.25">
      <c r="A47" s="42">
        <v>46</v>
      </c>
      <c r="B47" s="42" t="s">
        <v>403</v>
      </c>
      <c r="C47" s="42" t="s">
        <v>60</v>
      </c>
      <c r="D47" s="42" t="s">
        <v>27</v>
      </c>
      <c r="E47" s="42" t="s">
        <v>28</v>
      </c>
      <c r="F47" s="42" t="s">
        <v>404</v>
      </c>
      <c r="G47" s="42" t="s">
        <v>516</v>
      </c>
      <c r="H47" s="42" t="s">
        <v>287</v>
      </c>
      <c r="I47" s="42" t="s">
        <v>405</v>
      </c>
      <c r="J47" s="42" t="s">
        <v>289</v>
      </c>
      <c r="K47" s="42" t="s">
        <v>406</v>
      </c>
      <c r="L47" s="42"/>
      <c r="M47" s="42"/>
    </row>
    <row r="48" spans="1:13" x14ac:dyDescent="0.25">
      <c r="A48" s="42">
        <v>47</v>
      </c>
      <c r="B48" s="42" t="s">
        <v>407</v>
      </c>
      <c r="C48" s="42" t="s">
        <v>408</v>
      </c>
      <c r="D48" s="42" t="s">
        <v>618</v>
      </c>
      <c r="E48" s="42" t="s">
        <v>619</v>
      </c>
      <c r="F48" s="42" t="s">
        <v>412</v>
      </c>
      <c r="G48" s="42" t="s">
        <v>516</v>
      </c>
      <c r="H48" s="42" t="s">
        <v>294</v>
      </c>
      <c r="I48" s="42" t="s">
        <v>413</v>
      </c>
      <c r="J48" s="42" t="s">
        <v>289</v>
      </c>
      <c r="K48" s="42" t="s">
        <v>414</v>
      </c>
      <c r="L48" s="42"/>
      <c r="M48" s="42"/>
    </row>
    <row r="49" spans="1:13" x14ac:dyDescent="0.25">
      <c r="A49" s="42">
        <v>48</v>
      </c>
      <c r="B49" s="42" t="s">
        <v>415</v>
      </c>
      <c r="C49" s="42" t="s">
        <v>416</v>
      </c>
      <c r="D49" s="42" t="s">
        <v>417</v>
      </c>
      <c r="E49" s="42" t="s">
        <v>28</v>
      </c>
      <c r="F49" s="42" t="s">
        <v>418</v>
      </c>
      <c r="G49" s="42" t="s">
        <v>516</v>
      </c>
      <c r="H49" s="42" t="s">
        <v>287</v>
      </c>
      <c r="I49" s="42" t="s">
        <v>419</v>
      </c>
      <c r="J49" s="42" t="s">
        <v>289</v>
      </c>
      <c r="K49" s="42" t="s">
        <v>420</v>
      </c>
      <c r="L49" s="42"/>
      <c r="M49" s="42"/>
    </row>
    <row r="50" spans="1:13" x14ac:dyDescent="0.25">
      <c r="A50" s="42">
        <v>49</v>
      </c>
      <c r="B50" s="42" t="s">
        <v>431</v>
      </c>
      <c r="C50" s="42" t="s">
        <v>172</v>
      </c>
      <c r="D50" s="42" t="s">
        <v>432</v>
      </c>
      <c r="E50" s="42" t="s">
        <v>28</v>
      </c>
      <c r="F50" s="42" t="s">
        <v>433</v>
      </c>
      <c r="G50" s="42" t="s">
        <v>516</v>
      </c>
      <c r="H50" s="42" t="s">
        <v>294</v>
      </c>
      <c r="I50" s="42" t="s">
        <v>434</v>
      </c>
      <c r="J50" s="42" t="s">
        <v>289</v>
      </c>
      <c r="K50" s="42" t="s">
        <v>435</v>
      </c>
      <c r="L50" s="42"/>
      <c r="M50" s="42"/>
    </row>
    <row r="51" spans="1:13" x14ac:dyDescent="0.25">
      <c r="A51" s="42">
        <v>50</v>
      </c>
      <c r="B51" s="42" t="s">
        <v>15</v>
      </c>
      <c r="C51" s="42" t="s">
        <v>16</v>
      </c>
      <c r="D51" s="42" t="s">
        <v>17</v>
      </c>
      <c r="E51" s="42" t="s">
        <v>7</v>
      </c>
      <c r="F51" s="42" t="s">
        <v>77</v>
      </c>
      <c r="G51" s="42" t="s">
        <v>516</v>
      </c>
      <c r="H51" s="42" t="s">
        <v>30</v>
      </c>
      <c r="I51" s="42" t="s">
        <v>78</v>
      </c>
      <c r="J51" s="42" t="s">
        <v>32</v>
      </c>
      <c r="K51" s="42" t="s">
        <v>436</v>
      </c>
      <c r="L51" s="42"/>
      <c r="M51" s="42"/>
    </row>
    <row r="52" spans="1:13" x14ac:dyDescent="0.25">
      <c r="A52" s="42">
        <v>51</v>
      </c>
      <c r="B52" s="42" t="s">
        <v>407</v>
      </c>
      <c r="C52" s="42" t="s">
        <v>408</v>
      </c>
      <c r="D52" s="42" t="s">
        <v>618</v>
      </c>
      <c r="E52" s="42" t="s">
        <v>619</v>
      </c>
      <c r="F52" s="42" t="s">
        <v>437</v>
      </c>
      <c r="G52" s="42" t="s">
        <v>516</v>
      </c>
      <c r="H52" s="42" t="s">
        <v>30</v>
      </c>
      <c r="I52" s="42" t="s">
        <v>438</v>
      </c>
      <c r="J52" s="42" t="s">
        <v>32</v>
      </c>
      <c r="K52" s="42" t="s">
        <v>439</v>
      </c>
      <c r="L52" s="42"/>
      <c r="M52" s="42"/>
    </row>
    <row r="53" spans="1:13" x14ac:dyDescent="0.25">
      <c r="A53" s="42">
        <v>52</v>
      </c>
      <c r="B53" s="42" t="s">
        <v>407</v>
      </c>
      <c r="C53" s="42" t="s">
        <v>408</v>
      </c>
      <c r="D53" s="42" t="s">
        <v>618</v>
      </c>
      <c r="E53" s="42" t="s">
        <v>619</v>
      </c>
      <c r="F53" s="42" t="s">
        <v>440</v>
      </c>
      <c r="G53" s="42" t="s">
        <v>516</v>
      </c>
      <c r="H53" s="42" t="s">
        <v>30</v>
      </c>
      <c r="I53" s="42" t="s">
        <v>441</v>
      </c>
      <c r="J53" s="42" t="s">
        <v>32</v>
      </c>
      <c r="K53" s="42" t="s">
        <v>442</v>
      </c>
      <c r="L53" s="42"/>
      <c r="M53" s="42"/>
    </row>
    <row r="54" spans="1:13" x14ac:dyDescent="0.25">
      <c r="A54" s="42">
        <v>53</v>
      </c>
      <c r="B54" s="42" t="s">
        <v>443</v>
      </c>
      <c r="C54" s="42" t="s">
        <v>444</v>
      </c>
      <c r="D54" s="42" t="s">
        <v>0</v>
      </c>
      <c r="E54" s="42" t="s">
        <v>1</v>
      </c>
      <c r="F54" s="42" t="s">
        <v>445</v>
      </c>
      <c r="G54" s="42" t="s">
        <v>527</v>
      </c>
      <c r="H54" s="42" t="s">
        <v>5</v>
      </c>
      <c r="I54" s="42" t="s">
        <v>446</v>
      </c>
      <c r="J54" s="42" t="s">
        <v>6</v>
      </c>
      <c r="K54" s="42" t="s">
        <v>447</v>
      </c>
      <c r="L54" s="42"/>
      <c r="M54" s="42"/>
    </row>
    <row r="55" spans="1:13" x14ac:dyDescent="0.25">
      <c r="A55" s="42">
        <v>54</v>
      </c>
      <c r="B55" s="42" t="s">
        <v>448</v>
      </c>
      <c r="C55" s="42" t="s">
        <v>449</v>
      </c>
      <c r="D55" s="42" t="s">
        <v>205</v>
      </c>
      <c r="E55" s="42" t="s">
        <v>1</v>
      </c>
      <c r="F55" s="42" t="s">
        <v>450</v>
      </c>
      <c r="G55" s="42" t="s">
        <v>527</v>
      </c>
      <c r="H55" s="42" t="s">
        <v>5</v>
      </c>
      <c r="I55" s="42" t="s">
        <v>451</v>
      </c>
      <c r="J55" s="42" t="s">
        <v>6</v>
      </c>
      <c r="K55" s="42" t="s">
        <v>452</v>
      </c>
      <c r="L55" s="42"/>
      <c r="M55" s="42"/>
    </row>
    <row r="56" spans="1:13" x14ac:dyDescent="0.25">
      <c r="A56" s="42">
        <v>55</v>
      </c>
      <c r="B56" s="42" t="s">
        <v>453</v>
      </c>
      <c r="C56" s="42" t="s">
        <v>454</v>
      </c>
      <c r="D56" s="42" t="s">
        <v>455</v>
      </c>
      <c r="E56" s="42" t="s">
        <v>456</v>
      </c>
      <c r="F56" s="42" t="s">
        <v>457</v>
      </c>
      <c r="G56" s="42" t="s">
        <v>516</v>
      </c>
      <c r="H56" s="42" t="s">
        <v>30</v>
      </c>
      <c r="I56" s="42" t="s">
        <v>458</v>
      </c>
      <c r="J56" s="42" t="s">
        <v>32</v>
      </c>
      <c r="K56" s="42" t="s">
        <v>459</v>
      </c>
      <c r="L56" s="42"/>
      <c r="M56" s="42"/>
    </row>
    <row r="57" spans="1:13" x14ac:dyDescent="0.25">
      <c r="A57" s="42">
        <v>56</v>
      </c>
      <c r="B57" s="42" t="s">
        <v>460</v>
      </c>
      <c r="C57" s="42" t="s">
        <v>461</v>
      </c>
      <c r="D57" s="42" t="s">
        <v>462</v>
      </c>
      <c r="E57" s="42" t="s">
        <v>1</v>
      </c>
      <c r="F57" s="42" t="s">
        <v>463</v>
      </c>
      <c r="G57" s="42" t="s">
        <v>516</v>
      </c>
      <c r="H57" s="42" t="s">
        <v>30</v>
      </c>
      <c r="I57" s="42" t="s">
        <v>464</v>
      </c>
      <c r="J57" s="42" t="s">
        <v>32</v>
      </c>
      <c r="K57" s="42" t="s">
        <v>465</v>
      </c>
      <c r="L57" s="42"/>
      <c r="M57" s="42"/>
    </row>
    <row r="58" spans="1:13" x14ac:dyDescent="0.25">
      <c r="A58" s="42">
        <v>57</v>
      </c>
      <c r="B58" s="42" t="s">
        <v>165</v>
      </c>
      <c r="C58" s="42" t="s">
        <v>166</v>
      </c>
      <c r="D58" s="42" t="s">
        <v>27</v>
      </c>
      <c r="E58" s="42" t="s">
        <v>28</v>
      </c>
      <c r="F58" s="42" t="s">
        <v>167</v>
      </c>
      <c r="G58" s="42" t="s">
        <v>516</v>
      </c>
      <c r="H58" s="42" t="s">
        <v>30</v>
      </c>
      <c r="I58" s="42" t="s">
        <v>168</v>
      </c>
      <c r="J58" s="42" t="s">
        <v>32</v>
      </c>
      <c r="K58" s="42" t="s">
        <v>466</v>
      </c>
      <c r="L58" s="42"/>
      <c r="M58" s="42"/>
    </row>
    <row r="59" spans="1:13" x14ac:dyDescent="0.25">
      <c r="A59" s="42">
        <v>58</v>
      </c>
      <c r="B59" s="42" t="s">
        <v>20</v>
      </c>
      <c r="C59" s="42" t="s">
        <v>21</v>
      </c>
      <c r="D59" s="42" t="s">
        <v>0</v>
      </c>
      <c r="E59" s="42" t="s">
        <v>1</v>
      </c>
      <c r="F59" s="42" t="s">
        <v>22</v>
      </c>
      <c r="G59" s="42" t="s">
        <v>527</v>
      </c>
      <c r="H59" s="42" t="s">
        <v>5</v>
      </c>
      <c r="I59" s="42" t="s">
        <v>23</v>
      </c>
      <c r="J59" s="42" t="s">
        <v>6</v>
      </c>
      <c r="K59" s="42" t="s">
        <v>24</v>
      </c>
      <c r="L59" s="42"/>
      <c r="M59" s="42"/>
    </row>
    <row r="60" spans="1:13" x14ac:dyDescent="0.25">
      <c r="A60" s="42">
        <v>59</v>
      </c>
      <c r="B60" s="42" t="s">
        <v>25</v>
      </c>
      <c r="C60" s="42" t="s">
        <v>26</v>
      </c>
      <c r="D60" s="42" t="s">
        <v>27</v>
      </c>
      <c r="E60" s="42" t="s">
        <v>28</v>
      </c>
      <c r="F60" s="42" t="s">
        <v>29</v>
      </c>
      <c r="G60" s="42" t="s">
        <v>516</v>
      </c>
      <c r="H60" s="42" t="s">
        <v>30</v>
      </c>
      <c r="I60" s="42" t="s">
        <v>31</v>
      </c>
      <c r="J60" s="42" t="s">
        <v>32</v>
      </c>
      <c r="K60" s="42" t="s">
        <v>33</v>
      </c>
      <c r="L60" s="42"/>
      <c r="M60" s="42"/>
    </row>
    <row r="61" spans="1:13" x14ac:dyDescent="0.25">
      <c r="A61" s="42">
        <v>60</v>
      </c>
      <c r="B61" s="42" t="s">
        <v>34</v>
      </c>
      <c r="C61" s="42" t="s">
        <v>35</v>
      </c>
      <c r="D61" s="42" t="s">
        <v>36</v>
      </c>
      <c r="E61" s="42" t="s">
        <v>1</v>
      </c>
      <c r="F61" s="42" t="s">
        <v>37</v>
      </c>
      <c r="G61" s="42" t="s">
        <v>527</v>
      </c>
      <c r="H61" s="42" t="s">
        <v>5</v>
      </c>
      <c r="I61" s="42" t="s">
        <v>38</v>
      </c>
      <c r="J61" s="42" t="s">
        <v>6</v>
      </c>
      <c r="K61" s="42" t="s">
        <v>39</v>
      </c>
      <c r="L61" s="42"/>
      <c r="M61" s="42"/>
    </row>
    <row r="62" spans="1:13" x14ac:dyDescent="0.25">
      <c r="A62" s="42">
        <v>61</v>
      </c>
      <c r="B62" s="42" t="s">
        <v>40</v>
      </c>
      <c r="C62" s="42" t="s">
        <v>41</v>
      </c>
      <c r="D62" s="42" t="s">
        <v>42</v>
      </c>
      <c r="E62" s="42" t="s">
        <v>43</v>
      </c>
      <c r="F62" s="42" t="s">
        <v>44</v>
      </c>
      <c r="G62" s="42" t="s">
        <v>527</v>
      </c>
      <c r="H62" s="42" t="s">
        <v>5</v>
      </c>
      <c r="I62" s="42" t="s">
        <v>45</v>
      </c>
      <c r="J62" s="42" t="s">
        <v>6</v>
      </c>
      <c r="K62" s="42" t="s">
        <v>46</v>
      </c>
      <c r="L62" s="42"/>
      <c r="M62" s="42"/>
    </row>
    <row r="63" spans="1:13" x14ac:dyDescent="0.25">
      <c r="A63" s="42">
        <v>62</v>
      </c>
      <c r="B63" s="42" t="s">
        <v>50</v>
      </c>
      <c r="C63" s="42" t="s">
        <v>51</v>
      </c>
      <c r="D63" s="42" t="s">
        <v>52</v>
      </c>
      <c r="E63" s="42" t="s">
        <v>43</v>
      </c>
      <c r="F63" s="42" t="s">
        <v>638</v>
      </c>
      <c r="G63" s="42" t="s">
        <v>523</v>
      </c>
      <c r="H63" s="42" t="s">
        <v>3</v>
      </c>
      <c r="I63" s="42" t="s">
        <v>639</v>
      </c>
      <c r="J63" s="42" t="s">
        <v>53</v>
      </c>
      <c r="K63" s="42" t="s">
        <v>640</v>
      </c>
      <c r="L63" s="42"/>
      <c r="M63" s="42"/>
    </row>
    <row r="64" spans="1:13" x14ac:dyDescent="0.25">
      <c r="A64" s="42">
        <v>63</v>
      </c>
      <c r="B64" s="42" t="s">
        <v>54</v>
      </c>
      <c r="C64" s="42" t="s">
        <v>55</v>
      </c>
      <c r="D64" s="42" t="s">
        <v>0</v>
      </c>
      <c r="E64" s="42" t="s">
        <v>1</v>
      </c>
      <c r="F64" s="42" t="s">
        <v>56</v>
      </c>
      <c r="G64" s="42" t="s">
        <v>527</v>
      </c>
      <c r="H64" s="42" t="s">
        <v>5</v>
      </c>
      <c r="I64" s="42" t="s">
        <v>57</v>
      </c>
      <c r="J64" s="42" t="s">
        <v>6</v>
      </c>
      <c r="K64" s="42" t="s">
        <v>58</v>
      </c>
      <c r="L64" s="42"/>
      <c r="M64" s="42"/>
    </row>
    <row r="65" spans="1:13" x14ac:dyDescent="0.25">
      <c r="A65" s="42">
        <v>64</v>
      </c>
      <c r="B65" s="42" t="s">
        <v>64</v>
      </c>
      <c r="C65" s="42" t="s">
        <v>65</v>
      </c>
      <c r="D65" s="42" t="s">
        <v>66</v>
      </c>
      <c r="E65" s="42" t="s">
        <v>1</v>
      </c>
      <c r="F65" s="42" t="s">
        <v>67</v>
      </c>
      <c r="G65" s="42" t="s">
        <v>516</v>
      </c>
      <c r="H65" s="42" t="s">
        <v>30</v>
      </c>
      <c r="I65" s="42" t="s">
        <v>68</v>
      </c>
      <c r="J65" s="42" t="s">
        <v>32</v>
      </c>
      <c r="K65" s="42" t="s">
        <v>69</v>
      </c>
      <c r="L65" s="42"/>
      <c r="M65" s="42"/>
    </row>
    <row r="66" spans="1:13" x14ac:dyDescent="0.25">
      <c r="A66" s="42">
        <v>65</v>
      </c>
      <c r="B66" s="42" t="s">
        <v>71</v>
      </c>
      <c r="C66" s="42" t="s">
        <v>72</v>
      </c>
      <c r="D66" s="42" t="s">
        <v>73</v>
      </c>
      <c r="E66" s="42" t="s">
        <v>28</v>
      </c>
      <c r="F66" s="42" t="s">
        <v>74</v>
      </c>
      <c r="G66" s="42" t="s">
        <v>516</v>
      </c>
      <c r="H66" s="42" t="s">
        <v>30</v>
      </c>
      <c r="I66" s="42" t="s">
        <v>75</v>
      </c>
      <c r="J66" s="42" t="s">
        <v>32</v>
      </c>
      <c r="K66" s="42" t="s">
        <v>76</v>
      </c>
      <c r="L66" s="42"/>
      <c r="M66" s="42"/>
    </row>
    <row r="67" spans="1:13" x14ac:dyDescent="0.25">
      <c r="A67" s="42">
        <v>66</v>
      </c>
      <c r="B67" s="42" t="s">
        <v>467</v>
      </c>
      <c r="C67" s="42" t="s">
        <v>468</v>
      </c>
      <c r="D67" s="42" t="s">
        <v>0</v>
      </c>
      <c r="E67" s="42" t="s">
        <v>1</v>
      </c>
      <c r="F67" s="42" t="s">
        <v>469</v>
      </c>
      <c r="G67" s="42" t="s">
        <v>527</v>
      </c>
      <c r="H67" s="42" t="s">
        <v>5</v>
      </c>
      <c r="I67" s="42" t="s">
        <v>470</v>
      </c>
      <c r="J67" s="42" t="s">
        <v>6</v>
      </c>
      <c r="K67" s="42" t="s">
        <v>471</v>
      </c>
      <c r="L67" s="42"/>
      <c r="M67" s="42"/>
    </row>
    <row r="68" spans="1:13" x14ac:dyDescent="0.25">
      <c r="A68" s="42">
        <v>67</v>
      </c>
      <c r="B68" s="42" t="s">
        <v>79</v>
      </c>
      <c r="C68" s="42" t="s">
        <v>11</v>
      </c>
      <c r="D68" s="42" t="s">
        <v>80</v>
      </c>
      <c r="E68" s="42" t="s">
        <v>81</v>
      </c>
      <c r="F68" s="42" t="s">
        <v>82</v>
      </c>
      <c r="G68" s="42" t="s">
        <v>527</v>
      </c>
      <c r="H68" s="42" t="s">
        <v>5</v>
      </c>
      <c r="I68" s="42" t="s">
        <v>83</v>
      </c>
      <c r="J68" s="42" t="s">
        <v>6</v>
      </c>
      <c r="K68" s="42" t="s">
        <v>84</v>
      </c>
      <c r="L68" s="42"/>
      <c r="M68" s="42"/>
    </row>
    <row r="69" spans="1:13" x14ac:dyDescent="0.25">
      <c r="A69" s="42">
        <v>68</v>
      </c>
      <c r="B69" s="42" t="s">
        <v>64</v>
      </c>
      <c r="C69" s="42" t="s">
        <v>65</v>
      </c>
      <c r="D69" s="42" t="s">
        <v>66</v>
      </c>
      <c r="E69" s="42" t="s">
        <v>1</v>
      </c>
      <c r="F69" s="42" t="s">
        <v>85</v>
      </c>
      <c r="G69" s="42" t="s">
        <v>527</v>
      </c>
      <c r="H69" s="42" t="s">
        <v>5</v>
      </c>
      <c r="I69" s="42" t="s">
        <v>86</v>
      </c>
      <c r="J69" s="42" t="s">
        <v>6</v>
      </c>
      <c r="K69" s="42" t="s">
        <v>87</v>
      </c>
      <c r="L69" s="42"/>
      <c r="M69" s="42"/>
    </row>
    <row r="70" spans="1:13" x14ac:dyDescent="0.25">
      <c r="A70" s="42">
        <v>69</v>
      </c>
      <c r="B70" s="42" t="s">
        <v>88</v>
      </c>
      <c r="C70" s="42" t="s">
        <v>89</v>
      </c>
      <c r="D70" s="42" t="s">
        <v>90</v>
      </c>
      <c r="E70" s="42" t="s">
        <v>70</v>
      </c>
      <c r="F70" s="42" t="s">
        <v>91</v>
      </c>
      <c r="G70" s="42" t="s">
        <v>527</v>
      </c>
      <c r="H70" s="42" t="s">
        <v>5</v>
      </c>
      <c r="I70" s="42" t="s">
        <v>92</v>
      </c>
      <c r="J70" s="42" t="s">
        <v>6</v>
      </c>
      <c r="K70" s="42" t="s">
        <v>93</v>
      </c>
      <c r="L70" s="42"/>
      <c r="M70" s="42"/>
    </row>
    <row r="71" spans="1:13" x14ac:dyDescent="0.25">
      <c r="A71" s="42">
        <v>70</v>
      </c>
      <c r="B71" s="42" t="s">
        <v>50</v>
      </c>
      <c r="C71" s="42" t="s">
        <v>51</v>
      </c>
      <c r="D71" s="42" t="s">
        <v>52</v>
      </c>
      <c r="E71" s="42" t="s">
        <v>43</v>
      </c>
      <c r="F71" s="42" t="s">
        <v>94</v>
      </c>
      <c r="G71" s="42" t="s">
        <v>527</v>
      </c>
      <c r="H71" s="42" t="s">
        <v>5</v>
      </c>
      <c r="I71" s="42" t="s">
        <v>95</v>
      </c>
      <c r="J71" s="42" t="s">
        <v>6</v>
      </c>
      <c r="K71" s="42" t="s">
        <v>96</v>
      </c>
      <c r="L71" s="42"/>
      <c r="M71" s="42"/>
    </row>
    <row r="72" spans="1:13" x14ac:dyDescent="0.25">
      <c r="A72" s="42">
        <v>71</v>
      </c>
      <c r="B72" s="42" t="s">
        <v>49</v>
      </c>
      <c r="C72" s="42" t="s">
        <v>97</v>
      </c>
      <c r="D72" s="42" t="s">
        <v>66</v>
      </c>
      <c r="E72" s="42" t="s">
        <v>1</v>
      </c>
      <c r="F72" s="42" t="s">
        <v>98</v>
      </c>
      <c r="G72" s="42" t="s">
        <v>527</v>
      </c>
      <c r="H72" s="42" t="s">
        <v>5</v>
      </c>
      <c r="I72" s="42" t="s">
        <v>99</v>
      </c>
      <c r="J72" s="42" t="s">
        <v>6</v>
      </c>
      <c r="K72" s="42" t="s">
        <v>100</v>
      </c>
      <c r="L72" s="42"/>
      <c r="M72" s="42"/>
    </row>
    <row r="73" spans="1:13" x14ac:dyDescent="0.25">
      <c r="A73" s="42">
        <v>72</v>
      </c>
      <c r="B73" s="42" t="s">
        <v>104</v>
      </c>
      <c r="C73" s="42" t="s">
        <v>105</v>
      </c>
      <c r="D73" s="42" t="s">
        <v>106</v>
      </c>
      <c r="E73" s="42" t="s">
        <v>7</v>
      </c>
      <c r="F73" s="42" t="s">
        <v>107</v>
      </c>
      <c r="G73" s="42" t="s">
        <v>527</v>
      </c>
      <c r="H73" s="42" t="s">
        <v>5</v>
      </c>
      <c r="I73" s="42" t="s">
        <v>108</v>
      </c>
      <c r="J73" s="42" t="s">
        <v>6</v>
      </c>
      <c r="K73" s="42" t="s">
        <v>109</v>
      </c>
      <c r="L73" s="42"/>
      <c r="M73" s="42"/>
    </row>
    <row r="74" spans="1:13" x14ac:dyDescent="0.25">
      <c r="A74" s="42">
        <v>73</v>
      </c>
      <c r="B74" s="42" t="s">
        <v>110</v>
      </c>
      <c r="C74" s="42" t="s">
        <v>111</v>
      </c>
      <c r="D74" s="42" t="s">
        <v>112</v>
      </c>
      <c r="E74" s="42" t="s">
        <v>43</v>
      </c>
      <c r="F74" s="42" t="s">
        <v>113</v>
      </c>
      <c r="G74" s="42" t="s">
        <v>516</v>
      </c>
      <c r="H74" s="42" t="s">
        <v>3</v>
      </c>
      <c r="I74" s="42" t="s">
        <v>114</v>
      </c>
      <c r="J74" s="42" t="s">
        <v>53</v>
      </c>
      <c r="K74" s="42" t="s">
        <v>115</v>
      </c>
      <c r="L74" s="42"/>
      <c r="M74" s="42"/>
    </row>
    <row r="75" spans="1:13" x14ac:dyDescent="0.25">
      <c r="A75" s="42">
        <v>74</v>
      </c>
      <c r="B75" s="42" t="s">
        <v>120</v>
      </c>
      <c r="C75" s="42" t="s">
        <v>121</v>
      </c>
      <c r="D75" s="42" t="s">
        <v>122</v>
      </c>
      <c r="E75" s="42" t="s">
        <v>43</v>
      </c>
      <c r="F75" s="42" t="s">
        <v>123</v>
      </c>
      <c r="G75" s="42" t="s">
        <v>516</v>
      </c>
      <c r="H75" s="42" t="s">
        <v>3</v>
      </c>
      <c r="I75" s="42" t="s">
        <v>124</v>
      </c>
      <c r="J75" s="42" t="s">
        <v>125</v>
      </c>
      <c r="K75" s="42" t="s">
        <v>126</v>
      </c>
      <c r="L75" s="42"/>
      <c r="M75" s="42"/>
    </row>
    <row r="76" spans="1:13" x14ac:dyDescent="0.25">
      <c r="A76" s="42">
        <v>75</v>
      </c>
      <c r="B76" s="42" t="s">
        <v>127</v>
      </c>
      <c r="C76" s="42" t="s">
        <v>47</v>
      </c>
      <c r="D76" s="42" t="s">
        <v>0</v>
      </c>
      <c r="E76" s="42" t="s">
        <v>1</v>
      </c>
      <c r="F76" s="42" t="s">
        <v>128</v>
      </c>
      <c r="G76" s="42" t="s">
        <v>527</v>
      </c>
      <c r="H76" s="42" t="s">
        <v>8</v>
      </c>
      <c r="I76" s="42" t="s">
        <v>129</v>
      </c>
      <c r="J76" s="42" t="s">
        <v>9</v>
      </c>
      <c r="K76" s="42" t="s">
        <v>130</v>
      </c>
      <c r="L76" s="42"/>
      <c r="M76" s="42"/>
    </row>
    <row r="77" spans="1:13" x14ac:dyDescent="0.25">
      <c r="A77" s="42">
        <v>76</v>
      </c>
      <c r="B77" s="42" t="s">
        <v>641</v>
      </c>
      <c r="C77" s="42" t="s">
        <v>642</v>
      </c>
      <c r="D77" s="42" t="s">
        <v>106</v>
      </c>
      <c r="E77" s="42" t="s">
        <v>7</v>
      </c>
      <c r="F77" s="42" t="s">
        <v>643</v>
      </c>
      <c r="G77" s="42" t="s">
        <v>527</v>
      </c>
      <c r="H77" s="42" t="s">
        <v>8</v>
      </c>
      <c r="I77" s="42" t="s">
        <v>644</v>
      </c>
      <c r="J77" s="42" t="s">
        <v>9</v>
      </c>
      <c r="K77" s="42" t="s">
        <v>645</v>
      </c>
      <c r="L77" s="42"/>
      <c r="M77" s="42"/>
    </row>
    <row r="78" spans="1:13" x14ac:dyDescent="0.25">
      <c r="A78" s="42">
        <v>77</v>
      </c>
      <c r="B78" s="42" t="s">
        <v>131</v>
      </c>
      <c r="C78" s="42" t="s">
        <v>132</v>
      </c>
      <c r="D78" s="42" t="s">
        <v>133</v>
      </c>
      <c r="E78" s="42" t="s">
        <v>28</v>
      </c>
      <c r="F78" s="42" t="s">
        <v>134</v>
      </c>
      <c r="G78" s="42" t="s">
        <v>516</v>
      </c>
      <c r="H78" s="42" t="s">
        <v>30</v>
      </c>
      <c r="I78" s="42" t="s">
        <v>135</v>
      </c>
      <c r="J78" s="42" t="s">
        <v>32</v>
      </c>
      <c r="K78" s="42" t="s">
        <v>136</v>
      </c>
      <c r="L78" s="42"/>
      <c r="M78" s="42"/>
    </row>
    <row r="79" spans="1:13" x14ac:dyDescent="0.25">
      <c r="A79" s="42">
        <v>78</v>
      </c>
      <c r="B79" s="42" t="s">
        <v>145</v>
      </c>
      <c r="C79" s="42" t="s">
        <v>146</v>
      </c>
      <c r="D79" s="42" t="s">
        <v>0</v>
      </c>
      <c r="E79" s="42" t="s">
        <v>1</v>
      </c>
      <c r="F79" s="42" t="s">
        <v>147</v>
      </c>
      <c r="G79" s="42" t="s">
        <v>516</v>
      </c>
      <c r="H79" s="42" t="s">
        <v>3</v>
      </c>
      <c r="I79" s="42" t="s">
        <v>148</v>
      </c>
      <c r="J79" s="42" t="s">
        <v>53</v>
      </c>
      <c r="K79" s="42" t="s">
        <v>149</v>
      </c>
      <c r="L79" s="42"/>
      <c r="M79" s="42"/>
    </row>
    <row r="80" spans="1:13" x14ac:dyDescent="0.25">
      <c r="A80" s="42">
        <v>79</v>
      </c>
      <c r="B80" s="42" t="s">
        <v>150</v>
      </c>
      <c r="C80" s="42" t="s">
        <v>151</v>
      </c>
      <c r="D80" s="42" t="s">
        <v>152</v>
      </c>
      <c r="E80" s="42" t="s">
        <v>28</v>
      </c>
      <c r="F80" s="42" t="s">
        <v>153</v>
      </c>
      <c r="G80" s="42" t="s">
        <v>516</v>
      </c>
      <c r="H80" s="42" t="s">
        <v>30</v>
      </c>
      <c r="I80" s="42" t="s">
        <v>154</v>
      </c>
      <c r="J80" s="42" t="s">
        <v>32</v>
      </c>
      <c r="K80" s="42" t="s">
        <v>155</v>
      </c>
      <c r="L80" s="42"/>
      <c r="M80" s="42"/>
    </row>
    <row r="81" spans="1:13" x14ac:dyDescent="0.25">
      <c r="A81" s="42">
        <v>80</v>
      </c>
      <c r="B81" s="42" t="s">
        <v>54</v>
      </c>
      <c r="C81" s="42" t="s">
        <v>55</v>
      </c>
      <c r="D81" s="42" t="s">
        <v>0</v>
      </c>
      <c r="E81" s="42" t="s">
        <v>1</v>
      </c>
      <c r="F81" s="42" t="s">
        <v>156</v>
      </c>
      <c r="G81" s="42" t="s">
        <v>516</v>
      </c>
      <c r="H81" s="42" t="s">
        <v>157</v>
      </c>
      <c r="I81" s="42" t="s">
        <v>158</v>
      </c>
      <c r="J81" s="42" t="s">
        <v>159</v>
      </c>
      <c r="K81" s="42" t="s">
        <v>160</v>
      </c>
      <c r="L81" s="42"/>
      <c r="M81" s="42"/>
    </row>
    <row r="82" spans="1:13" x14ac:dyDescent="0.25">
      <c r="A82" s="42">
        <v>81</v>
      </c>
      <c r="B82" s="42" t="s">
        <v>101</v>
      </c>
      <c r="C82" s="42" t="s">
        <v>102</v>
      </c>
      <c r="D82" s="42" t="s">
        <v>103</v>
      </c>
      <c r="E82" s="42" t="s">
        <v>43</v>
      </c>
      <c r="F82" s="42" t="s">
        <v>169</v>
      </c>
      <c r="G82" s="42" t="s">
        <v>527</v>
      </c>
      <c r="H82" s="42" t="s">
        <v>8</v>
      </c>
      <c r="I82" s="42" t="s">
        <v>170</v>
      </c>
      <c r="J82" s="42" t="s">
        <v>9</v>
      </c>
      <c r="K82" s="42" t="s">
        <v>171</v>
      </c>
      <c r="L82" s="42"/>
      <c r="M82" s="42"/>
    </row>
    <row r="83" spans="1:13" x14ac:dyDescent="0.25">
      <c r="A83" s="42">
        <v>82</v>
      </c>
      <c r="B83" s="42" t="s">
        <v>174</v>
      </c>
      <c r="C83" s="42" t="s">
        <v>175</v>
      </c>
      <c r="D83" s="42" t="s">
        <v>0</v>
      </c>
      <c r="E83" s="42" t="s">
        <v>1</v>
      </c>
      <c r="F83" s="42" t="s">
        <v>176</v>
      </c>
      <c r="G83" s="42" t="s">
        <v>527</v>
      </c>
      <c r="H83" s="42" t="s">
        <v>8</v>
      </c>
      <c r="I83" s="42" t="s">
        <v>177</v>
      </c>
      <c r="J83" s="42" t="s">
        <v>9</v>
      </c>
      <c r="K83" s="42" t="s">
        <v>178</v>
      </c>
      <c r="L83" s="42"/>
      <c r="M83" s="42"/>
    </row>
    <row r="84" spans="1:13" x14ac:dyDescent="0.25">
      <c r="A84" s="42">
        <v>83</v>
      </c>
      <c r="B84" s="42" t="s">
        <v>174</v>
      </c>
      <c r="C84" s="42" t="s">
        <v>175</v>
      </c>
      <c r="D84" s="42" t="s">
        <v>0</v>
      </c>
      <c r="E84" s="42" t="s">
        <v>1</v>
      </c>
      <c r="F84" s="42" t="s">
        <v>472</v>
      </c>
      <c r="G84" s="42" t="s">
        <v>543</v>
      </c>
      <c r="H84" s="42" t="s">
        <v>473</v>
      </c>
      <c r="I84" s="42" t="s">
        <v>474</v>
      </c>
      <c r="J84" s="42" t="s">
        <v>475</v>
      </c>
      <c r="K84" s="42" t="s">
        <v>476</v>
      </c>
      <c r="L84" s="42"/>
      <c r="M84" s="42"/>
    </row>
    <row r="85" spans="1:13" x14ac:dyDescent="0.25">
      <c r="A85" s="42">
        <v>84</v>
      </c>
      <c r="B85" s="42" t="s">
        <v>179</v>
      </c>
      <c r="C85" s="42" t="s">
        <v>180</v>
      </c>
      <c r="D85" s="42" t="s">
        <v>181</v>
      </c>
      <c r="E85" s="42" t="s">
        <v>43</v>
      </c>
      <c r="F85" s="42" t="s">
        <v>182</v>
      </c>
      <c r="G85" s="42" t="s">
        <v>527</v>
      </c>
      <c r="H85" s="42" t="s">
        <v>8</v>
      </c>
      <c r="I85" s="42" t="s">
        <v>183</v>
      </c>
      <c r="J85" s="42" t="s">
        <v>9</v>
      </c>
      <c r="K85" s="42" t="s">
        <v>184</v>
      </c>
      <c r="L85" s="42"/>
      <c r="M85" s="42"/>
    </row>
    <row r="86" spans="1:13" x14ac:dyDescent="0.25">
      <c r="A86" s="42">
        <v>85</v>
      </c>
      <c r="B86" s="42" t="s">
        <v>185</v>
      </c>
      <c r="C86" s="42" t="s">
        <v>186</v>
      </c>
      <c r="D86" s="42" t="s">
        <v>17</v>
      </c>
      <c r="E86" s="42" t="s">
        <v>7</v>
      </c>
      <c r="F86" s="42" t="s">
        <v>187</v>
      </c>
      <c r="G86" s="42" t="s">
        <v>527</v>
      </c>
      <c r="H86" s="42" t="s">
        <v>8</v>
      </c>
      <c r="I86" s="42" t="s">
        <v>188</v>
      </c>
      <c r="J86" s="42" t="s">
        <v>9</v>
      </c>
      <c r="K86" s="42" t="s">
        <v>189</v>
      </c>
      <c r="L86" s="42"/>
      <c r="M86" s="42"/>
    </row>
    <row r="87" spans="1:13" x14ac:dyDescent="0.25">
      <c r="A87" s="42">
        <v>86</v>
      </c>
      <c r="B87" s="42" t="s">
        <v>544</v>
      </c>
      <c r="C87" s="42" t="s">
        <v>545</v>
      </c>
      <c r="D87" s="42" t="s">
        <v>546</v>
      </c>
      <c r="E87" s="42" t="s">
        <v>1</v>
      </c>
      <c r="F87" s="42" t="s">
        <v>547</v>
      </c>
      <c r="G87" s="42" t="s">
        <v>527</v>
      </c>
      <c r="H87" s="42" t="s">
        <v>8</v>
      </c>
      <c r="I87" s="42" t="s">
        <v>548</v>
      </c>
      <c r="J87" s="42" t="s">
        <v>9</v>
      </c>
      <c r="K87" s="42" t="s">
        <v>549</v>
      </c>
      <c r="L87" s="42"/>
      <c r="M87" s="42"/>
    </row>
    <row r="88" spans="1:13" x14ac:dyDescent="0.25">
      <c r="A88" s="42">
        <v>87</v>
      </c>
      <c r="B88" s="42" t="s">
        <v>467</v>
      </c>
      <c r="C88" s="42" t="s">
        <v>468</v>
      </c>
      <c r="D88" s="42" t="s">
        <v>0</v>
      </c>
      <c r="E88" s="42" t="s">
        <v>1</v>
      </c>
      <c r="F88" s="42" t="s">
        <v>477</v>
      </c>
      <c r="G88" s="42" t="s">
        <v>516</v>
      </c>
      <c r="H88" s="42" t="s">
        <v>30</v>
      </c>
      <c r="I88" s="42" t="s">
        <v>478</v>
      </c>
      <c r="J88" s="42" t="s">
        <v>32</v>
      </c>
      <c r="K88" s="42" t="s">
        <v>479</v>
      </c>
      <c r="L88" s="42"/>
      <c r="M88" s="42"/>
    </row>
    <row r="89" spans="1:13" x14ac:dyDescent="0.25">
      <c r="A89" s="42">
        <v>88</v>
      </c>
      <c r="B89" s="42" t="s">
        <v>190</v>
      </c>
      <c r="C89" s="42" t="s">
        <v>191</v>
      </c>
      <c r="D89" s="42" t="s">
        <v>192</v>
      </c>
      <c r="E89" s="42" t="s">
        <v>28</v>
      </c>
      <c r="F89" s="42" t="s">
        <v>193</v>
      </c>
      <c r="G89" s="42" t="s">
        <v>516</v>
      </c>
      <c r="H89" s="42" t="s">
        <v>30</v>
      </c>
      <c r="I89" s="42" t="s">
        <v>194</v>
      </c>
      <c r="J89" s="42" t="s">
        <v>32</v>
      </c>
      <c r="K89" s="42" t="s">
        <v>195</v>
      </c>
      <c r="L89" s="42"/>
      <c r="M89" s="42"/>
    </row>
    <row r="90" spans="1:13" x14ac:dyDescent="0.25">
      <c r="A90" s="42">
        <v>89</v>
      </c>
      <c r="B90" s="42" t="s">
        <v>196</v>
      </c>
      <c r="C90" s="42" t="s">
        <v>104</v>
      </c>
      <c r="D90" s="42" t="s">
        <v>197</v>
      </c>
      <c r="E90" s="42" t="s">
        <v>198</v>
      </c>
      <c r="F90" s="42" t="s">
        <v>199</v>
      </c>
      <c r="G90" s="42" t="s">
        <v>527</v>
      </c>
      <c r="H90" s="42" t="s">
        <v>8</v>
      </c>
      <c r="I90" s="42" t="s">
        <v>200</v>
      </c>
      <c r="J90" s="42" t="s">
        <v>9</v>
      </c>
      <c r="K90" s="42" t="s">
        <v>201</v>
      </c>
      <c r="L90" s="42"/>
      <c r="M90" s="42"/>
    </row>
    <row r="91" spans="1:13" x14ac:dyDescent="0.25">
      <c r="A91" s="42">
        <v>90</v>
      </c>
      <c r="B91" s="42" t="s">
        <v>101</v>
      </c>
      <c r="C91" s="42" t="s">
        <v>102</v>
      </c>
      <c r="D91" s="42" t="s">
        <v>103</v>
      </c>
      <c r="E91" s="42" t="s">
        <v>43</v>
      </c>
      <c r="F91" s="42" t="s">
        <v>202</v>
      </c>
      <c r="G91" s="42" t="s">
        <v>516</v>
      </c>
      <c r="H91" s="42" t="s">
        <v>30</v>
      </c>
      <c r="I91" s="42" t="s">
        <v>203</v>
      </c>
      <c r="J91" s="42" t="s">
        <v>32</v>
      </c>
      <c r="K91" s="42" t="s">
        <v>204</v>
      </c>
      <c r="L91" s="42"/>
      <c r="M91" s="42"/>
    </row>
    <row r="92" spans="1:13" x14ac:dyDescent="0.25">
      <c r="A92" s="42">
        <v>91</v>
      </c>
      <c r="B92" s="42" t="s">
        <v>54</v>
      </c>
      <c r="C92" s="42" t="s">
        <v>55</v>
      </c>
      <c r="D92" s="42" t="s">
        <v>0</v>
      </c>
      <c r="E92" s="42" t="s">
        <v>1</v>
      </c>
      <c r="F92" s="42" t="s">
        <v>480</v>
      </c>
      <c r="G92" s="42" t="s">
        <v>543</v>
      </c>
      <c r="H92" s="42" t="s">
        <v>473</v>
      </c>
      <c r="I92" s="42" t="s">
        <v>481</v>
      </c>
      <c r="J92" s="42" t="s">
        <v>475</v>
      </c>
      <c r="K92" s="42" t="s">
        <v>482</v>
      </c>
      <c r="L92" s="42"/>
      <c r="M92" s="42"/>
    </row>
    <row r="93" spans="1:13" x14ac:dyDescent="0.25">
      <c r="A93" s="42">
        <v>92</v>
      </c>
      <c r="B93" s="42" t="s">
        <v>206</v>
      </c>
      <c r="C93" s="42" t="s">
        <v>207</v>
      </c>
      <c r="D93" s="42" t="s">
        <v>173</v>
      </c>
      <c r="E93" s="42" t="s">
        <v>43</v>
      </c>
      <c r="F93" s="42" t="s">
        <v>208</v>
      </c>
      <c r="G93" s="42" t="s">
        <v>516</v>
      </c>
      <c r="H93" s="42" t="s">
        <v>3</v>
      </c>
      <c r="I93" s="42" t="s">
        <v>209</v>
      </c>
      <c r="J93" s="42" t="s">
        <v>53</v>
      </c>
      <c r="K93" s="42" t="s">
        <v>210</v>
      </c>
      <c r="L93" s="42"/>
      <c r="M93" s="42"/>
    </row>
    <row r="94" spans="1:13" x14ac:dyDescent="0.25">
      <c r="A94" s="42">
        <v>93</v>
      </c>
      <c r="B94" s="42" t="s">
        <v>216</v>
      </c>
      <c r="C94" s="42" t="s">
        <v>217</v>
      </c>
      <c r="D94" s="42" t="s">
        <v>0</v>
      </c>
      <c r="E94" s="42" t="s">
        <v>1</v>
      </c>
      <c r="F94" s="42" t="s">
        <v>218</v>
      </c>
      <c r="G94" s="42" t="s">
        <v>516</v>
      </c>
      <c r="H94" s="42" t="s">
        <v>3</v>
      </c>
      <c r="I94" s="42" t="s">
        <v>219</v>
      </c>
      <c r="J94" s="42" t="s">
        <v>53</v>
      </c>
      <c r="K94" s="42" t="s">
        <v>220</v>
      </c>
      <c r="L94" s="42"/>
      <c r="M94" s="42"/>
    </row>
    <row r="95" spans="1:13" x14ac:dyDescent="0.25">
      <c r="A95" s="42">
        <v>94</v>
      </c>
      <c r="B95" s="42" t="s">
        <v>50</v>
      </c>
      <c r="C95" s="42" t="s">
        <v>51</v>
      </c>
      <c r="D95" s="42" t="s">
        <v>52</v>
      </c>
      <c r="E95" s="42" t="s">
        <v>43</v>
      </c>
      <c r="F95" s="42" t="s">
        <v>221</v>
      </c>
      <c r="G95" s="42" t="s">
        <v>516</v>
      </c>
      <c r="H95" s="42" t="s">
        <v>3</v>
      </c>
      <c r="I95" s="42" t="s">
        <v>222</v>
      </c>
      <c r="J95" s="42" t="s">
        <v>53</v>
      </c>
      <c r="K95" s="42" t="s">
        <v>223</v>
      </c>
      <c r="L95" s="42"/>
      <c r="M95" s="42"/>
    </row>
    <row r="96" spans="1:13" x14ac:dyDescent="0.25">
      <c r="A96" s="42">
        <v>95</v>
      </c>
      <c r="B96" s="42" t="s">
        <v>224</v>
      </c>
      <c r="C96" s="42" t="s">
        <v>225</v>
      </c>
      <c r="D96" s="42" t="s">
        <v>0</v>
      </c>
      <c r="E96" s="42" t="s">
        <v>1</v>
      </c>
      <c r="F96" s="42" t="s">
        <v>226</v>
      </c>
      <c r="G96" s="42" t="s">
        <v>516</v>
      </c>
      <c r="H96" s="42" t="s">
        <v>3</v>
      </c>
      <c r="I96" s="42" t="s">
        <v>227</v>
      </c>
      <c r="J96" s="42" t="s">
        <v>53</v>
      </c>
      <c r="K96" s="42" t="s">
        <v>228</v>
      </c>
      <c r="L96" s="42"/>
      <c r="M96" s="42"/>
    </row>
    <row r="97" spans="1:13" x14ac:dyDescent="0.25">
      <c r="A97" s="42">
        <v>96</v>
      </c>
      <c r="B97" s="42" t="s">
        <v>54</v>
      </c>
      <c r="C97" s="42" t="s">
        <v>55</v>
      </c>
      <c r="D97" s="42" t="s">
        <v>0</v>
      </c>
      <c r="E97" s="42" t="s">
        <v>1</v>
      </c>
      <c r="F97" s="42" t="s">
        <v>229</v>
      </c>
      <c r="G97" s="42" t="s">
        <v>516</v>
      </c>
      <c r="H97" s="42" t="s">
        <v>3</v>
      </c>
      <c r="I97" s="42" t="s">
        <v>230</v>
      </c>
      <c r="J97" s="42" t="s">
        <v>53</v>
      </c>
      <c r="K97" s="42" t="s">
        <v>231</v>
      </c>
      <c r="L97" s="42"/>
      <c r="M97" s="42"/>
    </row>
    <row r="98" spans="1:13" x14ac:dyDescent="0.25">
      <c r="A98" s="42">
        <v>97</v>
      </c>
      <c r="B98" s="42" t="s">
        <v>232</v>
      </c>
      <c r="C98" s="42" t="s">
        <v>233</v>
      </c>
      <c r="D98" s="42" t="s">
        <v>234</v>
      </c>
      <c r="E98" s="42" t="s">
        <v>1</v>
      </c>
      <c r="F98" s="42" t="s">
        <v>235</v>
      </c>
      <c r="G98" s="42" t="s">
        <v>516</v>
      </c>
      <c r="H98" s="42" t="s">
        <v>3</v>
      </c>
      <c r="I98" s="42" t="s">
        <v>236</v>
      </c>
      <c r="J98" s="42" t="s">
        <v>53</v>
      </c>
      <c r="K98" s="42" t="s">
        <v>237</v>
      </c>
      <c r="L98" s="42"/>
      <c r="M98" s="42"/>
    </row>
    <row r="99" spans="1:13" x14ac:dyDescent="0.25">
      <c r="A99" s="42">
        <v>98</v>
      </c>
      <c r="B99" s="42" t="s">
        <v>50</v>
      </c>
      <c r="C99" s="42" t="s">
        <v>51</v>
      </c>
      <c r="D99" s="42" t="s">
        <v>52</v>
      </c>
      <c r="E99" s="42" t="s">
        <v>43</v>
      </c>
      <c r="F99" s="42" t="s">
        <v>246</v>
      </c>
      <c r="G99" s="42" t="s">
        <v>516</v>
      </c>
      <c r="H99" s="42" t="s">
        <v>3</v>
      </c>
      <c r="I99" s="42" t="s">
        <v>247</v>
      </c>
      <c r="J99" s="42" t="s">
        <v>125</v>
      </c>
      <c r="K99" s="42" t="s">
        <v>248</v>
      </c>
      <c r="L99" s="42"/>
      <c r="M99" s="42"/>
    </row>
    <row r="100" spans="1:13" x14ac:dyDescent="0.25">
      <c r="A100" s="42">
        <v>99</v>
      </c>
      <c r="B100" s="42" t="s">
        <v>249</v>
      </c>
      <c r="C100" s="42" t="s">
        <v>250</v>
      </c>
      <c r="D100" s="42" t="s">
        <v>251</v>
      </c>
      <c r="E100" s="42" t="s">
        <v>43</v>
      </c>
      <c r="F100" s="42" t="s">
        <v>252</v>
      </c>
      <c r="G100" s="42" t="s">
        <v>516</v>
      </c>
      <c r="H100" s="42" t="s">
        <v>3</v>
      </c>
      <c r="I100" s="42" t="s">
        <v>253</v>
      </c>
      <c r="J100" s="42" t="s">
        <v>125</v>
      </c>
      <c r="K100" s="42" t="s">
        <v>254</v>
      </c>
      <c r="L100" s="42"/>
      <c r="M100" s="42"/>
    </row>
    <row r="101" spans="1:13" x14ac:dyDescent="0.25">
      <c r="A101" s="42">
        <v>100</v>
      </c>
      <c r="B101" s="42" t="s">
        <v>262</v>
      </c>
      <c r="C101" s="42" t="s">
        <v>263</v>
      </c>
      <c r="D101" s="42" t="s">
        <v>264</v>
      </c>
      <c r="E101" s="42" t="s">
        <v>1</v>
      </c>
      <c r="F101" s="42" t="s">
        <v>265</v>
      </c>
      <c r="G101" s="42" t="s">
        <v>516</v>
      </c>
      <c r="H101" s="42" t="s">
        <v>3</v>
      </c>
      <c r="I101" s="42" t="s">
        <v>266</v>
      </c>
      <c r="J101" s="42" t="s">
        <v>53</v>
      </c>
      <c r="K101" s="42" t="s">
        <v>267</v>
      </c>
      <c r="L101" s="42"/>
      <c r="M101" s="42"/>
    </row>
    <row r="102" spans="1:13" x14ac:dyDescent="0.25">
      <c r="A102" s="42">
        <v>101</v>
      </c>
      <c r="B102" s="42" t="s">
        <v>268</v>
      </c>
      <c r="C102" s="42" t="s">
        <v>269</v>
      </c>
      <c r="D102" s="42" t="s">
        <v>66</v>
      </c>
      <c r="E102" s="42" t="s">
        <v>1</v>
      </c>
      <c r="F102" s="42" t="s">
        <v>270</v>
      </c>
      <c r="G102" s="42" t="s">
        <v>516</v>
      </c>
      <c r="H102" s="42" t="s">
        <v>3</v>
      </c>
      <c r="I102" s="42" t="s">
        <v>271</v>
      </c>
      <c r="J102" s="42" t="s">
        <v>53</v>
      </c>
      <c r="K102" s="42" t="s">
        <v>272</v>
      </c>
      <c r="L102" s="42"/>
      <c r="M102" s="42"/>
    </row>
    <row r="103" spans="1:13" x14ac:dyDescent="0.25">
      <c r="A103" s="42">
        <v>102</v>
      </c>
      <c r="B103" s="42" t="s">
        <v>273</v>
      </c>
      <c r="C103" s="42" t="s">
        <v>274</v>
      </c>
      <c r="D103" s="42" t="s">
        <v>0</v>
      </c>
      <c r="E103" s="42" t="s">
        <v>1</v>
      </c>
      <c r="F103" s="42" t="s">
        <v>275</v>
      </c>
      <c r="G103" s="42" t="s">
        <v>516</v>
      </c>
      <c r="H103" s="42" t="s">
        <v>3</v>
      </c>
      <c r="I103" s="42" t="s">
        <v>276</v>
      </c>
      <c r="J103" s="42" t="s">
        <v>53</v>
      </c>
      <c r="K103" s="42" t="s">
        <v>277</v>
      </c>
      <c r="L103" s="42"/>
      <c r="M103" s="42"/>
    </row>
    <row r="104" spans="1:13" x14ac:dyDescent="0.25">
      <c r="A104" s="42">
        <v>103</v>
      </c>
      <c r="B104" s="42" t="s">
        <v>278</v>
      </c>
      <c r="C104" s="42" t="s">
        <v>279</v>
      </c>
      <c r="D104" s="42" t="s">
        <v>66</v>
      </c>
      <c r="E104" s="42" t="s">
        <v>1</v>
      </c>
      <c r="F104" s="42" t="s">
        <v>280</v>
      </c>
      <c r="G104" s="42" t="s">
        <v>516</v>
      </c>
      <c r="H104" s="42" t="s">
        <v>3</v>
      </c>
      <c r="I104" s="42" t="s">
        <v>281</v>
      </c>
      <c r="J104" s="42" t="s">
        <v>53</v>
      </c>
      <c r="K104" s="42" t="s">
        <v>282</v>
      </c>
      <c r="L104" s="42"/>
      <c r="M104" s="42"/>
    </row>
  </sheetData>
  <pageMargins bottom="0.75" footer="0.3" header="0.3" left="0.7" right="0.7" top="0.75"/>
</worksheet>
</file>

<file path=xl/worksheets/sheet6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104"/>
  <sheetViews>
    <sheetView workbookViewId="0">
      <selection activeCell="A2" sqref="A2"/>
    </sheetView>
  </sheetViews>
  <sheetFormatPr defaultRowHeight="15" x14ac:dyDescent="0.25"/>
  <cols>
    <col min="1" max="1" bestFit="true" customWidth="true" width="4.0" collapsed="true"/>
    <col min="2" max="2" bestFit="true" customWidth="true" width="14.28515625" collapsed="true"/>
    <col min="3" max="3" bestFit="true" customWidth="true" width="10.5703125" collapsed="true"/>
    <col min="4" max="4" bestFit="true" customWidth="true" width="14.28515625" collapsed="true"/>
    <col min="5" max="5" bestFit="true" customWidth="true" width="5.5703125" collapsed="true"/>
    <col min="6" max="6" bestFit="true" customWidth="true" width="15.140625" collapsed="true"/>
    <col min="7" max="7" bestFit="true" customWidth="true" width="18.5703125" collapsed="true"/>
    <col min="8" max="8" bestFit="true" customWidth="true" width="14.140625" collapsed="true"/>
    <col min="9" max="9" bestFit="true" customWidth="true" width="14.42578125" collapsed="true"/>
    <col min="10" max="10" bestFit="true" customWidth="true" width="19.28515625" collapsed="true"/>
    <col min="11" max="11" bestFit="true" customWidth="true" width="25.0" collapsed="true"/>
  </cols>
  <sheetData>
    <row r="1" spans="1:11" x14ac:dyDescent="0.25">
      <c r="A1" s="3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 s="40">
        <v>1</v>
      </c>
      <c r="B2" s="40" t="s">
        <v>599</v>
      </c>
      <c r="C2" s="40" t="s">
        <v>599</v>
      </c>
      <c r="D2" s="40" t="s">
        <v>600</v>
      </c>
      <c r="E2" s="40" t="s">
        <v>601</v>
      </c>
      <c r="F2" s="40" t="s">
        <v>602</v>
      </c>
      <c r="G2" s="40" t="s">
        <v>543</v>
      </c>
      <c r="H2" s="40" t="s">
        <v>473</v>
      </c>
      <c r="I2" s="40" t="s">
        <v>603</v>
      </c>
      <c r="J2" s="40" t="s">
        <v>475</v>
      </c>
      <c r="K2" s="40" t="s">
        <v>604</v>
      </c>
    </row>
    <row r="3" spans="1:11" x14ac:dyDescent="0.25">
      <c r="A3" s="40">
        <v>2</v>
      </c>
      <c r="B3" s="40" t="s">
        <v>599</v>
      </c>
      <c r="C3" s="40" t="s">
        <v>599</v>
      </c>
      <c r="D3" s="40" t="s">
        <v>600</v>
      </c>
      <c r="E3" s="40" t="s">
        <v>601</v>
      </c>
      <c r="F3" s="40" t="s">
        <v>605</v>
      </c>
      <c r="G3" s="40" t="s">
        <v>543</v>
      </c>
      <c r="H3" s="40" t="s">
        <v>473</v>
      </c>
      <c r="I3" s="40" t="s">
        <v>606</v>
      </c>
      <c r="J3" s="40" t="s">
        <v>475</v>
      </c>
      <c r="K3" s="40" t="s">
        <v>607</v>
      </c>
    </row>
    <row r="4" spans="1:11" x14ac:dyDescent="0.25">
      <c r="A4" s="40">
        <v>3</v>
      </c>
      <c r="B4" s="40" t="s">
        <v>608</v>
      </c>
      <c r="C4" s="40" t="s">
        <v>378</v>
      </c>
      <c r="D4" s="40" t="s">
        <v>27</v>
      </c>
      <c r="E4" s="40" t="s">
        <v>28</v>
      </c>
      <c r="F4" s="40" t="s">
        <v>609</v>
      </c>
      <c r="G4" s="40" t="s">
        <v>2</v>
      </c>
      <c r="H4" s="40" t="s">
        <v>294</v>
      </c>
      <c r="I4" s="40" t="s">
        <v>610</v>
      </c>
      <c r="J4" s="40" t="s">
        <v>289</v>
      </c>
      <c r="K4" s="40" t="s">
        <v>611</v>
      </c>
    </row>
    <row r="5" spans="1:11" x14ac:dyDescent="0.25">
      <c r="A5" s="40">
        <v>4</v>
      </c>
      <c r="B5" s="40" t="s">
        <v>612</v>
      </c>
      <c r="C5" s="40" t="s">
        <v>613</v>
      </c>
      <c r="D5" s="40" t="s">
        <v>0</v>
      </c>
      <c r="E5" s="40" t="s">
        <v>1</v>
      </c>
      <c r="F5" s="40" t="s">
        <v>614</v>
      </c>
      <c r="G5" s="40" t="s">
        <v>516</v>
      </c>
      <c r="H5" s="40" t="s">
        <v>3</v>
      </c>
      <c r="I5" s="40" t="s">
        <v>615</v>
      </c>
      <c r="J5" s="40" t="s">
        <v>2</v>
      </c>
      <c r="K5" s="40" t="s">
        <v>616</v>
      </c>
    </row>
    <row r="6" spans="1:11" x14ac:dyDescent="0.25">
      <c r="A6" s="40">
        <v>5</v>
      </c>
      <c r="B6" s="40" t="s">
        <v>612</v>
      </c>
      <c r="C6" s="40" t="s">
        <v>613</v>
      </c>
      <c r="D6" s="40" t="s">
        <v>0</v>
      </c>
      <c r="E6" s="40" t="s">
        <v>1</v>
      </c>
      <c r="F6" s="40" t="s">
        <v>568</v>
      </c>
      <c r="G6" s="40" t="s">
        <v>543</v>
      </c>
      <c r="H6" s="40" t="s">
        <v>473</v>
      </c>
      <c r="I6" s="40" t="s">
        <v>570</v>
      </c>
      <c r="J6" s="40" t="s">
        <v>569</v>
      </c>
      <c r="K6" s="40" t="s">
        <v>617</v>
      </c>
    </row>
    <row r="7" spans="1:11" x14ac:dyDescent="0.25">
      <c r="A7" s="40">
        <v>6</v>
      </c>
      <c r="B7" s="40" t="s">
        <v>407</v>
      </c>
      <c r="C7" s="40" t="s">
        <v>408</v>
      </c>
      <c r="D7" s="40" t="s">
        <v>618</v>
      </c>
      <c r="E7" s="40" t="s">
        <v>619</v>
      </c>
      <c r="F7" s="40" t="s">
        <v>620</v>
      </c>
      <c r="G7" s="40" t="s">
        <v>2</v>
      </c>
      <c r="H7" s="40" t="s">
        <v>294</v>
      </c>
      <c r="I7" s="40" t="s">
        <v>621</v>
      </c>
      <c r="J7" s="40" t="s">
        <v>289</v>
      </c>
      <c r="K7" s="40" t="s">
        <v>622</v>
      </c>
    </row>
    <row r="8" spans="1:11" x14ac:dyDescent="0.25">
      <c r="A8" s="40">
        <v>7</v>
      </c>
      <c r="B8" s="40" t="s">
        <v>623</v>
      </c>
      <c r="C8" s="40" t="s">
        <v>624</v>
      </c>
      <c r="D8" s="40" t="s">
        <v>625</v>
      </c>
      <c r="E8" s="40" t="s">
        <v>48</v>
      </c>
      <c r="F8" s="40" t="s">
        <v>626</v>
      </c>
      <c r="G8" s="40" t="s">
        <v>516</v>
      </c>
      <c r="H8" s="40" t="s">
        <v>294</v>
      </c>
      <c r="I8" s="40" t="s">
        <v>627</v>
      </c>
      <c r="J8" s="40" t="s">
        <v>289</v>
      </c>
      <c r="K8" s="40" t="s">
        <v>628</v>
      </c>
    </row>
    <row r="9" spans="1:11" x14ac:dyDescent="0.25">
      <c r="A9" s="40">
        <v>8</v>
      </c>
      <c r="B9" s="40" t="s">
        <v>4</v>
      </c>
      <c r="C9" s="40" t="s">
        <v>4</v>
      </c>
      <c r="D9" s="40" t="s">
        <v>4</v>
      </c>
      <c r="E9" s="40" t="s">
        <v>4</v>
      </c>
      <c r="F9" s="40" t="s">
        <v>572</v>
      </c>
      <c r="G9" s="40" t="s">
        <v>2</v>
      </c>
      <c r="H9" s="40" t="s">
        <v>287</v>
      </c>
      <c r="I9" s="40" t="s">
        <v>573</v>
      </c>
      <c r="J9" s="40" t="s">
        <v>289</v>
      </c>
      <c r="K9" s="40" t="s">
        <v>574</v>
      </c>
    </row>
    <row r="10" spans="1:11" x14ac:dyDescent="0.25">
      <c r="A10" s="40">
        <v>9</v>
      </c>
      <c r="B10" s="40" t="s">
        <v>575</v>
      </c>
      <c r="C10" s="40" t="s">
        <v>576</v>
      </c>
      <c r="D10" s="40" t="s">
        <v>577</v>
      </c>
      <c r="E10" s="40" t="s">
        <v>7</v>
      </c>
      <c r="F10" s="40" t="s">
        <v>578</v>
      </c>
      <c r="G10" s="40" t="s">
        <v>2</v>
      </c>
      <c r="H10" s="40" t="s">
        <v>287</v>
      </c>
      <c r="I10" s="40" t="s">
        <v>579</v>
      </c>
      <c r="J10" s="40" t="s">
        <v>289</v>
      </c>
      <c r="K10" s="40" t="s">
        <v>580</v>
      </c>
    </row>
    <row r="11" spans="1:11" x14ac:dyDescent="0.25">
      <c r="A11" s="40">
        <v>10</v>
      </c>
      <c r="B11" s="40" t="s">
        <v>535</v>
      </c>
      <c r="C11" s="40" t="s">
        <v>536</v>
      </c>
      <c r="D11" s="40" t="s">
        <v>205</v>
      </c>
      <c r="E11" s="40" t="s">
        <v>1</v>
      </c>
      <c r="F11" s="40" t="s">
        <v>537</v>
      </c>
      <c r="G11" s="40" t="s">
        <v>516</v>
      </c>
      <c r="H11" s="40" t="s">
        <v>3</v>
      </c>
      <c r="I11" s="40" t="s">
        <v>538</v>
      </c>
      <c r="J11" s="40" t="s">
        <v>53</v>
      </c>
      <c r="K11" s="40" t="s">
        <v>584</v>
      </c>
    </row>
    <row r="12" spans="1:11" x14ac:dyDescent="0.25">
      <c r="A12" s="40">
        <v>11</v>
      </c>
      <c r="B12" s="40" t="s">
        <v>590</v>
      </c>
      <c r="C12" s="40" t="s">
        <v>591</v>
      </c>
      <c r="D12" s="40" t="s">
        <v>592</v>
      </c>
      <c r="E12" s="40" t="s">
        <v>43</v>
      </c>
      <c r="F12" s="40" t="s">
        <v>593</v>
      </c>
      <c r="G12" s="40" t="s">
        <v>516</v>
      </c>
      <c r="H12" s="40" t="s">
        <v>30</v>
      </c>
      <c r="I12" s="40" t="s">
        <v>594</v>
      </c>
      <c r="J12" s="40" t="s">
        <v>32</v>
      </c>
      <c r="K12" s="40" t="s">
        <v>595</v>
      </c>
    </row>
    <row r="13" spans="1:11" x14ac:dyDescent="0.25">
      <c r="A13" s="40">
        <v>12</v>
      </c>
      <c r="B13" s="40" t="s">
        <v>257</v>
      </c>
      <c r="C13" s="40" t="s">
        <v>258</v>
      </c>
      <c r="D13" s="40" t="s">
        <v>36</v>
      </c>
      <c r="E13" s="40" t="s">
        <v>1</v>
      </c>
      <c r="F13" s="40" t="s">
        <v>259</v>
      </c>
      <c r="G13" s="40" t="s">
        <v>516</v>
      </c>
      <c r="H13" s="40" t="s">
        <v>3</v>
      </c>
      <c r="I13" s="40" t="s">
        <v>260</v>
      </c>
      <c r="J13" s="40" t="s">
        <v>53</v>
      </c>
      <c r="K13" s="40" t="s">
        <v>596</v>
      </c>
    </row>
    <row r="14" spans="1:11" x14ac:dyDescent="0.25">
      <c r="A14" s="40">
        <v>13</v>
      </c>
      <c r="B14" s="40" t="s">
        <v>407</v>
      </c>
      <c r="C14" s="40" t="s">
        <v>408</v>
      </c>
      <c r="D14" s="40" t="s">
        <v>618</v>
      </c>
      <c r="E14" s="40" t="s">
        <v>619</v>
      </c>
      <c r="F14" s="40" t="s">
        <v>409</v>
      </c>
      <c r="G14" s="40" t="s">
        <v>516</v>
      </c>
      <c r="H14" s="40" t="s">
        <v>294</v>
      </c>
      <c r="I14" s="40" t="s">
        <v>410</v>
      </c>
      <c r="J14" s="40" t="s">
        <v>289</v>
      </c>
      <c r="K14" s="40" t="s">
        <v>597</v>
      </c>
    </row>
    <row r="15" spans="1:11" x14ac:dyDescent="0.25">
      <c r="A15" s="40">
        <v>14</v>
      </c>
      <c r="B15" s="40" t="s">
        <v>407</v>
      </c>
      <c r="C15" s="40" t="s">
        <v>408</v>
      </c>
      <c r="D15" s="40" t="s">
        <v>618</v>
      </c>
      <c r="E15" s="40" t="s">
        <v>619</v>
      </c>
      <c r="F15" s="40" t="s">
        <v>563</v>
      </c>
      <c r="G15" s="40" t="s">
        <v>516</v>
      </c>
      <c r="H15" s="40" t="s">
        <v>294</v>
      </c>
      <c r="I15" s="40" t="s">
        <v>564</v>
      </c>
      <c r="J15" s="40" t="s">
        <v>289</v>
      </c>
      <c r="K15" s="40" t="s">
        <v>598</v>
      </c>
    </row>
    <row r="16" spans="1:11" x14ac:dyDescent="0.25">
      <c r="A16" s="40">
        <v>15</v>
      </c>
      <c r="B16" s="40" t="s">
        <v>566</v>
      </c>
      <c r="C16" s="40" t="s">
        <v>556</v>
      </c>
      <c r="D16" s="40" t="s">
        <v>0</v>
      </c>
      <c r="E16" s="40" t="s">
        <v>1</v>
      </c>
      <c r="F16" s="40" t="s">
        <v>557</v>
      </c>
      <c r="G16" s="40" t="s">
        <v>516</v>
      </c>
      <c r="H16" s="40" t="s">
        <v>287</v>
      </c>
      <c r="I16" s="40" t="s">
        <v>558</v>
      </c>
      <c r="J16" s="40" t="s">
        <v>289</v>
      </c>
      <c r="K16" s="40" t="s">
        <v>559</v>
      </c>
    </row>
    <row r="17" spans="1:11" x14ac:dyDescent="0.25">
      <c r="A17" s="40">
        <v>16</v>
      </c>
      <c r="B17" s="40" t="s">
        <v>567</v>
      </c>
      <c r="C17" s="40" t="s">
        <v>561</v>
      </c>
      <c r="D17" s="40" t="s">
        <v>0</v>
      </c>
      <c r="E17" s="40" t="s">
        <v>1</v>
      </c>
      <c r="F17" s="40" t="s">
        <v>61</v>
      </c>
      <c r="G17" s="40" t="s">
        <v>516</v>
      </c>
      <c r="H17" s="40" t="s">
        <v>3</v>
      </c>
      <c r="I17" s="40" t="s">
        <v>62</v>
      </c>
      <c r="J17" s="40" t="s">
        <v>53</v>
      </c>
      <c r="K17" s="40" t="s">
        <v>562</v>
      </c>
    </row>
    <row r="18" spans="1:11" x14ac:dyDescent="0.25">
      <c r="A18" s="40">
        <v>17</v>
      </c>
      <c r="B18" s="40" t="s">
        <v>161</v>
      </c>
      <c r="C18" s="40" t="s">
        <v>162</v>
      </c>
      <c r="D18" s="40" t="s">
        <v>394</v>
      </c>
      <c r="E18" s="40" t="s">
        <v>1</v>
      </c>
      <c r="F18" s="40" t="s">
        <v>163</v>
      </c>
      <c r="G18" s="40" t="s">
        <v>516</v>
      </c>
      <c r="H18" s="40" t="s">
        <v>30</v>
      </c>
      <c r="I18" s="40" t="s">
        <v>164</v>
      </c>
      <c r="J18" s="40" t="s">
        <v>32</v>
      </c>
      <c r="K18" s="40" t="s">
        <v>517</v>
      </c>
    </row>
    <row r="19" spans="1:11" x14ac:dyDescent="0.25">
      <c r="A19" s="40">
        <v>18</v>
      </c>
      <c r="B19" s="40" t="s">
        <v>322</v>
      </c>
      <c r="C19" s="40" t="s">
        <v>323</v>
      </c>
      <c r="D19" s="40" t="s">
        <v>66</v>
      </c>
      <c r="E19" s="40" t="s">
        <v>1</v>
      </c>
      <c r="F19" s="40" t="s">
        <v>324</v>
      </c>
      <c r="G19" s="40" t="s">
        <v>516</v>
      </c>
      <c r="H19" s="40" t="s">
        <v>287</v>
      </c>
      <c r="I19" s="40" t="s">
        <v>325</v>
      </c>
      <c r="J19" s="40" t="s">
        <v>289</v>
      </c>
      <c r="K19" s="40" t="s">
        <v>525</v>
      </c>
    </row>
    <row r="20" spans="1:11" x14ac:dyDescent="0.25">
      <c r="A20" s="40">
        <v>19</v>
      </c>
      <c r="B20" s="40" t="s">
        <v>530</v>
      </c>
      <c r="C20" s="40" t="s">
        <v>531</v>
      </c>
      <c r="D20" s="40" t="s">
        <v>0</v>
      </c>
      <c r="E20" s="40" t="s">
        <v>1</v>
      </c>
      <c r="F20" s="40" t="s">
        <v>532</v>
      </c>
      <c r="G20" s="40" t="s">
        <v>516</v>
      </c>
      <c r="H20" s="40" t="s">
        <v>294</v>
      </c>
      <c r="I20" s="40" t="s">
        <v>533</v>
      </c>
      <c r="J20" s="40" t="s">
        <v>516</v>
      </c>
      <c r="K20" s="40" t="s">
        <v>534</v>
      </c>
    </row>
    <row r="21" spans="1:11" x14ac:dyDescent="0.25">
      <c r="A21" s="40">
        <v>20</v>
      </c>
      <c r="B21" s="40" t="s">
        <v>4</v>
      </c>
      <c r="C21" s="40" t="s">
        <v>4</v>
      </c>
      <c r="D21" s="40" t="s">
        <v>4</v>
      </c>
      <c r="E21" s="40" t="s">
        <v>4</v>
      </c>
      <c r="F21" s="40" t="s">
        <v>540</v>
      </c>
      <c r="G21" s="40" t="s">
        <v>516</v>
      </c>
      <c r="H21" s="40" t="s">
        <v>294</v>
      </c>
      <c r="I21" s="40" t="s">
        <v>541</v>
      </c>
      <c r="J21" s="40" t="s">
        <v>289</v>
      </c>
      <c r="K21" s="40" t="s">
        <v>542</v>
      </c>
    </row>
    <row r="22" spans="1:11" x14ac:dyDescent="0.25">
      <c r="A22" s="40">
        <v>21</v>
      </c>
      <c r="B22" s="40" t="s">
        <v>283</v>
      </c>
      <c r="C22" s="40" t="s">
        <v>284</v>
      </c>
      <c r="D22" s="40" t="s">
        <v>285</v>
      </c>
      <c r="E22" s="40" t="s">
        <v>7</v>
      </c>
      <c r="F22" s="40" t="s">
        <v>286</v>
      </c>
      <c r="G22" s="40" t="s">
        <v>516</v>
      </c>
      <c r="H22" s="40" t="s">
        <v>287</v>
      </c>
      <c r="I22" s="40" t="s">
        <v>288</v>
      </c>
      <c r="J22" s="40" t="s">
        <v>289</v>
      </c>
      <c r="K22" s="40" t="s">
        <v>290</v>
      </c>
    </row>
    <row r="23" spans="1:11" x14ac:dyDescent="0.25">
      <c r="A23" s="40">
        <v>22</v>
      </c>
      <c r="B23" s="40" t="s">
        <v>291</v>
      </c>
      <c r="C23" s="40" t="s">
        <v>292</v>
      </c>
      <c r="D23" s="40" t="s">
        <v>0</v>
      </c>
      <c r="E23" s="40" t="s">
        <v>1</v>
      </c>
      <c r="F23" s="40" t="s">
        <v>293</v>
      </c>
      <c r="G23" s="40" t="s">
        <v>516</v>
      </c>
      <c r="H23" s="40" t="s">
        <v>294</v>
      </c>
      <c r="I23" s="40" t="s">
        <v>295</v>
      </c>
      <c r="J23" s="40" t="s">
        <v>289</v>
      </c>
      <c r="K23" s="40" t="s">
        <v>296</v>
      </c>
    </row>
    <row r="24" spans="1:11" x14ac:dyDescent="0.25">
      <c r="A24" s="40">
        <v>23</v>
      </c>
      <c r="B24" s="40" t="s">
        <v>297</v>
      </c>
      <c r="C24" s="40" t="s">
        <v>255</v>
      </c>
      <c r="D24" s="40" t="s">
        <v>0</v>
      </c>
      <c r="E24" s="40" t="s">
        <v>1</v>
      </c>
      <c r="F24" s="40" t="s">
        <v>298</v>
      </c>
      <c r="G24" s="40" t="s">
        <v>516</v>
      </c>
      <c r="H24" s="40" t="s">
        <v>294</v>
      </c>
      <c r="I24" s="40" t="s">
        <v>299</v>
      </c>
      <c r="J24" s="40" t="s">
        <v>289</v>
      </c>
      <c r="K24" s="40" t="s">
        <v>300</v>
      </c>
    </row>
    <row r="25" spans="1:11" x14ac:dyDescent="0.25">
      <c r="A25" s="40">
        <v>24</v>
      </c>
      <c r="B25" s="40" t="s">
        <v>301</v>
      </c>
      <c r="C25" s="40" t="s">
        <v>302</v>
      </c>
      <c r="D25" s="40" t="s">
        <v>0</v>
      </c>
      <c r="E25" s="40" t="s">
        <v>1</v>
      </c>
      <c r="F25" s="40" t="s">
        <v>303</v>
      </c>
      <c r="G25" s="40" t="s">
        <v>516</v>
      </c>
      <c r="H25" s="40" t="s">
        <v>294</v>
      </c>
      <c r="I25" s="40" t="s">
        <v>304</v>
      </c>
      <c r="J25" s="40" t="s">
        <v>289</v>
      </c>
      <c r="K25" s="40" t="s">
        <v>305</v>
      </c>
    </row>
    <row r="26" spans="1:11" x14ac:dyDescent="0.25">
      <c r="A26" s="40">
        <v>25</v>
      </c>
      <c r="B26" s="40" t="s">
        <v>306</v>
      </c>
      <c r="C26" s="40" t="s">
        <v>307</v>
      </c>
      <c r="D26" s="40" t="s">
        <v>112</v>
      </c>
      <c r="E26" s="40" t="s">
        <v>43</v>
      </c>
      <c r="F26" s="40" t="s">
        <v>308</v>
      </c>
      <c r="G26" s="40" t="s">
        <v>516</v>
      </c>
      <c r="H26" s="40" t="s">
        <v>287</v>
      </c>
      <c r="I26" s="40" t="s">
        <v>309</v>
      </c>
      <c r="J26" s="40" t="s">
        <v>289</v>
      </c>
      <c r="K26" s="40" t="s">
        <v>310</v>
      </c>
    </row>
    <row r="27" spans="1:11" x14ac:dyDescent="0.25">
      <c r="A27" s="40">
        <v>26</v>
      </c>
      <c r="B27" s="40" t="s">
        <v>311</v>
      </c>
      <c r="C27" s="40" t="s">
        <v>312</v>
      </c>
      <c r="D27" s="40" t="s">
        <v>313</v>
      </c>
      <c r="E27" s="40" t="s">
        <v>43</v>
      </c>
      <c r="F27" s="40" t="s">
        <v>314</v>
      </c>
      <c r="G27" s="40" t="s">
        <v>516</v>
      </c>
      <c r="H27" s="40" t="s">
        <v>294</v>
      </c>
      <c r="I27" s="40" t="s">
        <v>315</v>
      </c>
      <c r="J27" s="40" t="s">
        <v>289</v>
      </c>
      <c r="K27" s="40" t="s">
        <v>316</v>
      </c>
    </row>
    <row r="28" spans="1:11" x14ac:dyDescent="0.25">
      <c r="A28" s="40">
        <v>27</v>
      </c>
      <c r="B28" s="40" t="s">
        <v>317</v>
      </c>
      <c r="C28" s="40" t="s">
        <v>279</v>
      </c>
      <c r="D28" s="40" t="s">
        <v>318</v>
      </c>
      <c r="E28" s="40" t="s">
        <v>28</v>
      </c>
      <c r="F28" s="40" t="s">
        <v>319</v>
      </c>
      <c r="G28" s="40" t="s">
        <v>516</v>
      </c>
      <c r="H28" s="40" t="s">
        <v>287</v>
      </c>
      <c r="I28" s="40" t="s">
        <v>320</v>
      </c>
      <c r="J28" s="40" t="s">
        <v>289</v>
      </c>
      <c r="K28" s="40" t="s">
        <v>321</v>
      </c>
    </row>
    <row r="29" spans="1:11" x14ac:dyDescent="0.25">
      <c r="A29" s="40">
        <v>28</v>
      </c>
      <c r="B29" s="40" t="s">
        <v>242</v>
      </c>
      <c r="C29" s="40" t="s">
        <v>243</v>
      </c>
      <c r="D29" s="40" t="s">
        <v>173</v>
      </c>
      <c r="E29" s="40" t="s">
        <v>43</v>
      </c>
      <c r="F29" s="40" t="s">
        <v>244</v>
      </c>
      <c r="G29" s="40" t="s">
        <v>516</v>
      </c>
      <c r="H29" s="40" t="s">
        <v>3</v>
      </c>
      <c r="I29" s="40" t="s">
        <v>245</v>
      </c>
      <c r="J29" s="40" t="s">
        <v>125</v>
      </c>
      <c r="K29" s="40" t="s">
        <v>326</v>
      </c>
    </row>
    <row r="30" spans="1:11" x14ac:dyDescent="0.25">
      <c r="A30" s="40">
        <v>29</v>
      </c>
      <c r="B30" s="40" t="s">
        <v>327</v>
      </c>
      <c r="C30" s="40" t="s">
        <v>328</v>
      </c>
      <c r="D30" s="40" t="s">
        <v>112</v>
      </c>
      <c r="E30" s="40" t="s">
        <v>43</v>
      </c>
      <c r="F30" s="40" t="s">
        <v>329</v>
      </c>
      <c r="G30" s="40" t="s">
        <v>516</v>
      </c>
      <c r="H30" s="40" t="s">
        <v>287</v>
      </c>
      <c r="I30" s="40" t="s">
        <v>330</v>
      </c>
      <c r="J30" s="40" t="s">
        <v>289</v>
      </c>
      <c r="K30" s="40" t="s">
        <v>331</v>
      </c>
    </row>
    <row r="31" spans="1:11" x14ac:dyDescent="0.25">
      <c r="A31" s="40">
        <v>30</v>
      </c>
      <c r="B31" s="40" t="s">
        <v>15</v>
      </c>
      <c r="C31" s="40" t="s">
        <v>16</v>
      </c>
      <c r="D31" s="40" t="s">
        <v>17</v>
      </c>
      <c r="E31" s="40" t="s">
        <v>7</v>
      </c>
      <c r="F31" s="40" t="s">
        <v>18</v>
      </c>
      <c r="G31" s="40" t="s">
        <v>527</v>
      </c>
      <c r="H31" s="40" t="s">
        <v>5</v>
      </c>
      <c r="I31" s="40" t="s">
        <v>19</v>
      </c>
      <c r="J31" s="40" t="s">
        <v>6</v>
      </c>
      <c r="K31" s="40" t="s">
        <v>332</v>
      </c>
    </row>
    <row r="32" spans="1:11" x14ac:dyDescent="0.25">
      <c r="A32" s="40">
        <v>31</v>
      </c>
      <c r="B32" s="40" t="s">
        <v>333</v>
      </c>
      <c r="C32" s="40" t="s">
        <v>334</v>
      </c>
      <c r="D32" s="40" t="s">
        <v>335</v>
      </c>
      <c r="E32" s="40" t="s">
        <v>48</v>
      </c>
      <c r="F32" s="40" t="s">
        <v>336</v>
      </c>
      <c r="G32" s="40" t="s">
        <v>516</v>
      </c>
      <c r="H32" s="40" t="s">
        <v>287</v>
      </c>
      <c r="I32" s="40" t="s">
        <v>337</v>
      </c>
      <c r="J32" s="40" t="s">
        <v>289</v>
      </c>
      <c r="K32" s="40" t="s">
        <v>338</v>
      </c>
    </row>
    <row r="33" spans="1:11" x14ac:dyDescent="0.25">
      <c r="A33" s="40">
        <v>32</v>
      </c>
      <c r="B33" s="40" t="s">
        <v>339</v>
      </c>
      <c r="C33" s="40" t="s">
        <v>340</v>
      </c>
      <c r="D33" s="40" t="s">
        <v>341</v>
      </c>
      <c r="E33" s="40" t="s">
        <v>48</v>
      </c>
      <c r="F33" s="40" t="s">
        <v>342</v>
      </c>
      <c r="G33" s="40" t="s">
        <v>516</v>
      </c>
      <c r="H33" s="40" t="s">
        <v>287</v>
      </c>
      <c r="I33" s="40" t="s">
        <v>343</v>
      </c>
      <c r="J33" s="40" t="s">
        <v>289</v>
      </c>
      <c r="K33" s="40" t="s">
        <v>344</v>
      </c>
    </row>
    <row r="34" spans="1:11" x14ac:dyDescent="0.25">
      <c r="A34" s="40">
        <v>33</v>
      </c>
      <c r="B34" s="40" t="s">
        <v>345</v>
      </c>
      <c r="C34" s="40" t="s">
        <v>346</v>
      </c>
      <c r="D34" s="40" t="s">
        <v>17</v>
      </c>
      <c r="E34" s="40" t="s">
        <v>7</v>
      </c>
      <c r="F34" s="40" t="s">
        <v>347</v>
      </c>
      <c r="G34" s="40" t="s">
        <v>516</v>
      </c>
      <c r="H34" s="40" t="s">
        <v>287</v>
      </c>
      <c r="I34" s="40" t="s">
        <v>348</v>
      </c>
      <c r="J34" s="40" t="s">
        <v>289</v>
      </c>
      <c r="K34" s="40" t="s">
        <v>349</v>
      </c>
    </row>
    <row r="35" spans="1:11" x14ac:dyDescent="0.25">
      <c r="A35" s="40">
        <v>34</v>
      </c>
      <c r="B35" s="40" t="s">
        <v>350</v>
      </c>
      <c r="C35" s="40" t="s">
        <v>340</v>
      </c>
      <c r="D35" s="40" t="s">
        <v>351</v>
      </c>
      <c r="E35" s="40" t="s">
        <v>48</v>
      </c>
      <c r="F35" s="40" t="s">
        <v>352</v>
      </c>
      <c r="G35" s="40" t="s">
        <v>516</v>
      </c>
      <c r="H35" s="40" t="s">
        <v>287</v>
      </c>
      <c r="I35" s="40" t="s">
        <v>353</v>
      </c>
      <c r="J35" s="40" t="s">
        <v>289</v>
      </c>
      <c r="K35" s="40" t="s">
        <v>354</v>
      </c>
    </row>
    <row r="36" spans="1:11" x14ac:dyDescent="0.25">
      <c r="A36" s="40">
        <v>35</v>
      </c>
      <c r="B36" s="40" t="s">
        <v>355</v>
      </c>
      <c r="C36" s="40" t="s">
        <v>356</v>
      </c>
      <c r="D36" s="40" t="s">
        <v>0</v>
      </c>
      <c r="E36" s="40" t="s">
        <v>1</v>
      </c>
      <c r="F36" s="40" t="s">
        <v>357</v>
      </c>
      <c r="G36" s="40" t="s">
        <v>516</v>
      </c>
      <c r="H36" s="40" t="s">
        <v>294</v>
      </c>
      <c r="I36" s="40" t="s">
        <v>358</v>
      </c>
      <c r="J36" s="40" t="s">
        <v>289</v>
      </c>
      <c r="K36" s="40" t="s">
        <v>359</v>
      </c>
    </row>
    <row r="37" spans="1:11" x14ac:dyDescent="0.25">
      <c r="A37" s="40">
        <v>36</v>
      </c>
      <c r="B37" s="40" t="s">
        <v>238</v>
      </c>
      <c r="C37" s="40" t="s">
        <v>239</v>
      </c>
      <c r="D37" s="40" t="s">
        <v>0</v>
      </c>
      <c r="E37" s="40" t="s">
        <v>1</v>
      </c>
      <c r="F37" s="40" t="s">
        <v>240</v>
      </c>
      <c r="G37" s="40" t="s">
        <v>516</v>
      </c>
      <c r="H37" s="40" t="s">
        <v>3</v>
      </c>
      <c r="I37" s="40" t="s">
        <v>241</v>
      </c>
      <c r="J37" s="40" t="s">
        <v>53</v>
      </c>
      <c r="K37" s="40" t="s">
        <v>360</v>
      </c>
    </row>
    <row r="38" spans="1:11" x14ac:dyDescent="0.25">
      <c r="A38" s="40">
        <v>37</v>
      </c>
      <c r="B38" s="40" t="s">
        <v>361</v>
      </c>
      <c r="C38" s="40" t="s">
        <v>362</v>
      </c>
      <c r="D38" s="40" t="s">
        <v>0</v>
      </c>
      <c r="E38" s="40" t="s">
        <v>1</v>
      </c>
      <c r="F38" s="40" t="s">
        <v>363</v>
      </c>
      <c r="G38" s="40" t="s">
        <v>516</v>
      </c>
      <c r="H38" s="40" t="s">
        <v>287</v>
      </c>
      <c r="I38" s="40" t="s">
        <v>364</v>
      </c>
      <c r="J38" s="40" t="s">
        <v>289</v>
      </c>
      <c r="K38" s="40" t="s">
        <v>365</v>
      </c>
    </row>
    <row r="39" spans="1:11" x14ac:dyDescent="0.25">
      <c r="A39" s="40">
        <v>38</v>
      </c>
      <c r="B39" s="40" t="s">
        <v>366</v>
      </c>
      <c r="C39" s="40" t="s">
        <v>367</v>
      </c>
      <c r="D39" s="40" t="s">
        <v>368</v>
      </c>
      <c r="E39" s="40" t="s">
        <v>43</v>
      </c>
      <c r="F39" s="40" t="s">
        <v>369</v>
      </c>
      <c r="G39" s="40" t="s">
        <v>516</v>
      </c>
      <c r="H39" s="40" t="s">
        <v>294</v>
      </c>
      <c r="I39" s="40" t="s">
        <v>370</v>
      </c>
      <c r="J39" s="40" t="s">
        <v>289</v>
      </c>
      <c r="K39" s="40" t="s">
        <v>371</v>
      </c>
    </row>
    <row r="40" spans="1:11" x14ac:dyDescent="0.25">
      <c r="A40" s="40">
        <v>39</v>
      </c>
      <c r="B40" s="40" t="s">
        <v>372</v>
      </c>
      <c r="C40" s="40" t="s">
        <v>373</v>
      </c>
      <c r="D40" s="40" t="s">
        <v>42</v>
      </c>
      <c r="E40" s="40" t="s">
        <v>43</v>
      </c>
      <c r="F40" s="40" t="s">
        <v>374</v>
      </c>
      <c r="G40" s="40" t="s">
        <v>516</v>
      </c>
      <c r="H40" s="40" t="s">
        <v>294</v>
      </c>
      <c r="I40" s="40" t="s">
        <v>375</v>
      </c>
      <c r="J40" s="40" t="s">
        <v>289</v>
      </c>
      <c r="K40" s="40" t="s">
        <v>376</v>
      </c>
    </row>
    <row r="41" spans="1:11" x14ac:dyDescent="0.25">
      <c r="A41" s="40">
        <v>40</v>
      </c>
      <c r="B41" s="40" t="s">
        <v>377</v>
      </c>
      <c r="C41" s="40" t="s">
        <v>378</v>
      </c>
      <c r="D41" s="40" t="s">
        <v>256</v>
      </c>
      <c r="E41" s="40" t="s">
        <v>1</v>
      </c>
      <c r="F41" s="40" t="s">
        <v>379</v>
      </c>
      <c r="G41" s="40" t="s">
        <v>516</v>
      </c>
      <c r="H41" s="40" t="s">
        <v>294</v>
      </c>
      <c r="I41" s="40" t="s">
        <v>380</v>
      </c>
      <c r="J41" s="40" t="s">
        <v>289</v>
      </c>
      <c r="K41" s="40" t="s">
        <v>381</v>
      </c>
    </row>
    <row r="42" spans="1:11" x14ac:dyDescent="0.25">
      <c r="A42" s="40">
        <v>41</v>
      </c>
      <c r="B42" s="40" t="s">
        <v>382</v>
      </c>
      <c r="C42" s="40" t="s">
        <v>383</v>
      </c>
      <c r="D42" s="40" t="s">
        <v>351</v>
      </c>
      <c r="E42" s="40" t="s">
        <v>48</v>
      </c>
      <c r="F42" s="40" t="s">
        <v>384</v>
      </c>
      <c r="G42" s="40" t="s">
        <v>516</v>
      </c>
      <c r="H42" s="40" t="s">
        <v>287</v>
      </c>
      <c r="I42" s="40" t="s">
        <v>385</v>
      </c>
      <c r="J42" s="40" t="s">
        <v>289</v>
      </c>
      <c r="K42" s="40" t="s">
        <v>386</v>
      </c>
    </row>
    <row r="43" spans="1:11" x14ac:dyDescent="0.25">
      <c r="A43" s="40">
        <v>42</v>
      </c>
      <c r="B43" s="40" t="s">
        <v>387</v>
      </c>
      <c r="C43" s="40" t="s">
        <v>279</v>
      </c>
      <c r="D43" s="40" t="s">
        <v>351</v>
      </c>
      <c r="E43" s="40" t="s">
        <v>48</v>
      </c>
      <c r="F43" s="40" t="s">
        <v>388</v>
      </c>
      <c r="G43" s="40" t="s">
        <v>516</v>
      </c>
      <c r="H43" s="40" t="s">
        <v>287</v>
      </c>
      <c r="I43" s="40" t="s">
        <v>389</v>
      </c>
      <c r="J43" s="40" t="s">
        <v>289</v>
      </c>
      <c r="K43" s="40" t="s">
        <v>390</v>
      </c>
    </row>
    <row r="44" spans="1:11" x14ac:dyDescent="0.25">
      <c r="A44" s="40">
        <v>43</v>
      </c>
      <c r="B44" s="40" t="s">
        <v>49</v>
      </c>
      <c r="C44" s="40" t="s">
        <v>97</v>
      </c>
      <c r="D44" s="40" t="s">
        <v>66</v>
      </c>
      <c r="E44" s="40" t="s">
        <v>1</v>
      </c>
      <c r="F44" s="40" t="s">
        <v>391</v>
      </c>
      <c r="G44" s="40" t="s">
        <v>516</v>
      </c>
      <c r="H44" s="40" t="s">
        <v>294</v>
      </c>
      <c r="I44" s="40" t="s">
        <v>392</v>
      </c>
      <c r="J44" s="40" t="s">
        <v>289</v>
      </c>
      <c r="K44" s="40" t="s">
        <v>393</v>
      </c>
    </row>
    <row r="45" spans="1:11" x14ac:dyDescent="0.25">
      <c r="A45" s="40">
        <v>44</v>
      </c>
      <c r="B45" s="40" t="s">
        <v>366</v>
      </c>
      <c r="C45" s="40" t="s">
        <v>367</v>
      </c>
      <c r="D45" s="40" t="s">
        <v>368</v>
      </c>
      <c r="E45" s="40" t="s">
        <v>43</v>
      </c>
      <c r="F45" s="40" t="s">
        <v>395</v>
      </c>
      <c r="G45" s="40" t="s">
        <v>527</v>
      </c>
      <c r="H45" s="40" t="s">
        <v>5</v>
      </c>
      <c r="I45" s="40" t="s">
        <v>396</v>
      </c>
      <c r="J45" s="40" t="s">
        <v>6</v>
      </c>
      <c r="K45" s="40" t="s">
        <v>397</v>
      </c>
    </row>
    <row r="46" spans="1:11" x14ac:dyDescent="0.25">
      <c r="A46" s="40">
        <v>45</v>
      </c>
      <c r="B46" s="40" t="s">
        <v>137</v>
      </c>
      <c r="C46" s="40" t="s">
        <v>138</v>
      </c>
      <c r="D46" s="40" t="s">
        <v>0</v>
      </c>
      <c r="E46" s="40" t="s">
        <v>1</v>
      </c>
      <c r="F46" s="40" t="s">
        <v>139</v>
      </c>
      <c r="G46" s="40" t="s">
        <v>516</v>
      </c>
      <c r="H46" s="40" t="s">
        <v>3</v>
      </c>
      <c r="I46" s="40" t="s">
        <v>140</v>
      </c>
      <c r="J46" s="40" t="s">
        <v>53</v>
      </c>
      <c r="K46" s="40" t="s">
        <v>398</v>
      </c>
    </row>
    <row r="47" spans="1:11" x14ac:dyDescent="0.25">
      <c r="A47" s="40">
        <v>46</v>
      </c>
      <c r="B47" s="40" t="s">
        <v>262</v>
      </c>
      <c r="C47" s="40" t="s">
        <v>399</v>
      </c>
      <c r="D47" s="40" t="s">
        <v>0</v>
      </c>
      <c r="E47" s="40" t="s">
        <v>1</v>
      </c>
      <c r="F47" s="40" t="s">
        <v>400</v>
      </c>
      <c r="G47" s="40" t="s">
        <v>516</v>
      </c>
      <c r="H47" s="40" t="s">
        <v>294</v>
      </c>
      <c r="I47" s="40" t="s">
        <v>401</v>
      </c>
      <c r="J47" s="40" t="s">
        <v>289</v>
      </c>
      <c r="K47" s="40" t="s">
        <v>402</v>
      </c>
    </row>
    <row r="48" spans="1:11" x14ac:dyDescent="0.25">
      <c r="A48" s="40">
        <v>47</v>
      </c>
      <c r="B48" s="40" t="s">
        <v>403</v>
      </c>
      <c r="C48" s="40" t="s">
        <v>60</v>
      </c>
      <c r="D48" s="40" t="s">
        <v>27</v>
      </c>
      <c r="E48" s="40" t="s">
        <v>28</v>
      </c>
      <c r="F48" s="40" t="s">
        <v>404</v>
      </c>
      <c r="G48" s="40" t="s">
        <v>516</v>
      </c>
      <c r="H48" s="40" t="s">
        <v>287</v>
      </c>
      <c r="I48" s="40" t="s">
        <v>405</v>
      </c>
      <c r="J48" s="40" t="s">
        <v>289</v>
      </c>
      <c r="K48" s="40" t="s">
        <v>406</v>
      </c>
    </row>
    <row r="49" spans="1:11" x14ac:dyDescent="0.25">
      <c r="A49" s="40">
        <v>48</v>
      </c>
      <c r="B49" s="40" t="s">
        <v>407</v>
      </c>
      <c r="C49" s="40" t="s">
        <v>408</v>
      </c>
      <c r="D49" s="40" t="s">
        <v>618</v>
      </c>
      <c r="E49" s="40" t="s">
        <v>619</v>
      </c>
      <c r="F49" s="40" t="s">
        <v>412</v>
      </c>
      <c r="G49" s="40" t="s">
        <v>516</v>
      </c>
      <c r="H49" s="40" t="s">
        <v>294</v>
      </c>
      <c r="I49" s="40" t="s">
        <v>413</v>
      </c>
      <c r="J49" s="40" t="s">
        <v>289</v>
      </c>
      <c r="K49" s="40" t="s">
        <v>414</v>
      </c>
    </row>
    <row r="50" spans="1:11" x14ac:dyDescent="0.25">
      <c r="A50" s="40">
        <v>49</v>
      </c>
      <c r="B50" s="40" t="s">
        <v>415</v>
      </c>
      <c r="C50" s="40" t="s">
        <v>416</v>
      </c>
      <c r="D50" s="40" t="s">
        <v>417</v>
      </c>
      <c r="E50" s="40" t="s">
        <v>28</v>
      </c>
      <c r="F50" s="40" t="s">
        <v>418</v>
      </c>
      <c r="G50" s="40" t="s">
        <v>516</v>
      </c>
      <c r="H50" s="40" t="s">
        <v>287</v>
      </c>
      <c r="I50" s="40" t="s">
        <v>419</v>
      </c>
      <c r="J50" s="40" t="s">
        <v>289</v>
      </c>
      <c r="K50" s="40" t="s">
        <v>420</v>
      </c>
    </row>
    <row r="51" spans="1:11" x14ac:dyDescent="0.25">
      <c r="A51" s="40">
        <v>50</v>
      </c>
      <c r="B51" s="40" t="s">
        <v>431</v>
      </c>
      <c r="C51" s="40" t="s">
        <v>172</v>
      </c>
      <c r="D51" s="40" t="s">
        <v>432</v>
      </c>
      <c r="E51" s="40" t="s">
        <v>28</v>
      </c>
      <c r="F51" s="40" t="s">
        <v>433</v>
      </c>
      <c r="G51" s="40" t="s">
        <v>516</v>
      </c>
      <c r="H51" s="40" t="s">
        <v>294</v>
      </c>
      <c r="I51" s="40" t="s">
        <v>434</v>
      </c>
      <c r="J51" s="40" t="s">
        <v>289</v>
      </c>
      <c r="K51" s="40" t="s">
        <v>435</v>
      </c>
    </row>
    <row r="52" spans="1:11" x14ac:dyDescent="0.25">
      <c r="A52" s="40">
        <v>51</v>
      </c>
      <c r="B52" s="40" t="s">
        <v>15</v>
      </c>
      <c r="C52" s="40" t="s">
        <v>16</v>
      </c>
      <c r="D52" s="40" t="s">
        <v>17</v>
      </c>
      <c r="E52" s="40" t="s">
        <v>7</v>
      </c>
      <c r="F52" s="40" t="s">
        <v>77</v>
      </c>
      <c r="G52" s="40" t="s">
        <v>516</v>
      </c>
      <c r="H52" s="40" t="s">
        <v>30</v>
      </c>
      <c r="I52" s="40" t="s">
        <v>78</v>
      </c>
      <c r="J52" s="40" t="s">
        <v>32</v>
      </c>
      <c r="K52" s="40" t="s">
        <v>436</v>
      </c>
    </row>
    <row r="53" spans="1:11" x14ac:dyDescent="0.25">
      <c r="A53" s="40">
        <v>52</v>
      </c>
      <c r="B53" s="40" t="s">
        <v>407</v>
      </c>
      <c r="C53" s="40" t="s">
        <v>408</v>
      </c>
      <c r="D53" s="40" t="s">
        <v>618</v>
      </c>
      <c r="E53" s="40" t="s">
        <v>619</v>
      </c>
      <c r="F53" s="40" t="s">
        <v>437</v>
      </c>
      <c r="G53" s="40" t="s">
        <v>516</v>
      </c>
      <c r="H53" s="40" t="s">
        <v>30</v>
      </c>
      <c r="I53" s="40" t="s">
        <v>438</v>
      </c>
      <c r="J53" s="40" t="s">
        <v>32</v>
      </c>
      <c r="K53" s="40" t="s">
        <v>439</v>
      </c>
    </row>
    <row r="54" spans="1:11" x14ac:dyDescent="0.25">
      <c r="A54" s="40">
        <v>53</v>
      </c>
      <c r="B54" s="40" t="s">
        <v>407</v>
      </c>
      <c r="C54" s="40" t="s">
        <v>408</v>
      </c>
      <c r="D54" s="40" t="s">
        <v>618</v>
      </c>
      <c r="E54" s="40" t="s">
        <v>619</v>
      </c>
      <c r="F54" s="40" t="s">
        <v>440</v>
      </c>
      <c r="G54" s="40" t="s">
        <v>516</v>
      </c>
      <c r="H54" s="40" t="s">
        <v>30</v>
      </c>
      <c r="I54" s="40" t="s">
        <v>441</v>
      </c>
      <c r="J54" s="40" t="s">
        <v>32</v>
      </c>
      <c r="K54" s="40" t="s">
        <v>442</v>
      </c>
    </row>
    <row r="55" spans="1:11" x14ac:dyDescent="0.25">
      <c r="A55" s="40">
        <v>54</v>
      </c>
      <c r="B55" s="40" t="s">
        <v>443</v>
      </c>
      <c r="C55" s="40" t="s">
        <v>444</v>
      </c>
      <c r="D55" s="40" t="s">
        <v>0</v>
      </c>
      <c r="E55" s="40" t="s">
        <v>1</v>
      </c>
      <c r="F55" s="40" t="s">
        <v>445</v>
      </c>
      <c r="G55" s="40" t="s">
        <v>527</v>
      </c>
      <c r="H55" s="40" t="s">
        <v>5</v>
      </c>
      <c r="I55" s="40" t="s">
        <v>446</v>
      </c>
      <c r="J55" s="40" t="s">
        <v>6</v>
      </c>
      <c r="K55" s="40" t="s">
        <v>447</v>
      </c>
    </row>
    <row r="56" spans="1:11" x14ac:dyDescent="0.25">
      <c r="A56" s="40">
        <v>55</v>
      </c>
      <c r="B56" s="40" t="s">
        <v>448</v>
      </c>
      <c r="C56" s="40" t="s">
        <v>449</v>
      </c>
      <c r="D56" s="40" t="s">
        <v>205</v>
      </c>
      <c r="E56" s="40" t="s">
        <v>1</v>
      </c>
      <c r="F56" s="40" t="s">
        <v>450</v>
      </c>
      <c r="G56" s="40" t="s">
        <v>527</v>
      </c>
      <c r="H56" s="40" t="s">
        <v>5</v>
      </c>
      <c r="I56" s="40" t="s">
        <v>451</v>
      </c>
      <c r="J56" s="40" t="s">
        <v>6</v>
      </c>
      <c r="K56" s="40" t="s">
        <v>452</v>
      </c>
    </row>
    <row r="57" spans="1:11" x14ac:dyDescent="0.25">
      <c r="A57" s="40">
        <v>56</v>
      </c>
      <c r="B57" s="40" t="s">
        <v>453</v>
      </c>
      <c r="C57" s="40" t="s">
        <v>454</v>
      </c>
      <c r="D57" s="40" t="s">
        <v>455</v>
      </c>
      <c r="E57" s="40" t="s">
        <v>456</v>
      </c>
      <c r="F57" s="40" t="s">
        <v>457</v>
      </c>
      <c r="G57" s="40" t="s">
        <v>516</v>
      </c>
      <c r="H57" s="40" t="s">
        <v>30</v>
      </c>
      <c r="I57" s="40" t="s">
        <v>458</v>
      </c>
      <c r="J57" s="40" t="s">
        <v>32</v>
      </c>
      <c r="K57" s="40" t="s">
        <v>459</v>
      </c>
    </row>
    <row r="58" spans="1:11" x14ac:dyDescent="0.25">
      <c r="A58" s="40">
        <v>57</v>
      </c>
      <c r="B58" s="40" t="s">
        <v>460</v>
      </c>
      <c r="C58" s="40" t="s">
        <v>461</v>
      </c>
      <c r="D58" s="40" t="s">
        <v>462</v>
      </c>
      <c r="E58" s="40" t="s">
        <v>1</v>
      </c>
      <c r="F58" s="40" t="s">
        <v>463</v>
      </c>
      <c r="G58" s="40" t="s">
        <v>516</v>
      </c>
      <c r="H58" s="40" t="s">
        <v>30</v>
      </c>
      <c r="I58" s="40" t="s">
        <v>464</v>
      </c>
      <c r="J58" s="40" t="s">
        <v>32</v>
      </c>
      <c r="K58" s="40" t="s">
        <v>465</v>
      </c>
    </row>
    <row r="59" spans="1:11" x14ac:dyDescent="0.25">
      <c r="A59" s="40">
        <v>58</v>
      </c>
      <c r="B59" s="40" t="s">
        <v>165</v>
      </c>
      <c r="C59" s="40" t="s">
        <v>166</v>
      </c>
      <c r="D59" s="40" t="s">
        <v>27</v>
      </c>
      <c r="E59" s="40" t="s">
        <v>28</v>
      </c>
      <c r="F59" s="40" t="s">
        <v>167</v>
      </c>
      <c r="G59" s="40" t="s">
        <v>516</v>
      </c>
      <c r="H59" s="40" t="s">
        <v>30</v>
      </c>
      <c r="I59" s="40" t="s">
        <v>168</v>
      </c>
      <c r="J59" s="40" t="s">
        <v>32</v>
      </c>
      <c r="K59" s="40" t="s">
        <v>466</v>
      </c>
    </row>
    <row r="60" spans="1:11" x14ac:dyDescent="0.25">
      <c r="A60" s="40">
        <v>59</v>
      </c>
      <c r="B60" s="40" t="s">
        <v>10</v>
      </c>
      <c r="C60" s="40" t="s">
        <v>11</v>
      </c>
      <c r="D60" s="40" t="s">
        <v>0</v>
      </c>
      <c r="E60" s="40" t="s">
        <v>1</v>
      </c>
      <c r="F60" s="40" t="s">
        <v>12</v>
      </c>
      <c r="G60" s="40" t="s">
        <v>527</v>
      </c>
      <c r="H60" s="40" t="s">
        <v>5</v>
      </c>
      <c r="I60" s="40" t="s">
        <v>13</v>
      </c>
      <c r="J60" s="40" t="s">
        <v>6</v>
      </c>
      <c r="K60" s="40" t="s">
        <v>14</v>
      </c>
    </row>
    <row r="61" spans="1:11" x14ac:dyDescent="0.25">
      <c r="A61" s="40">
        <v>60</v>
      </c>
      <c r="B61" s="40" t="s">
        <v>20</v>
      </c>
      <c r="C61" s="40" t="s">
        <v>21</v>
      </c>
      <c r="D61" s="40" t="s">
        <v>0</v>
      </c>
      <c r="E61" s="40" t="s">
        <v>1</v>
      </c>
      <c r="F61" s="40" t="s">
        <v>22</v>
      </c>
      <c r="G61" s="40" t="s">
        <v>527</v>
      </c>
      <c r="H61" s="40" t="s">
        <v>5</v>
      </c>
      <c r="I61" s="40" t="s">
        <v>23</v>
      </c>
      <c r="J61" s="40" t="s">
        <v>6</v>
      </c>
      <c r="K61" s="40" t="s">
        <v>24</v>
      </c>
    </row>
    <row r="62" spans="1:11" x14ac:dyDescent="0.25">
      <c r="A62" s="40">
        <v>61</v>
      </c>
      <c r="B62" s="40" t="s">
        <v>25</v>
      </c>
      <c r="C62" s="40" t="s">
        <v>26</v>
      </c>
      <c r="D62" s="40" t="s">
        <v>27</v>
      </c>
      <c r="E62" s="40" t="s">
        <v>28</v>
      </c>
      <c r="F62" s="40" t="s">
        <v>29</v>
      </c>
      <c r="G62" s="40" t="s">
        <v>516</v>
      </c>
      <c r="H62" s="40" t="s">
        <v>30</v>
      </c>
      <c r="I62" s="40" t="s">
        <v>31</v>
      </c>
      <c r="J62" s="40" t="s">
        <v>32</v>
      </c>
      <c r="K62" s="40" t="s">
        <v>33</v>
      </c>
    </row>
    <row r="63" spans="1:11" x14ac:dyDescent="0.25">
      <c r="A63" s="40">
        <v>62</v>
      </c>
      <c r="B63" s="40" t="s">
        <v>34</v>
      </c>
      <c r="C63" s="40" t="s">
        <v>35</v>
      </c>
      <c r="D63" s="40" t="s">
        <v>36</v>
      </c>
      <c r="E63" s="40" t="s">
        <v>1</v>
      </c>
      <c r="F63" s="40" t="s">
        <v>37</v>
      </c>
      <c r="G63" s="40" t="s">
        <v>527</v>
      </c>
      <c r="H63" s="40" t="s">
        <v>5</v>
      </c>
      <c r="I63" s="40" t="s">
        <v>38</v>
      </c>
      <c r="J63" s="40" t="s">
        <v>6</v>
      </c>
      <c r="K63" s="40" t="s">
        <v>39</v>
      </c>
    </row>
    <row r="64" spans="1:11" x14ac:dyDescent="0.25">
      <c r="A64" s="40">
        <v>63</v>
      </c>
      <c r="B64" s="40" t="s">
        <v>40</v>
      </c>
      <c r="C64" s="40" t="s">
        <v>41</v>
      </c>
      <c r="D64" s="40" t="s">
        <v>42</v>
      </c>
      <c r="E64" s="40" t="s">
        <v>43</v>
      </c>
      <c r="F64" s="40" t="s">
        <v>44</v>
      </c>
      <c r="G64" s="40" t="s">
        <v>527</v>
      </c>
      <c r="H64" s="40" t="s">
        <v>5</v>
      </c>
      <c r="I64" s="40" t="s">
        <v>45</v>
      </c>
      <c r="J64" s="40" t="s">
        <v>6</v>
      </c>
      <c r="K64" s="40" t="s">
        <v>46</v>
      </c>
    </row>
    <row r="65" spans="1:11" x14ac:dyDescent="0.25">
      <c r="A65" s="40">
        <v>64</v>
      </c>
      <c r="B65" s="40" t="s">
        <v>54</v>
      </c>
      <c r="C65" s="40" t="s">
        <v>55</v>
      </c>
      <c r="D65" s="40" t="s">
        <v>0</v>
      </c>
      <c r="E65" s="40" t="s">
        <v>1</v>
      </c>
      <c r="F65" s="40" t="s">
        <v>56</v>
      </c>
      <c r="G65" s="40" t="s">
        <v>527</v>
      </c>
      <c r="H65" s="40" t="s">
        <v>5</v>
      </c>
      <c r="I65" s="40" t="s">
        <v>57</v>
      </c>
      <c r="J65" s="40" t="s">
        <v>6</v>
      </c>
      <c r="K65" s="40" t="s">
        <v>58</v>
      </c>
    </row>
    <row r="66" spans="1:11" x14ac:dyDescent="0.25">
      <c r="A66" s="40">
        <v>65</v>
      </c>
      <c r="B66" s="40" t="s">
        <v>64</v>
      </c>
      <c r="C66" s="40" t="s">
        <v>65</v>
      </c>
      <c r="D66" s="40" t="s">
        <v>66</v>
      </c>
      <c r="E66" s="40" t="s">
        <v>1</v>
      </c>
      <c r="F66" s="40" t="s">
        <v>67</v>
      </c>
      <c r="G66" s="40" t="s">
        <v>516</v>
      </c>
      <c r="H66" s="40" t="s">
        <v>30</v>
      </c>
      <c r="I66" s="40" t="s">
        <v>68</v>
      </c>
      <c r="J66" s="40" t="s">
        <v>32</v>
      </c>
      <c r="K66" s="40" t="s">
        <v>69</v>
      </c>
    </row>
    <row r="67" spans="1:11" x14ac:dyDescent="0.25">
      <c r="A67" s="40">
        <v>66</v>
      </c>
      <c r="B67" s="40" t="s">
        <v>71</v>
      </c>
      <c r="C67" s="40" t="s">
        <v>72</v>
      </c>
      <c r="D67" s="40" t="s">
        <v>73</v>
      </c>
      <c r="E67" s="40" t="s">
        <v>28</v>
      </c>
      <c r="F67" s="40" t="s">
        <v>74</v>
      </c>
      <c r="G67" s="40" t="s">
        <v>516</v>
      </c>
      <c r="H67" s="40" t="s">
        <v>30</v>
      </c>
      <c r="I67" s="40" t="s">
        <v>75</v>
      </c>
      <c r="J67" s="40" t="s">
        <v>32</v>
      </c>
      <c r="K67" s="40" t="s">
        <v>76</v>
      </c>
    </row>
    <row r="68" spans="1:11" x14ac:dyDescent="0.25">
      <c r="A68" s="40">
        <v>67</v>
      </c>
      <c r="B68" s="40" t="s">
        <v>467</v>
      </c>
      <c r="C68" s="40" t="s">
        <v>468</v>
      </c>
      <c r="D68" s="40" t="s">
        <v>0</v>
      </c>
      <c r="E68" s="40" t="s">
        <v>1</v>
      </c>
      <c r="F68" s="40" t="s">
        <v>469</v>
      </c>
      <c r="G68" s="40" t="s">
        <v>527</v>
      </c>
      <c r="H68" s="40" t="s">
        <v>5</v>
      </c>
      <c r="I68" s="40" t="s">
        <v>470</v>
      </c>
      <c r="J68" s="40" t="s">
        <v>6</v>
      </c>
      <c r="K68" s="40" t="s">
        <v>471</v>
      </c>
    </row>
    <row r="69" spans="1:11" x14ac:dyDescent="0.25">
      <c r="A69" s="40">
        <v>68</v>
      </c>
      <c r="B69" s="40" t="s">
        <v>79</v>
      </c>
      <c r="C69" s="40" t="s">
        <v>11</v>
      </c>
      <c r="D69" s="40" t="s">
        <v>80</v>
      </c>
      <c r="E69" s="40" t="s">
        <v>81</v>
      </c>
      <c r="F69" s="40" t="s">
        <v>82</v>
      </c>
      <c r="G69" s="40" t="s">
        <v>527</v>
      </c>
      <c r="H69" s="40" t="s">
        <v>5</v>
      </c>
      <c r="I69" s="40" t="s">
        <v>83</v>
      </c>
      <c r="J69" s="40" t="s">
        <v>6</v>
      </c>
      <c r="K69" s="40" t="s">
        <v>84</v>
      </c>
    </row>
    <row r="70" spans="1:11" x14ac:dyDescent="0.25">
      <c r="A70" s="40">
        <v>69</v>
      </c>
      <c r="B70" s="40" t="s">
        <v>64</v>
      </c>
      <c r="C70" s="40" t="s">
        <v>65</v>
      </c>
      <c r="D70" s="40" t="s">
        <v>66</v>
      </c>
      <c r="E70" s="40" t="s">
        <v>1</v>
      </c>
      <c r="F70" s="40" t="s">
        <v>85</v>
      </c>
      <c r="G70" s="40" t="s">
        <v>527</v>
      </c>
      <c r="H70" s="40" t="s">
        <v>5</v>
      </c>
      <c r="I70" s="40" t="s">
        <v>86</v>
      </c>
      <c r="J70" s="40" t="s">
        <v>6</v>
      </c>
      <c r="K70" s="40" t="s">
        <v>87</v>
      </c>
    </row>
    <row r="71" spans="1:11" x14ac:dyDescent="0.25">
      <c r="A71" s="40">
        <v>70</v>
      </c>
      <c r="B71" s="40" t="s">
        <v>88</v>
      </c>
      <c r="C71" s="40" t="s">
        <v>89</v>
      </c>
      <c r="D71" s="40" t="s">
        <v>90</v>
      </c>
      <c r="E71" s="40" t="s">
        <v>70</v>
      </c>
      <c r="F71" s="40" t="s">
        <v>91</v>
      </c>
      <c r="G71" s="40" t="s">
        <v>527</v>
      </c>
      <c r="H71" s="40" t="s">
        <v>5</v>
      </c>
      <c r="I71" s="40" t="s">
        <v>92</v>
      </c>
      <c r="J71" s="40" t="s">
        <v>6</v>
      </c>
      <c r="K71" s="40" t="s">
        <v>93</v>
      </c>
    </row>
    <row r="72" spans="1:11" x14ac:dyDescent="0.25">
      <c r="A72" s="40">
        <v>71</v>
      </c>
      <c r="B72" s="40" t="s">
        <v>50</v>
      </c>
      <c r="C72" s="40" t="s">
        <v>51</v>
      </c>
      <c r="D72" s="40" t="s">
        <v>52</v>
      </c>
      <c r="E72" s="40" t="s">
        <v>43</v>
      </c>
      <c r="F72" s="40" t="s">
        <v>94</v>
      </c>
      <c r="G72" s="40" t="s">
        <v>527</v>
      </c>
      <c r="H72" s="40" t="s">
        <v>5</v>
      </c>
      <c r="I72" s="40" t="s">
        <v>95</v>
      </c>
      <c r="J72" s="40" t="s">
        <v>6</v>
      </c>
      <c r="K72" s="40" t="s">
        <v>96</v>
      </c>
    </row>
    <row r="73" spans="1:11" x14ac:dyDescent="0.25">
      <c r="A73" s="40">
        <v>72</v>
      </c>
      <c r="B73" s="40" t="s">
        <v>49</v>
      </c>
      <c r="C73" s="40" t="s">
        <v>97</v>
      </c>
      <c r="D73" s="40" t="s">
        <v>66</v>
      </c>
      <c r="E73" s="40" t="s">
        <v>1</v>
      </c>
      <c r="F73" s="40" t="s">
        <v>98</v>
      </c>
      <c r="G73" s="40" t="s">
        <v>527</v>
      </c>
      <c r="H73" s="40" t="s">
        <v>5</v>
      </c>
      <c r="I73" s="40" t="s">
        <v>99</v>
      </c>
      <c r="J73" s="40" t="s">
        <v>6</v>
      </c>
      <c r="K73" s="40" t="s">
        <v>100</v>
      </c>
    </row>
    <row r="74" spans="1:11" x14ac:dyDescent="0.25">
      <c r="A74" s="40">
        <v>73</v>
      </c>
      <c r="B74" s="40" t="s">
        <v>104</v>
      </c>
      <c r="C74" s="40" t="s">
        <v>105</v>
      </c>
      <c r="D74" s="40" t="s">
        <v>106</v>
      </c>
      <c r="E74" s="40" t="s">
        <v>7</v>
      </c>
      <c r="F74" s="40" t="s">
        <v>107</v>
      </c>
      <c r="G74" s="40" t="s">
        <v>527</v>
      </c>
      <c r="H74" s="40" t="s">
        <v>5</v>
      </c>
      <c r="I74" s="40" t="s">
        <v>108</v>
      </c>
      <c r="J74" s="40" t="s">
        <v>6</v>
      </c>
      <c r="K74" s="40" t="s">
        <v>109</v>
      </c>
    </row>
    <row r="75" spans="1:11" x14ac:dyDescent="0.25">
      <c r="A75" s="40">
        <v>74</v>
      </c>
      <c r="B75" s="40" t="s">
        <v>110</v>
      </c>
      <c r="C75" s="40" t="s">
        <v>111</v>
      </c>
      <c r="D75" s="40" t="s">
        <v>112</v>
      </c>
      <c r="E75" s="40" t="s">
        <v>43</v>
      </c>
      <c r="F75" s="40" t="s">
        <v>113</v>
      </c>
      <c r="G75" s="40" t="s">
        <v>516</v>
      </c>
      <c r="H75" s="40" t="s">
        <v>3</v>
      </c>
      <c r="I75" s="40" t="s">
        <v>114</v>
      </c>
      <c r="J75" s="40" t="s">
        <v>53</v>
      </c>
      <c r="K75" s="40" t="s">
        <v>115</v>
      </c>
    </row>
    <row r="76" spans="1:11" x14ac:dyDescent="0.25">
      <c r="A76" s="40">
        <v>75</v>
      </c>
      <c r="B76" s="40" t="s">
        <v>120</v>
      </c>
      <c r="C76" s="40" t="s">
        <v>121</v>
      </c>
      <c r="D76" s="40" t="s">
        <v>122</v>
      </c>
      <c r="E76" s="40" t="s">
        <v>43</v>
      </c>
      <c r="F76" s="40" t="s">
        <v>123</v>
      </c>
      <c r="G76" s="40" t="s">
        <v>516</v>
      </c>
      <c r="H76" s="40" t="s">
        <v>3</v>
      </c>
      <c r="I76" s="40" t="s">
        <v>124</v>
      </c>
      <c r="J76" s="40" t="s">
        <v>125</v>
      </c>
      <c r="K76" s="40" t="s">
        <v>126</v>
      </c>
    </row>
    <row r="77" spans="1:11" x14ac:dyDescent="0.25">
      <c r="A77" s="40">
        <v>76</v>
      </c>
      <c r="B77" s="40" t="s">
        <v>127</v>
      </c>
      <c r="C77" s="40" t="s">
        <v>47</v>
      </c>
      <c r="D77" s="40" t="s">
        <v>0</v>
      </c>
      <c r="E77" s="40" t="s">
        <v>1</v>
      </c>
      <c r="F77" s="40" t="s">
        <v>128</v>
      </c>
      <c r="G77" s="40" t="s">
        <v>527</v>
      </c>
      <c r="H77" s="40" t="s">
        <v>8</v>
      </c>
      <c r="I77" s="40" t="s">
        <v>129</v>
      </c>
      <c r="J77" s="40" t="s">
        <v>9</v>
      </c>
      <c r="K77" s="40" t="s">
        <v>130</v>
      </c>
    </row>
    <row r="78" spans="1:11" x14ac:dyDescent="0.25">
      <c r="A78" s="40">
        <v>77</v>
      </c>
      <c r="B78" s="40" t="s">
        <v>131</v>
      </c>
      <c r="C78" s="40" t="s">
        <v>132</v>
      </c>
      <c r="D78" s="40" t="s">
        <v>133</v>
      </c>
      <c r="E78" s="40" t="s">
        <v>28</v>
      </c>
      <c r="F78" s="40" t="s">
        <v>134</v>
      </c>
      <c r="G78" s="40" t="s">
        <v>516</v>
      </c>
      <c r="H78" s="40" t="s">
        <v>30</v>
      </c>
      <c r="I78" s="40" t="s">
        <v>135</v>
      </c>
      <c r="J78" s="40" t="s">
        <v>32</v>
      </c>
      <c r="K78" s="40" t="s">
        <v>136</v>
      </c>
    </row>
    <row r="79" spans="1:11" x14ac:dyDescent="0.25">
      <c r="A79" s="40">
        <v>78</v>
      </c>
      <c r="B79" s="40" t="s">
        <v>145</v>
      </c>
      <c r="C79" s="40" t="s">
        <v>146</v>
      </c>
      <c r="D79" s="40" t="s">
        <v>0</v>
      </c>
      <c r="E79" s="40" t="s">
        <v>1</v>
      </c>
      <c r="F79" s="40" t="s">
        <v>147</v>
      </c>
      <c r="G79" s="40" t="s">
        <v>516</v>
      </c>
      <c r="H79" s="40" t="s">
        <v>3</v>
      </c>
      <c r="I79" s="40" t="s">
        <v>148</v>
      </c>
      <c r="J79" s="40" t="s">
        <v>53</v>
      </c>
      <c r="K79" s="40" t="s">
        <v>149</v>
      </c>
    </row>
    <row r="80" spans="1:11" x14ac:dyDescent="0.25">
      <c r="A80" s="40">
        <v>79</v>
      </c>
      <c r="B80" s="40" t="s">
        <v>150</v>
      </c>
      <c r="C80" s="40" t="s">
        <v>151</v>
      </c>
      <c r="D80" s="40" t="s">
        <v>152</v>
      </c>
      <c r="E80" s="40" t="s">
        <v>28</v>
      </c>
      <c r="F80" s="40" t="s">
        <v>153</v>
      </c>
      <c r="G80" s="40" t="s">
        <v>516</v>
      </c>
      <c r="H80" s="40" t="s">
        <v>30</v>
      </c>
      <c r="I80" s="40" t="s">
        <v>154</v>
      </c>
      <c r="J80" s="40" t="s">
        <v>32</v>
      </c>
      <c r="K80" s="40" t="s">
        <v>155</v>
      </c>
    </row>
    <row r="81" spans="1:11" x14ac:dyDescent="0.25">
      <c r="A81" s="40">
        <v>80</v>
      </c>
      <c r="B81" s="40" t="s">
        <v>54</v>
      </c>
      <c r="C81" s="40" t="s">
        <v>55</v>
      </c>
      <c r="D81" s="40" t="s">
        <v>0</v>
      </c>
      <c r="E81" s="40" t="s">
        <v>1</v>
      </c>
      <c r="F81" s="40" t="s">
        <v>156</v>
      </c>
      <c r="G81" s="40" t="s">
        <v>516</v>
      </c>
      <c r="H81" s="40" t="s">
        <v>157</v>
      </c>
      <c r="I81" s="40" t="s">
        <v>158</v>
      </c>
      <c r="J81" s="40" t="s">
        <v>159</v>
      </c>
      <c r="K81" s="40" t="s">
        <v>160</v>
      </c>
    </row>
    <row r="82" spans="1:11" x14ac:dyDescent="0.25">
      <c r="A82" s="40">
        <v>81</v>
      </c>
      <c r="B82" s="40" t="s">
        <v>101</v>
      </c>
      <c r="C82" s="40" t="s">
        <v>102</v>
      </c>
      <c r="D82" s="40" t="s">
        <v>103</v>
      </c>
      <c r="E82" s="40" t="s">
        <v>43</v>
      </c>
      <c r="F82" s="40" t="s">
        <v>169</v>
      </c>
      <c r="G82" s="40" t="s">
        <v>527</v>
      </c>
      <c r="H82" s="40" t="s">
        <v>8</v>
      </c>
      <c r="I82" s="40" t="s">
        <v>170</v>
      </c>
      <c r="J82" s="40" t="s">
        <v>9</v>
      </c>
      <c r="K82" s="40" t="s">
        <v>171</v>
      </c>
    </row>
    <row r="83" spans="1:11" x14ac:dyDescent="0.25">
      <c r="A83" s="40">
        <v>82</v>
      </c>
      <c r="B83" s="40" t="s">
        <v>174</v>
      </c>
      <c r="C83" s="40" t="s">
        <v>175</v>
      </c>
      <c r="D83" s="40" t="s">
        <v>0</v>
      </c>
      <c r="E83" s="40" t="s">
        <v>1</v>
      </c>
      <c r="F83" s="40" t="s">
        <v>176</v>
      </c>
      <c r="G83" s="40" t="s">
        <v>527</v>
      </c>
      <c r="H83" s="40" t="s">
        <v>8</v>
      </c>
      <c r="I83" s="40" t="s">
        <v>177</v>
      </c>
      <c r="J83" s="40" t="s">
        <v>9</v>
      </c>
      <c r="K83" s="40" t="s">
        <v>178</v>
      </c>
    </row>
    <row r="84" spans="1:11" x14ac:dyDescent="0.25">
      <c r="A84" s="40">
        <v>83</v>
      </c>
      <c r="B84" s="40" t="s">
        <v>174</v>
      </c>
      <c r="C84" s="40" t="s">
        <v>175</v>
      </c>
      <c r="D84" s="40" t="s">
        <v>0</v>
      </c>
      <c r="E84" s="40" t="s">
        <v>1</v>
      </c>
      <c r="F84" s="40" t="s">
        <v>472</v>
      </c>
      <c r="G84" s="40" t="s">
        <v>543</v>
      </c>
      <c r="H84" s="40" t="s">
        <v>473</v>
      </c>
      <c r="I84" s="40" t="s">
        <v>474</v>
      </c>
      <c r="J84" s="40" t="s">
        <v>475</v>
      </c>
      <c r="K84" s="40" t="s">
        <v>476</v>
      </c>
    </row>
    <row r="85" spans="1:11" x14ac:dyDescent="0.25">
      <c r="A85" s="40">
        <v>84</v>
      </c>
      <c r="B85" s="40" t="s">
        <v>179</v>
      </c>
      <c r="C85" s="40" t="s">
        <v>180</v>
      </c>
      <c r="D85" s="40" t="s">
        <v>181</v>
      </c>
      <c r="E85" s="40" t="s">
        <v>43</v>
      </c>
      <c r="F85" s="40" t="s">
        <v>182</v>
      </c>
      <c r="G85" s="40" t="s">
        <v>527</v>
      </c>
      <c r="H85" s="40" t="s">
        <v>8</v>
      </c>
      <c r="I85" s="40" t="s">
        <v>183</v>
      </c>
      <c r="J85" s="40" t="s">
        <v>9</v>
      </c>
      <c r="K85" s="40" t="s">
        <v>184</v>
      </c>
    </row>
    <row r="86" spans="1:11" x14ac:dyDescent="0.25">
      <c r="A86" s="40">
        <v>85</v>
      </c>
      <c r="B86" s="40" t="s">
        <v>185</v>
      </c>
      <c r="C86" s="40" t="s">
        <v>186</v>
      </c>
      <c r="D86" s="40" t="s">
        <v>17</v>
      </c>
      <c r="E86" s="40" t="s">
        <v>7</v>
      </c>
      <c r="F86" s="40" t="s">
        <v>187</v>
      </c>
      <c r="G86" s="40" t="s">
        <v>527</v>
      </c>
      <c r="H86" s="40" t="s">
        <v>8</v>
      </c>
      <c r="I86" s="40" t="s">
        <v>188</v>
      </c>
      <c r="J86" s="40" t="s">
        <v>9</v>
      </c>
      <c r="K86" s="40" t="s">
        <v>189</v>
      </c>
    </row>
    <row r="87" spans="1:11" x14ac:dyDescent="0.25">
      <c r="A87" s="40">
        <v>86</v>
      </c>
      <c r="B87" s="40" t="s">
        <v>544</v>
      </c>
      <c r="C87" s="40" t="s">
        <v>545</v>
      </c>
      <c r="D87" s="40" t="s">
        <v>546</v>
      </c>
      <c r="E87" s="40" t="s">
        <v>1</v>
      </c>
      <c r="F87" s="40" t="s">
        <v>547</v>
      </c>
      <c r="G87" s="40" t="s">
        <v>527</v>
      </c>
      <c r="H87" s="40" t="s">
        <v>8</v>
      </c>
      <c r="I87" s="40" t="s">
        <v>548</v>
      </c>
      <c r="J87" s="40" t="s">
        <v>9</v>
      </c>
      <c r="K87" s="40" t="s">
        <v>549</v>
      </c>
    </row>
    <row r="88" spans="1:11" x14ac:dyDescent="0.25">
      <c r="A88" s="40">
        <v>87</v>
      </c>
      <c r="B88" s="40" t="s">
        <v>467</v>
      </c>
      <c r="C88" s="40" t="s">
        <v>468</v>
      </c>
      <c r="D88" s="40" t="s">
        <v>0</v>
      </c>
      <c r="E88" s="40" t="s">
        <v>1</v>
      </c>
      <c r="F88" s="40" t="s">
        <v>477</v>
      </c>
      <c r="G88" s="40" t="s">
        <v>516</v>
      </c>
      <c r="H88" s="40" t="s">
        <v>30</v>
      </c>
      <c r="I88" s="40" t="s">
        <v>478</v>
      </c>
      <c r="J88" s="40" t="s">
        <v>32</v>
      </c>
      <c r="K88" s="40" t="s">
        <v>479</v>
      </c>
    </row>
    <row r="89" spans="1:11" x14ac:dyDescent="0.25">
      <c r="A89" s="40">
        <v>88</v>
      </c>
      <c r="B89" s="40" t="s">
        <v>190</v>
      </c>
      <c r="C89" s="40" t="s">
        <v>191</v>
      </c>
      <c r="D89" s="40" t="s">
        <v>192</v>
      </c>
      <c r="E89" s="40" t="s">
        <v>28</v>
      </c>
      <c r="F89" s="40" t="s">
        <v>193</v>
      </c>
      <c r="G89" s="40" t="s">
        <v>516</v>
      </c>
      <c r="H89" s="40" t="s">
        <v>30</v>
      </c>
      <c r="I89" s="40" t="s">
        <v>194</v>
      </c>
      <c r="J89" s="40" t="s">
        <v>32</v>
      </c>
      <c r="K89" s="40" t="s">
        <v>195</v>
      </c>
    </row>
    <row r="90" spans="1:11" x14ac:dyDescent="0.25">
      <c r="A90" s="40">
        <v>89</v>
      </c>
      <c r="B90" s="40" t="s">
        <v>196</v>
      </c>
      <c r="C90" s="40" t="s">
        <v>104</v>
      </c>
      <c r="D90" s="40" t="s">
        <v>197</v>
      </c>
      <c r="E90" s="40" t="s">
        <v>198</v>
      </c>
      <c r="F90" s="40" t="s">
        <v>199</v>
      </c>
      <c r="G90" s="40" t="s">
        <v>527</v>
      </c>
      <c r="H90" s="40" t="s">
        <v>8</v>
      </c>
      <c r="I90" s="40" t="s">
        <v>200</v>
      </c>
      <c r="J90" s="40" t="s">
        <v>9</v>
      </c>
      <c r="K90" s="40" t="s">
        <v>201</v>
      </c>
    </row>
    <row r="91" spans="1:11" x14ac:dyDescent="0.25">
      <c r="A91" s="40">
        <v>90</v>
      </c>
      <c r="B91" s="40" t="s">
        <v>101</v>
      </c>
      <c r="C91" s="40" t="s">
        <v>102</v>
      </c>
      <c r="D91" s="40" t="s">
        <v>103</v>
      </c>
      <c r="E91" s="40" t="s">
        <v>43</v>
      </c>
      <c r="F91" s="40" t="s">
        <v>202</v>
      </c>
      <c r="G91" s="40" t="s">
        <v>516</v>
      </c>
      <c r="H91" s="40" t="s">
        <v>30</v>
      </c>
      <c r="I91" s="40" t="s">
        <v>203</v>
      </c>
      <c r="J91" s="40" t="s">
        <v>32</v>
      </c>
      <c r="K91" s="40" t="s">
        <v>204</v>
      </c>
    </row>
    <row r="92" spans="1:11" x14ac:dyDescent="0.25">
      <c r="A92" s="40">
        <v>91</v>
      </c>
      <c r="B92" s="40" t="s">
        <v>54</v>
      </c>
      <c r="C92" s="40" t="s">
        <v>55</v>
      </c>
      <c r="D92" s="40" t="s">
        <v>0</v>
      </c>
      <c r="E92" s="40" t="s">
        <v>1</v>
      </c>
      <c r="F92" s="40" t="s">
        <v>480</v>
      </c>
      <c r="G92" s="40" t="s">
        <v>543</v>
      </c>
      <c r="H92" s="40" t="s">
        <v>473</v>
      </c>
      <c r="I92" s="40" t="s">
        <v>481</v>
      </c>
      <c r="J92" s="40" t="s">
        <v>475</v>
      </c>
      <c r="K92" s="40" t="s">
        <v>482</v>
      </c>
    </row>
    <row r="93" spans="1:11" x14ac:dyDescent="0.25">
      <c r="A93" s="40">
        <v>92</v>
      </c>
      <c r="B93" s="40" t="s">
        <v>206</v>
      </c>
      <c r="C93" s="40" t="s">
        <v>207</v>
      </c>
      <c r="D93" s="40" t="s">
        <v>173</v>
      </c>
      <c r="E93" s="40" t="s">
        <v>43</v>
      </c>
      <c r="F93" s="40" t="s">
        <v>208</v>
      </c>
      <c r="G93" s="40" t="s">
        <v>516</v>
      </c>
      <c r="H93" s="40" t="s">
        <v>3</v>
      </c>
      <c r="I93" s="40" t="s">
        <v>209</v>
      </c>
      <c r="J93" s="40" t="s">
        <v>53</v>
      </c>
      <c r="K93" s="40" t="s">
        <v>210</v>
      </c>
    </row>
    <row r="94" spans="1:11" x14ac:dyDescent="0.25">
      <c r="A94" s="40">
        <v>93</v>
      </c>
      <c r="B94" s="40" t="s">
        <v>216</v>
      </c>
      <c r="C94" s="40" t="s">
        <v>217</v>
      </c>
      <c r="D94" s="40" t="s">
        <v>0</v>
      </c>
      <c r="E94" s="40" t="s">
        <v>1</v>
      </c>
      <c r="F94" s="40" t="s">
        <v>218</v>
      </c>
      <c r="G94" s="40" t="s">
        <v>516</v>
      </c>
      <c r="H94" s="40" t="s">
        <v>3</v>
      </c>
      <c r="I94" s="40" t="s">
        <v>219</v>
      </c>
      <c r="J94" s="40" t="s">
        <v>53</v>
      </c>
      <c r="K94" s="40" t="s">
        <v>220</v>
      </c>
    </row>
    <row r="95" spans="1:11" x14ac:dyDescent="0.25">
      <c r="A95" s="40">
        <v>94</v>
      </c>
      <c r="B95" s="40" t="s">
        <v>50</v>
      </c>
      <c r="C95" s="40" t="s">
        <v>51</v>
      </c>
      <c r="D95" s="40" t="s">
        <v>52</v>
      </c>
      <c r="E95" s="40" t="s">
        <v>43</v>
      </c>
      <c r="F95" s="40" t="s">
        <v>221</v>
      </c>
      <c r="G95" s="40" t="s">
        <v>516</v>
      </c>
      <c r="H95" s="40" t="s">
        <v>3</v>
      </c>
      <c r="I95" s="40" t="s">
        <v>222</v>
      </c>
      <c r="J95" s="40" t="s">
        <v>53</v>
      </c>
      <c r="K95" s="40" t="s">
        <v>223</v>
      </c>
    </row>
    <row r="96" spans="1:11" x14ac:dyDescent="0.25">
      <c r="A96" s="40">
        <v>95</v>
      </c>
      <c r="B96" s="40" t="s">
        <v>224</v>
      </c>
      <c r="C96" s="40" t="s">
        <v>225</v>
      </c>
      <c r="D96" s="40" t="s">
        <v>0</v>
      </c>
      <c r="E96" s="40" t="s">
        <v>1</v>
      </c>
      <c r="F96" s="40" t="s">
        <v>226</v>
      </c>
      <c r="G96" s="40" t="s">
        <v>516</v>
      </c>
      <c r="H96" s="40" t="s">
        <v>3</v>
      </c>
      <c r="I96" s="40" t="s">
        <v>227</v>
      </c>
      <c r="J96" s="40" t="s">
        <v>53</v>
      </c>
      <c r="K96" s="40" t="s">
        <v>228</v>
      </c>
    </row>
    <row r="97" spans="1:11" x14ac:dyDescent="0.25">
      <c r="A97" s="40">
        <v>96</v>
      </c>
      <c r="B97" s="40" t="s">
        <v>54</v>
      </c>
      <c r="C97" s="40" t="s">
        <v>55</v>
      </c>
      <c r="D97" s="40" t="s">
        <v>0</v>
      </c>
      <c r="E97" s="40" t="s">
        <v>1</v>
      </c>
      <c r="F97" s="40" t="s">
        <v>229</v>
      </c>
      <c r="G97" s="40" t="s">
        <v>516</v>
      </c>
      <c r="H97" s="40" t="s">
        <v>3</v>
      </c>
      <c r="I97" s="40" t="s">
        <v>230</v>
      </c>
      <c r="J97" s="40" t="s">
        <v>53</v>
      </c>
      <c r="K97" s="40" t="s">
        <v>231</v>
      </c>
    </row>
    <row r="98" spans="1:11" x14ac:dyDescent="0.25">
      <c r="A98" s="40">
        <v>97</v>
      </c>
      <c r="B98" s="40" t="s">
        <v>232</v>
      </c>
      <c r="C98" s="40" t="s">
        <v>233</v>
      </c>
      <c r="D98" s="40" t="s">
        <v>234</v>
      </c>
      <c r="E98" s="40" t="s">
        <v>1</v>
      </c>
      <c r="F98" s="40" t="s">
        <v>235</v>
      </c>
      <c r="G98" s="40" t="s">
        <v>516</v>
      </c>
      <c r="H98" s="40" t="s">
        <v>3</v>
      </c>
      <c r="I98" s="40" t="s">
        <v>236</v>
      </c>
      <c r="J98" s="40" t="s">
        <v>53</v>
      </c>
      <c r="K98" s="40" t="s">
        <v>237</v>
      </c>
    </row>
    <row r="99" spans="1:11" x14ac:dyDescent="0.25">
      <c r="A99" s="40">
        <v>98</v>
      </c>
      <c r="B99" s="40" t="s">
        <v>50</v>
      </c>
      <c r="C99" s="40" t="s">
        <v>51</v>
      </c>
      <c r="D99" s="40" t="s">
        <v>52</v>
      </c>
      <c r="E99" s="40" t="s">
        <v>43</v>
      </c>
      <c r="F99" s="40" t="s">
        <v>246</v>
      </c>
      <c r="G99" s="40" t="s">
        <v>516</v>
      </c>
      <c r="H99" s="40" t="s">
        <v>3</v>
      </c>
      <c r="I99" s="40" t="s">
        <v>247</v>
      </c>
      <c r="J99" s="40" t="s">
        <v>125</v>
      </c>
      <c r="K99" s="40" t="s">
        <v>248</v>
      </c>
    </row>
    <row r="100" spans="1:11" x14ac:dyDescent="0.25">
      <c r="A100" s="40">
        <v>99</v>
      </c>
      <c r="B100" s="40" t="s">
        <v>249</v>
      </c>
      <c r="C100" s="40" t="s">
        <v>250</v>
      </c>
      <c r="D100" s="40" t="s">
        <v>251</v>
      </c>
      <c r="E100" s="40" t="s">
        <v>43</v>
      </c>
      <c r="F100" s="40" t="s">
        <v>252</v>
      </c>
      <c r="G100" s="40" t="s">
        <v>516</v>
      </c>
      <c r="H100" s="40" t="s">
        <v>3</v>
      </c>
      <c r="I100" s="40" t="s">
        <v>253</v>
      </c>
      <c r="J100" s="40" t="s">
        <v>125</v>
      </c>
      <c r="K100" s="40" t="s">
        <v>254</v>
      </c>
    </row>
    <row r="101" spans="1:11" x14ac:dyDescent="0.25">
      <c r="A101" s="40">
        <v>100</v>
      </c>
      <c r="B101" s="40" t="s">
        <v>262</v>
      </c>
      <c r="C101" s="40" t="s">
        <v>263</v>
      </c>
      <c r="D101" s="40" t="s">
        <v>264</v>
      </c>
      <c r="E101" s="40" t="s">
        <v>1</v>
      </c>
      <c r="F101" s="40" t="s">
        <v>265</v>
      </c>
      <c r="G101" s="40" t="s">
        <v>516</v>
      </c>
      <c r="H101" s="40" t="s">
        <v>3</v>
      </c>
      <c r="I101" s="40" t="s">
        <v>266</v>
      </c>
      <c r="J101" s="40" t="s">
        <v>53</v>
      </c>
      <c r="K101" s="40" t="s">
        <v>267</v>
      </c>
    </row>
    <row r="102" spans="1:11" x14ac:dyDescent="0.25">
      <c r="A102" s="40">
        <v>101</v>
      </c>
      <c r="B102" s="40" t="s">
        <v>268</v>
      </c>
      <c r="C102" s="40" t="s">
        <v>269</v>
      </c>
      <c r="D102" s="40" t="s">
        <v>66</v>
      </c>
      <c r="E102" s="40" t="s">
        <v>1</v>
      </c>
      <c r="F102" s="40" t="s">
        <v>270</v>
      </c>
      <c r="G102" s="40" t="s">
        <v>516</v>
      </c>
      <c r="H102" s="40" t="s">
        <v>3</v>
      </c>
      <c r="I102" s="40" t="s">
        <v>271</v>
      </c>
      <c r="J102" s="40" t="s">
        <v>53</v>
      </c>
      <c r="K102" s="40" t="s">
        <v>272</v>
      </c>
    </row>
    <row r="103" spans="1:11" x14ac:dyDescent="0.25">
      <c r="A103" s="40">
        <v>102</v>
      </c>
      <c r="B103" s="40" t="s">
        <v>273</v>
      </c>
      <c r="C103" s="40" t="s">
        <v>274</v>
      </c>
      <c r="D103" s="40" t="s">
        <v>0</v>
      </c>
      <c r="E103" s="40" t="s">
        <v>1</v>
      </c>
      <c r="F103" s="40" t="s">
        <v>275</v>
      </c>
      <c r="G103" s="40" t="s">
        <v>516</v>
      </c>
      <c r="H103" s="40" t="s">
        <v>3</v>
      </c>
      <c r="I103" s="40" t="s">
        <v>276</v>
      </c>
      <c r="J103" s="40" t="s">
        <v>53</v>
      </c>
      <c r="K103" s="40" t="s">
        <v>277</v>
      </c>
    </row>
    <row r="104" spans="1:11" x14ac:dyDescent="0.25">
      <c r="A104" s="40">
        <v>103</v>
      </c>
      <c r="B104" s="40" t="s">
        <v>278</v>
      </c>
      <c r="C104" s="40" t="s">
        <v>279</v>
      </c>
      <c r="D104" s="40" t="s">
        <v>66</v>
      </c>
      <c r="E104" s="40" t="s">
        <v>1</v>
      </c>
      <c r="F104" s="40" t="s">
        <v>280</v>
      </c>
      <c r="G104" s="40" t="s">
        <v>516</v>
      </c>
      <c r="H104" s="40" t="s">
        <v>3</v>
      </c>
      <c r="I104" s="40" t="s">
        <v>281</v>
      </c>
      <c r="J104" s="40" t="s">
        <v>53</v>
      </c>
      <c r="K104" s="40" t="s">
        <v>282</v>
      </c>
    </row>
  </sheetData>
  <pageMargins bottom="0.75" footer="0.3" header="0.3" left="0.7" right="0.7" top="0.75"/>
</worksheet>
</file>

<file path=xl/worksheets/sheet6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101"/>
  <sheetViews>
    <sheetView workbookViewId="0">
      <selection activeCell="A2" sqref="A2"/>
    </sheetView>
  </sheetViews>
  <sheetFormatPr defaultRowHeight="15" x14ac:dyDescent="0.25"/>
  <cols>
    <col min="1" max="1" bestFit="true" customWidth="true" width="4.0" collapsed="true"/>
    <col min="2" max="2" bestFit="true" customWidth="true" width="14.28515625" collapsed="true"/>
    <col min="3" max="3" bestFit="true" customWidth="true" width="10.5703125" collapsed="true"/>
    <col min="4" max="4" bestFit="true" customWidth="true" width="14.28515625" collapsed="true"/>
    <col min="5" max="5" bestFit="true" customWidth="true" width="5.5703125" collapsed="true"/>
    <col min="6" max="6" bestFit="true" customWidth="true" width="15.140625" collapsed="true"/>
    <col min="7" max="7" bestFit="true" customWidth="true" width="18.5703125" collapsed="true"/>
    <col min="8" max="8" bestFit="true" customWidth="true" width="14.140625" collapsed="true"/>
    <col min="9" max="9" bestFit="true" customWidth="true" width="14.42578125" collapsed="true"/>
    <col min="10" max="10" bestFit="true" customWidth="true" width="19.28515625" collapsed="true"/>
    <col min="11" max="11" bestFit="true" customWidth="true" width="25.0" collapsed="true"/>
  </cols>
  <sheetData>
    <row r="1" spans="1:11" x14ac:dyDescent="0.25">
      <c r="A1" s="3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1</v>
      </c>
      <c r="B2" s="39" t="s">
        <v>519</v>
      </c>
      <c r="C2" s="39" t="s">
        <v>520</v>
      </c>
      <c r="D2" s="39" t="s">
        <v>0</v>
      </c>
      <c r="E2" s="39" t="s">
        <v>1</v>
      </c>
      <c r="F2" s="39" t="s">
        <v>568</v>
      </c>
      <c r="G2" s="39" t="s">
        <v>569</v>
      </c>
      <c r="H2" s="39" t="s">
        <v>473</v>
      </c>
      <c r="I2" s="39" t="s">
        <v>570</v>
      </c>
      <c r="J2" s="39" t="s">
        <v>569</v>
      </c>
      <c r="K2" s="39" t="s">
        <v>571</v>
      </c>
    </row>
    <row r="3" spans="1:11" x14ac:dyDescent="0.25">
      <c r="A3">
        <v>2</v>
      </c>
      <c r="B3" s="39" t="s">
        <v>4</v>
      </c>
      <c r="C3" s="39" t="s">
        <v>4</v>
      </c>
      <c r="D3" s="39" t="s">
        <v>4</v>
      </c>
      <c r="E3" s="39" t="s">
        <v>4</v>
      </c>
      <c r="F3" s="39" t="s">
        <v>572</v>
      </c>
      <c r="G3" s="39" t="s">
        <v>2</v>
      </c>
      <c r="H3" s="39" t="s">
        <v>287</v>
      </c>
      <c r="I3" s="39" t="s">
        <v>573</v>
      </c>
      <c r="J3" s="39" t="s">
        <v>289</v>
      </c>
      <c r="K3" s="39" t="s">
        <v>574</v>
      </c>
    </row>
    <row r="4" spans="1:11" x14ac:dyDescent="0.25">
      <c r="A4">
        <v>3</v>
      </c>
      <c r="B4" s="39" t="s">
        <v>575</v>
      </c>
      <c r="C4" s="39" t="s">
        <v>576</v>
      </c>
      <c r="D4" s="39" t="s">
        <v>577</v>
      </c>
      <c r="E4" s="39" t="s">
        <v>7</v>
      </c>
      <c r="F4" s="39" t="s">
        <v>578</v>
      </c>
      <c r="G4" s="39" t="s">
        <v>2</v>
      </c>
      <c r="H4" s="39" t="s">
        <v>287</v>
      </c>
      <c r="I4" s="39" t="s">
        <v>579</v>
      </c>
      <c r="J4" s="39" t="s">
        <v>289</v>
      </c>
      <c r="K4" s="39" t="s">
        <v>580</v>
      </c>
    </row>
    <row r="5" spans="1:11" x14ac:dyDescent="0.25">
      <c r="A5" s="39">
        <v>4</v>
      </c>
      <c r="B5" s="39" t="s">
        <v>262</v>
      </c>
      <c r="C5" s="39" t="s">
        <v>421</v>
      </c>
      <c r="D5" s="39" t="s">
        <v>0</v>
      </c>
      <c r="E5" s="39" t="s">
        <v>1</v>
      </c>
      <c r="F5" s="39" t="s">
        <v>581</v>
      </c>
      <c r="G5" s="39" t="s">
        <v>569</v>
      </c>
      <c r="H5" s="39" t="s">
        <v>473</v>
      </c>
      <c r="I5" s="39" t="s">
        <v>582</v>
      </c>
      <c r="J5" s="39" t="s">
        <v>569</v>
      </c>
      <c r="K5" s="39" t="s">
        <v>583</v>
      </c>
    </row>
    <row r="6" spans="1:11" x14ac:dyDescent="0.25">
      <c r="A6" s="39">
        <v>5</v>
      </c>
      <c r="B6" s="39" t="s">
        <v>535</v>
      </c>
      <c r="C6" s="39" t="s">
        <v>536</v>
      </c>
      <c r="D6" s="39" t="s">
        <v>205</v>
      </c>
      <c r="E6" s="39" t="s">
        <v>1</v>
      </c>
      <c r="F6" s="39" t="s">
        <v>537</v>
      </c>
      <c r="G6" s="39" t="s">
        <v>516</v>
      </c>
      <c r="H6" s="39" t="s">
        <v>3</v>
      </c>
      <c r="I6" s="39" t="s">
        <v>538</v>
      </c>
      <c r="J6" s="39" t="s">
        <v>53</v>
      </c>
      <c r="K6" s="39" t="s">
        <v>584</v>
      </c>
    </row>
    <row r="7" spans="1:11" x14ac:dyDescent="0.25">
      <c r="A7" s="39">
        <v>6</v>
      </c>
      <c r="B7" s="39" t="s">
        <v>519</v>
      </c>
      <c r="C7" s="39" t="s">
        <v>585</v>
      </c>
      <c r="D7" s="39" t="s">
        <v>0</v>
      </c>
      <c r="E7" s="39" t="s">
        <v>1</v>
      </c>
      <c r="F7" s="39" t="s">
        <v>586</v>
      </c>
      <c r="G7" s="39" t="s">
        <v>587</v>
      </c>
      <c r="H7" s="39" t="s">
        <v>3</v>
      </c>
      <c r="I7" s="39" t="s">
        <v>588</v>
      </c>
      <c r="J7" s="39" t="s">
        <v>2</v>
      </c>
      <c r="K7" s="39" t="s">
        <v>589</v>
      </c>
    </row>
    <row r="8" spans="1:11" x14ac:dyDescent="0.25">
      <c r="A8" s="39">
        <v>7</v>
      </c>
      <c r="B8" s="39" t="s">
        <v>590</v>
      </c>
      <c r="C8" s="39" t="s">
        <v>591</v>
      </c>
      <c r="D8" s="39" t="s">
        <v>592</v>
      </c>
      <c r="E8" s="39" t="s">
        <v>43</v>
      </c>
      <c r="F8" s="39" t="s">
        <v>593</v>
      </c>
      <c r="G8" s="39" t="s">
        <v>516</v>
      </c>
      <c r="H8" s="39" t="s">
        <v>30</v>
      </c>
      <c r="I8" s="39" t="s">
        <v>594</v>
      </c>
      <c r="J8" s="39" t="s">
        <v>32</v>
      </c>
      <c r="K8" s="39" t="s">
        <v>595</v>
      </c>
    </row>
    <row r="9" spans="1:11" x14ac:dyDescent="0.25">
      <c r="A9" s="39">
        <v>8</v>
      </c>
      <c r="B9" s="39" t="s">
        <v>257</v>
      </c>
      <c r="C9" s="39" t="s">
        <v>258</v>
      </c>
      <c r="D9" s="39" t="s">
        <v>36</v>
      </c>
      <c r="E9" s="39" t="s">
        <v>1</v>
      </c>
      <c r="F9" s="39" t="s">
        <v>259</v>
      </c>
      <c r="G9" s="39" t="s">
        <v>516</v>
      </c>
      <c r="H9" s="39" t="s">
        <v>3</v>
      </c>
      <c r="I9" s="39" t="s">
        <v>260</v>
      </c>
      <c r="J9" s="39" t="s">
        <v>53</v>
      </c>
      <c r="K9" s="39" t="s">
        <v>596</v>
      </c>
    </row>
    <row r="10" spans="1:11" x14ac:dyDescent="0.25">
      <c r="A10" s="39">
        <v>9</v>
      </c>
      <c r="B10" s="39" t="s">
        <v>407</v>
      </c>
      <c r="C10" s="39" t="s">
        <v>408</v>
      </c>
      <c r="D10" s="39" t="s">
        <v>27</v>
      </c>
      <c r="E10" s="39" t="s">
        <v>28</v>
      </c>
      <c r="F10" s="39" t="s">
        <v>409</v>
      </c>
      <c r="G10" s="39" t="s">
        <v>516</v>
      </c>
      <c r="H10" s="39" t="s">
        <v>294</v>
      </c>
      <c r="I10" s="39" t="s">
        <v>410</v>
      </c>
      <c r="J10" s="39" t="s">
        <v>289</v>
      </c>
      <c r="K10" s="39" t="s">
        <v>597</v>
      </c>
    </row>
    <row r="11" spans="1:11" x14ac:dyDescent="0.25">
      <c r="A11" s="39">
        <v>10</v>
      </c>
      <c r="B11" s="39" t="s">
        <v>407</v>
      </c>
      <c r="C11" s="39" t="s">
        <v>408</v>
      </c>
      <c r="D11" s="39" t="s">
        <v>27</v>
      </c>
      <c r="E11" s="39" t="s">
        <v>28</v>
      </c>
      <c r="F11" s="39" t="s">
        <v>563</v>
      </c>
      <c r="G11" s="39" t="s">
        <v>516</v>
      </c>
      <c r="H11" s="39" t="s">
        <v>294</v>
      </c>
      <c r="I11" s="39" t="s">
        <v>564</v>
      </c>
      <c r="J11" s="39" t="s">
        <v>289</v>
      </c>
      <c r="K11" s="39" t="s">
        <v>598</v>
      </c>
    </row>
    <row r="12" spans="1:11" x14ac:dyDescent="0.25">
      <c r="A12" s="39">
        <v>11</v>
      </c>
      <c r="B12" s="39" t="s">
        <v>566</v>
      </c>
      <c r="C12" s="39" t="s">
        <v>556</v>
      </c>
      <c r="D12" s="39" t="s">
        <v>0</v>
      </c>
      <c r="E12" s="39" t="s">
        <v>1</v>
      </c>
      <c r="F12" s="39" t="s">
        <v>557</v>
      </c>
      <c r="G12" s="39" t="s">
        <v>516</v>
      </c>
      <c r="H12" s="39" t="s">
        <v>287</v>
      </c>
      <c r="I12" s="39" t="s">
        <v>558</v>
      </c>
      <c r="J12" s="39" t="s">
        <v>289</v>
      </c>
      <c r="K12" s="39" t="s">
        <v>559</v>
      </c>
    </row>
    <row r="13" spans="1:11" x14ac:dyDescent="0.25">
      <c r="A13" s="39">
        <v>12</v>
      </c>
      <c r="B13" s="39" t="s">
        <v>567</v>
      </c>
      <c r="C13" s="39" t="s">
        <v>561</v>
      </c>
      <c r="D13" s="39" t="s">
        <v>0</v>
      </c>
      <c r="E13" s="39" t="s">
        <v>1</v>
      </c>
      <c r="F13" s="39" t="s">
        <v>61</v>
      </c>
      <c r="G13" s="39" t="s">
        <v>516</v>
      </c>
      <c r="H13" s="39" t="s">
        <v>3</v>
      </c>
      <c r="I13" s="39" t="s">
        <v>62</v>
      </c>
      <c r="J13" s="39" t="s">
        <v>53</v>
      </c>
      <c r="K13" s="39" t="s">
        <v>562</v>
      </c>
    </row>
    <row r="14" spans="1:11" x14ac:dyDescent="0.25">
      <c r="A14" s="39">
        <v>13</v>
      </c>
      <c r="B14" s="39" t="s">
        <v>161</v>
      </c>
      <c r="C14" s="39" t="s">
        <v>162</v>
      </c>
      <c r="D14" s="39" t="s">
        <v>394</v>
      </c>
      <c r="E14" s="39" t="s">
        <v>1</v>
      </c>
      <c r="F14" s="39" t="s">
        <v>163</v>
      </c>
      <c r="G14" s="39" t="s">
        <v>516</v>
      </c>
      <c r="H14" s="39" t="s">
        <v>30</v>
      </c>
      <c r="I14" s="39" t="s">
        <v>164</v>
      </c>
      <c r="J14" s="39" t="s">
        <v>32</v>
      </c>
      <c r="K14" s="39" t="s">
        <v>517</v>
      </c>
    </row>
    <row r="15" spans="1:11" x14ac:dyDescent="0.25">
      <c r="A15" s="39">
        <v>14</v>
      </c>
      <c r="B15" s="39" t="s">
        <v>322</v>
      </c>
      <c r="C15" s="39" t="s">
        <v>323</v>
      </c>
      <c r="D15" s="39" t="s">
        <v>66</v>
      </c>
      <c r="E15" s="39" t="s">
        <v>1</v>
      </c>
      <c r="F15" s="39" t="s">
        <v>324</v>
      </c>
      <c r="G15" s="39" t="s">
        <v>516</v>
      </c>
      <c r="H15" s="39" t="s">
        <v>287</v>
      </c>
      <c r="I15" s="39" t="s">
        <v>325</v>
      </c>
      <c r="J15" s="39" t="s">
        <v>289</v>
      </c>
      <c r="K15" s="39" t="s">
        <v>525</v>
      </c>
    </row>
    <row r="16" spans="1:11" x14ac:dyDescent="0.25">
      <c r="A16" s="39">
        <v>15</v>
      </c>
      <c r="B16" s="39" t="s">
        <v>530</v>
      </c>
      <c r="C16" s="39" t="s">
        <v>531</v>
      </c>
      <c r="D16" s="39" t="s">
        <v>0</v>
      </c>
      <c r="E16" s="39" t="s">
        <v>1</v>
      </c>
      <c r="F16" s="39" t="s">
        <v>532</v>
      </c>
      <c r="G16" s="39" t="s">
        <v>516</v>
      </c>
      <c r="H16" s="39" t="s">
        <v>294</v>
      </c>
      <c r="I16" s="39" t="s">
        <v>533</v>
      </c>
      <c r="J16" s="39" t="s">
        <v>516</v>
      </c>
      <c r="K16" s="39" t="s">
        <v>534</v>
      </c>
    </row>
    <row r="17" spans="1:11" x14ac:dyDescent="0.25">
      <c r="A17" s="39">
        <v>16</v>
      </c>
      <c r="B17" s="39" t="s">
        <v>4</v>
      </c>
      <c r="C17" s="39" t="s">
        <v>4</v>
      </c>
      <c r="D17" s="39" t="s">
        <v>4</v>
      </c>
      <c r="E17" s="39" t="s">
        <v>4</v>
      </c>
      <c r="F17" s="39" t="s">
        <v>540</v>
      </c>
      <c r="G17" s="39" t="s">
        <v>516</v>
      </c>
      <c r="H17" s="39" t="s">
        <v>294</v>
      </c>
      <c r="I17" s="39" t="s">
        <v>541</v>
      </c>
      <c r="J17" s="39" t="s">
        <v>289</v>
      </c>
      <c r="K17" s="39" t="s">
        <v>542</v>
      </c>
    </row>
    <row r="18" spans="1:11" x14ac:dyDescent="0.25">
      <c r="A18" s="39">
        <v>17</v>
      </c>
      <c r="B18" s="39" t="s">
        <v>283</v>
      </c>
      <c r="C18" s="39" t="s">
        <v>284</v>
      </c>
      <c r="D18" s="39" t="s">
        <v>285</v>
      </c>
      <c r="E18" s="39" t="s">
        <v>7</v>
      </c>
      <c r="F18" s="39" t="s">
        <v>286</v>
      </c>
      <c r="G18" s="39" t="s">
        <v>516</v>
      </c>
      <c r="H18" s="39" t="s">
        <v>287</v>
      </c>
      <c r="I18" s="39" t="s">
        <v>288</v>
      </c>
      <c r="J18" s="39" t="s">
        <v>289</v>
      </c>
      <c r="K18" s="39" t="s">
        <v>290</v>
      </c>
    </row>
    <row r="19" spans="1:11" x14ac:dyDescent="0.25">
      <c r="A19" s="39">
        <v>18</v>
      </c>
      <c r="B19" s="39" t="s">
        <v>291</v>
      </c>
      <c r="C19" s="39" t="s">
        <v>292</v>
      </c>
      <c r="D19" s="39" t="s">
        <v>0</v>
      </c>
      <c r="E19" s="39" t="s">
        <v>1</v>
      </c>
      <c r="F19" s="39" t="s">
        <v>293</v>
      </c>
      <c r="G19" s="39" t="s">
        <v>516</v>
      </c>
      <c r="H19" s="39" t="s">
        <v>294</v>
      </c>
      <c r="I19" s="39" t="s">
        <v>295</v>
      </c>
      <c r="J19" s="39" t="s">
        <v>289</v>
      </c>
      <c r="K19" s="39" t="s">
        <v>296</v>
      </c>
    </row>
    <row r="20" spans="1:11" x14ac:dyDescent="0.25">
      <c r="A20" s="39">
        <v>19</v>
      </c>
      <c r="B20" s="39" t="s">
        <v>297</v>
      </c>
      <c r="C20" s="39" t="s">
        <v>255</v>
      </c>
      <c r="D20" s="39" t="s">
        <v>0</v>
      </c>
      <c r="E20" s="39" t="s">
        <v>1</v>
      </c>
      <c r="F20" s="39" t="s">
        <v>298</v>
      </c>
      <c r="G20" s="39" t="s">
        <v>516</v>
      </c>
      <c r="H20" s="39" t="s">
        <v>294</v>
      </c>
      <c r="I20" s="39" t="s">
        <v>299</v>
      </c>
      <c r="J20" s="39" t="s">
        <v>289</v>
      </c>
      <c r="K20" s="39" t="s">
        <v>300</v>
      </c>
    </row>
    <row r="21" spans="1:11" x14ac:dyDescent="0.25">
      <c r="A21" s="39">
        <v>20</v>
      </c>
      <c r="B21" s="39" t="s">
        <v>301</v>
      </c>
      <c r="C21" s="39" t="s">
        <v>302</v>
      </c>
      <c r="D21" s="39" t="s">
        <v>0</v>
      </c>
      <c r="E21" s="39" t="s">
        <v>1</v>
      </c>
      <c r="F21" s="39" t="s">
        <v>303</v>
      </c>
      <c r="G21" s="39" t="s">
        <v>516</v>
      </c>
      <c r="H21" s="39" t="s">
        <v>294</v>
      </c>
      <c r="I21" s="39" t="s">
        <v>304</v>
      </c>
      <c r="J21" s="39" t="s">
        <v>289</v>
      </c>
      <c r="K21" s="39" t="s">
        <v>305</v>
      </c>
    </row>
    <row r="22" spans="1:11" x14ac:dyDescent="0.25">
      <c r="A22" s="39">
        <v>21</v>
      </c>
      <c r="B22" s="39" t="s">
        <v>306</v>
      </c>
      <c r="C22" s="39" t="s">
        <v>307</v>
      </c>
      <c r="D22" s="39" t="s">
        <v>112</v>
      </c>
      <c r="E22" s="39" t="s">
        <v>43</v>
      </c>
      <c r="F22" s="39" t="s">
        <v>308</v>
      </c>
      <c r="G22" s="39" t="s">
        <v>516</v>
      </c>
      <c r="H22" s="39" t="s">
        <v>287</v>
      </c>
      <c r="I22" s="39" t="s">
        <v>309</v>
      </c>
      <c r="J22" s="39" t="s">
        <v>289</v>
      </c>
      <c r="K22" s="39" t="s">
        <v>310</v>
      </c>
    </row>
    <row r="23" spans="1:11" x14ac:dyDescent="0.25">
      <c r="A23" s="39">
        <v>22</v>
      </c>
      <c r="B23" s="39" t="s">
        <v>311</v>
      </c>
      <c r="C23" s="39" t="s">
        <v>312</v>
      </c>
      <c r="D23" s="39" t="s">
        <v>313</v>
      </c>
      <c r="E23" s="39" t="s">
        <v>43</v>
      </c>
      <c r="F23" s="39" t="s">
        <v>314</v>
      </c>
      <c r="G23" s="39" t="s">
        <v>516</v>
      </c>
      <c r="H23" s="39" t="s">
        <v>294</v>
      </c>
      <c r="I23" s="39" t="s">
        <v>315</v>
      </c>
      <c r="J23" s="39" t="s">
        <v>289</v>
      </c>
      <c r="K23" s="39" t="s">
        <v>316</v>
      </c>
    </row>
    <row r="24" spans="1:11" x14ac:dyDescent="0.25">
      <c r="A24" s="39">
        <v>23</v>
      </c>
      <c r="B24" s="39" t="s">
        <v>317</v>
      </c>
      <c r="C24" s="39" t="s">
        <v>279</v>
      </c>
      <c r="D24" s="39" t="s">
        <v>318</v>
      </c>
      <c r="E24" s="39" t="s">
        <v>28</v>
      </c>
      <c r="F24" s="39" t="s">
        <v>319</v>
      </c>
      <c r="G24" s="39" t="s">
        <v>516</v>
      </c>
      <c r="H24" s="39" t="s">
        <v>287</v>
      </c>
      <c r="I24" s="39" t="s">
        <v>320</v>
      </c>
      <c r="J24" s="39" t="s">
        <v>289</v>
      </c>
      <c r="K24" s="39" t="s">
        <v>321</v>
      </c>
    </row>
    <row r="25" spans="1:11" x14ac:dyDescent="0.25">
      <c r="A25" s="39">
        <v>24</v>
      </c>
      <c r="B25" s="39" t="s">
        <v>242</v>
      </c>
      <c r="C25" s="39" t="s">
        <v>243</v>
      </c>
      <c r="D25" s="39" t="s">
        <v>173</v>
      </c>
      <c r="E25" s="39" t="s">
        <v>43</v>
      </c>
      <c r="F25" s="39" t="s">
        <v>244</v>
      </c>
      <c r="G25" s="39" t="s">
        <v>516</v>
      </c>
      <c r="H25" s="39" t="s">
        <v>3</v>
      </c>
      <c r="I25" s="39" t="s">
        <v>245</v>
      </c>
      <c r="J25" s="39" t="s">
        <v>125</v>
      </c>
      <c r="K25" s="39" t="s">
        <v>326</v>
      </c>
    </row>
    <row r="26" spans="1:11" x14ac:dyDescent="0.25">
      <c r="A26" s="39">
        <v>25</v>
      </c>
      <c r="B26" s="39" t="s">
        <v>327</v>
      </c>
      <c r="C26" s="39" t="s">
        <v>328</v>
      </c>
      <c r="D26" s="39" t="s">
        <v>112</v>
      </c>
      <c r="E26" s="39" t="s">
        <v>43</v>
      </c>
      <c r="F26" s="39" t="s">
        <v>329</v>
      </c>
      <c r="G26" s="39" t="s">
        <v>516</v>
      </c>
      <c r="H26" s="39" t="s">
        <v>287</v>
      </c>
      <c r="I26" s="39" t="s">
        <v>330</v>
      </c>
      <c r="J26" s="39" t="s">
        <v>289</v>
      </c>
      <c r="K26" s="39" t="s">
        <v>331</v>
      </c>
    </row>
    <row r="27" spans="1:11" x14ac:dyDescent="0.25">
      <c r="A27" s="39">
        <v>26</v>
      </c>
      <c r="B27" s="39" t="s">
        <v>15</v>
      </c>
      <c r="C27" s="39" t="s">
        <v>16</v>
      </c>
      <c r="D27" s="39" t="s">
        <v>17</v>
      </c>
      <c r="E27" s="39" t="s">
        <v>7</v>
      </c>
      <c r="F27" s="39" t="s">
        <v>18</v>
      </c>
      <c r="G27" s="39" t="s">
        <v>527</v>
      </c>
      <c r="H27" s="39" t="s">
        <v>5</v>
      </c>
      <c r="I27" s="39" t="s">
        <v>19</v>
      </c>
      <c r="J27" s="39" t="s">
        <v>6</v>
      </c>
      <c r="K27" s="39" t="s">
        <v>332</v>
      </c>
    </row>
    <row r="28" spans="1:11" x14ac:dyDescent="0.25">
      <c r="A28" s="39">
        <v>27</v>
      </c>
      <c r="B28" s="39" t="s">
        <v>333</v>
      </c>
      <c r="C28" s="39" t="s">
        <v>334</v>
      </c>
      <c r="D28" s="39" t="s">
        <v>335</v>
      </c>
      <c r="E28" s="39" t="s">
        <v>48</v>
      </c>
      <c r="F28" s="39" t="s">
        <v>336</v>
      </c>
      <c r="G28" s="39" t="s">
        <v>516</v>
      </c>
      <c r="H28" s="39" t="s">
        <v>287</v>
      </c>
      <c r="I28" s="39" t="s">
        <v>337</v>
      </c>
      <c r="J28" s="39" t="s">
        <v>289</v>
      </c>
      <c r="K28" s="39" t="s">
        <v>338</v>
      </c>
    </row>
    <row r="29" spans="1:11" x14ac:dyDescent="0.25">
      <c r="A29" s="39">
        <v>28</v>
      </c>
      <c r="B29" s="39" t="s">
        <v>339</v>
      </c>
      <c r="C29" s="39" t="s">
        <v>340</v>
      </c>
      <c r="D29" s="39" t="s">
        <v>341</v>
      </c>
      <c r="E29" s="39" t="s">
        <v>48</v>
      </c>
      <c r="F29" s="39" t="s">
        <v>342</v>
      </c>
      <c r="G29" s="39" t="s">
        <v>516</v>
      </c>
      <c r="H29" s="39" t="s">
        <v>287</v>
      </c>
      <c r="I29" s="39" t="s">
        <v>343</v>
      </c>
      <c r="J29" s="39" t="s">
        <v>289</v>
      </c>
      <c r="K29" s="39" t="s">
        <v>344</v>
      </c>
    </row>
    <row r="30" spans="1:11" x14ac:dyDescent="0.25">
      <c r="A30" s="39">
        <v>29</v>
      </c>
      <c r="B30" s="39" t="s">
        <v>345</v>
      </c>
      <c r="C30" s="39" t="s">
        <v>346</v>
      </c>
      <c r="D30" s="39" t="s">
        <v>17</v>
      </c>
      <c r="E30" s="39" t="s">
        <v>7</v>
      </c>
      <c r="F30" s="39" t="s">
        <v>347</v>
      </c>
      <c r="G30" s="39" t="s">
        <v>516</v>
      </c>
      <c r="H30" s="39" t="s">
        <v>287</v>
      </c>
      <c r="I30" s="39" t="s">
        <v>348</v>
      </c>
      <c r="J30" s="39" t="s">
        <v>289</v>
      </c>
      <c r="K30" s="39" t="s">
        <v>349</v>
      </c>
    </row>
    <row r="31" spans="1:11" x14ac:dyDescent="0.25">
      <c r="A31" s="39">
        <v>30</v>
      </c>
      <c r="B31" s="39" t="s">
        <v>350</v>
      </c>
      <c r="C31" s="39" t="s">
        <v>340</v>
      </c>
      <c r="D31" s="39" t="s">
        <v>351</v>
      </c>
      <c r="E31" s="39" t="s">
        <v>48</v>
      </c>
      <c r="F31" s="39" t="s">
        <v>352</v>
      </c>
      <c r="G31" s="39" t="s">
        <v>516</v>
      </c>
      <c r="H31" s="39" t="s">
        <v>287</v>
      </c>
      <c r="I31" s="39" t="s">
        <v>353</v>
      </c>
      <c r="J31" s="39" t="s">
        <v>289</v>
      </c>
      <c r="K31" s="39" t="s">
        <v>354</v>
      </c>
    </row>
    <row r="32" spans="1:11" x14ac:dyDescent="0.25">
      <c r="A32" s="39">
        <v>31</v>
      </c>
      <c r="B32" s="39" t="s">
        <v>355</v>
      </c>
      <c r="C32" s="39" t="s">
        <v>356</v>
      </c>
      <c r="D32" s="39" t="s">
        <v>0</v>
      </c>
      <c r="E32" s="39" t="s">
        <v>1</v>
      </c>
      <c r="F32" s="39" t="s">
        <v>357</v>
      </c>
      <c r="G32" s="39" t="s">
        <v>516</v>
      </c>
      <c r="H32" s="39" t="s">
        <v>294</v>
      </c>
      <c r="I32" s="39" t="s">
        <v>358</v>
      </c>
      <c r="J32" s="39" t="s">
        <v>289</v>
      </c>
      <c r="K32" s="39" t="s">
        <v>359</v>
      </c>
    </row>
    <row r="33" spans="1:11" x14ac:dyDescent="0.25">
      <c r="A33" s="39">
        <v>32</v>
      </c>
      <c r="B33" s="39" t="s">
        <v>238</v>
      </c>
      <c r="C33" s="39" t="s">
        <v>239</v>
      </c>
      <c r="D33" s="39" t="s">
        <v>0</v>
      </c>
      <c r="E33" s="39" t="s">
        <v>1</v>
      </c>
      <c r="F33" s="39" t="s">
        <v>240</v>
      </c>
      <c r="G33" s="39" t="s">
        <v>516</v>
      </c>
      <c r="H33" s="39" t="s">
        <v>3</v>
      </c>
      <c r="I33" s="39" t="s">
        <v>241</v>
      </c>
      <c r="J33" s="39" t="s">
        <v>53</v>
      </c>
      <c r="K33" s="39" t="s">
        <v>360</v>
      </c>
    </row>
    <row r="34" spans="1:11" x14ac:dyDescent="0.25">
      <c r="A34" s="39">
        <v>33</v>
      </c>
      <c r="B34" s="39" t="s">
        <v>361</v>
      </c>
      <c r="C34" s="39" t="s">
        <v>362</v>
      </c>
      <c r="D34" s="39" t="s">
        <v>0</v>
      </c>
      <c r="E34" s="39" t="s">
        <v>1</v>
      </c>
      <c r="F34" s="39" t="s">
        <v>363</v>
      </c>
      <c r="G34" s="39" t="s">
        <v>516</v>
      </c>
      <c r="H34" s="39" t="s">
        <v>287</v>
      </c>
      <c r="I34" s="39" t="s">
        <v>364</v>
      </c>
      <c r="J34" s="39" t="s">
        <v>289</v>
      </c>
      <c r="K34" s="39" t="s">
        <v>365</v>
      </c>
    </row>
    <row r="35" spans="1:11" x14ac:dyDescent="0.25">
      <c r="A35" s="39">
        <v>34</v>
      </c>
      <c r="B35" s="39" t="s">
        <v>366</v>
      </c>
      <c r="C35" s="39" t="s">
        <v>367</v>
      </c>
      <c r="D35" s="39" t="s">
        <v>368</v>
      </c>
      <c r="E35" s="39" t="s">
        <v>43</v>
      </c>
      <c r="F35" s="39" t="s">
        <v>369</v>
      </c>
      <c r="G35" s="39" t="s">
        <v>516</v>
      </c>
      <c r="H35" s="39" t="s">
        <v>294</v>
      </c>
      <c r="I35" s="39" t="s">
        <v>370</v>
      </c>
      <c r="J35" s="39" t="s">
        <v>289</v>
      </c>
      <c r="K35" s="39" t="s">
        <v>371</v>
      </c>
    </row>
    <row r="36" spans="1:11" x14ac:dyDescent="0.25">
      <c r="A36" s="39">
        <v>35</v>
      </c>
      <c r="B36" s="39" t="s">
        <v>372</v>
      </c>
      <c r="C36" s="39" t="s">
        <v>373</v>
      </c>
      <c r="D36" s="39" t="s">
        <v>42</v>
      </c>
      <c r="E36" s="39" t="s">
        <v>43</v>
      </c>
      <c r="F36" s="39" t="s">
        <v>374</v>
      </c>
      <c r="G36" s="39" t="s">
        <v>516</v>
      </c>
      <c r="H36" s="39" t="s">
        <v>294</v>
      </c>
      <c r="I36" s="39" t="s">
        <v>375</v>
      </c>
      <c r="J36" s="39" t="s">
        <v>289</v>
      </c>
      <c r="K36" s="39" t="s">
        <v>376</v>
      </c>
    </row>
    <row r="37" spans="1:11" x14ac:dyDescent="0.25">
      <c r="A37" s="39">
        <v>36</v>
      </c>
      <c r="B37" s="39" t="s">
        <v>377</v>
      </c>
      <c r="C37" s="39" t="s">
        <v>378</v>
      </c>
      <c r="D37" s="39" t="s">
        <v>256</v>
      </c>
      <c r="E37" s="39" t="s">
        <v>1</v>
      </c>
      <c r="F37" s="39" t="s">
        <v>379</v>
      </c>
      <c r="G37" s="39" t="s">
        <v>516</v>
      </c>
      <c r="H37" s="39" t="s">
        <v>294</v>
      </c>
      <c r="I37" s="39" t="s">
        <v>380</v>
      </c>
      <c r="J37" s="39" t="s">
        <v>289</v>
      </c>
      <c r="K37" s="39" t="s">
        <v>381</v>
      </c>
    </row>
    <row r="38" spans="1:11" x14ac:dyDescent="0.25">
      <c r="A38" s="39">
        <v>37</v>
      </c>
      <c r="B38" s="39" t="s">
        <v>382</v>
      </c>
      <c r="C38" s="39" t="s">
        <v>383</v>
      </c>
      <c r="D38" s="39" t="s">
        <v>351</v>
      </c>
      <c r="E38" s="39" t="s">
        <v>48</v>
      </c>
      <c r="F38" s="39" t="s">
        <v>384</v>
      </c>
      <c r="G38" s="39" t="s">
        <v>516</v>
      </c>
      <c r="H38" s="39" t="s">
        <v>287</v>
      </c>
      <c r="I38" s="39" t="s">
        <v>385</v>
      </c>
      <c r="J38" s="39" t="s">
        <v>289</v>
      </c>
      <c r="K38" s="39" t="s">
        <v>386</v>
      </c>
    </row>
    <row r="39" spans="1:11" x14ac:dyDescent="0.25">
      <c r="A39" s="39">
        <v>38</v>
      </c>
      <c r="B39" s="39" t="s">
        <v>387</v>
      </c>
      <c r="C39" s="39" t="s">
        <v>279</v>
      </c>
      <c r="D39" s="39" t="s">
        <v>351</v>
      </c>
      <c r="E39" s="39" t="s">
        <v>48</v>
      </c>
      <c r="F39" s="39" t="s">
        <v>388</v>
      </c>
      <c r="G39" s="39" t="s">
        <v>516</v>
      </c>
      <c r="H39" s="39" t="s">
        <v>287</v>
      </c>
      <c r="I39" s="39" t="s">
        <v>389</v>
      </c>
      <c r="J39" s="39" t="s">
        <v>289</v>
      </c>
      <c r="K39" s="39" t="s">
        <v>390</v>
      </c>
    </row>
    <row r="40" spans="1:11" x14ac:dyDescent="0.25">
      <c r="A40" s="39">
        <v>39</v>
      </c>
      <c r="B40" s="39" t="s">
        <v>49</v>
      </c>
      <c r="C40" s="39" t="s">
        <v>97</v>
      </c>
      <c r="D40" s="39" t="s">
        <v>66</v>
      </c>
      <c r="E40" s="39" t="s">
        <v>1</v>
      </c>
      <c r="F40" s="39" t="s">
        <v>391</v>
      </c>
      <c r="G40" s="39" t="s">
        <v>516</v>
      </c>
      <c r="H40" s="39" t="s">
        <v>294</v>
      </c>
      <c r="I40" s="39" t="s">
        <v>392</v>
      </c>
      <c r="J40" s="39" t="s">
        <v>289</v>
      </c>
      <c r="K40" s="39" t="s">
        <v>393</v>
      </c>
    </row>
    <row r="41" spans="1:11" x14ac:dyDescent="0.25">
      <c r="A41" s="39">
        <v>40</v>
      </c>
      <c r="B41" s="39" t="s">
        <v>366</v>
      </c>
      <c r="C41" s="39" t="s">
        <v>367</v>
      </c>
      <c r="D41" s="39" t="s">
        <v>368</v>
      </c>
      <c r="E41" s="39" t="s">
        <v>43</v>
      </c>
      <c r="F41" s="39" t="s">
        <v>395</v>
      </c>
      <c r="G41" s="39" t="s">
        <v>527</v>
      </c>
      <c r="H41" s="39" t="s">
        <v>5</v>
      </c>
      <c r="I41" s="39" t="s">
        <v>396</v>
      </c>
      <c r="J41" s="39" t="s">
        <v>6</v>
      </c>
      <c r="K41" s="39" t="s">
        <v>397</v>
      </c>
    </row>
    <row r="42" spans="1:11" x14ac:dyDescent="0.25">
      <c r="A42" s="39">
        <v>41</v>
      </c>
      <c r="B42" s="39" t="s">
        <v>137</v>
      </c>
      <c r="C42" s="39" t="s">
        <v>138</v>
      </c>
      <c r="D42" s="39" t="s">
        <v>0</v>
      </c>
      <c r="E42" s="39" t="s">
        <v>1</v>
      </c>
      <c r="F42" s="39" t="s">
        <v>139</v>
      </c>
      <c r="G42" s="39" t="s">
        <v>516</v>
      </c>
      <c r="H42" s="39" t="s">
        <v>3</v>
      </c>
      <c r="I42" s="39" t="s">
        <v>140</v>
      </c>
      <c r="J42" s="39" t="s">
        <v>53</v>
      </c>
      <c r="K42" s="39" t="s">
        <v>398</v>
      </c>
    </row>
    <row r="43" spans="1:11" x14ac:dyDescent="0.25">
      <c r="A43" s="39">
        <v>42</v>
      </c>
      <c r="B43" s="39" t="s">
        <v>262</v>
      </c>
      <c r="C43" s="39" t="s">
        <v>399</v>
      </c>
      <c r="D43" s="39" t="s">
        <v>0</v>
      </c>
      <c r="E43" s="39" t="s">
        <v>1</v>
      </c>
      <c r="F43" s="39" t="s">
        <v>400</v>
      </c>
      <c r="G43" s="39" t="s">
        <v>516</v>
      </c>
      <c r="H43" s="39" t="s">
        <v>294</v>
      </c>
      <c r="I43" s="39" t="s">
        <v>401</v>
      </c>
      <c r="J43" s="39" t="s">
        <v>289</v>
      </c>
      <c r="K43" s="39" t="s">
        <v>402</v>
      </c>
    </row>
    <row r="44" spans="1:11" x14ac:dyDescent="0.25">
      <c r="A44" s="39">
        <v>43</v>
      </c>
      <c r="B44" s="39" t="s">
        <v>403</v>
      </c>
      <c r="C44" s="39" t="s">
        <v>60</v>
      </c>
      <c r="D44" s="39" t="s">
        <v>27</v>
      </c>
      <c r="E44" s="39" t="s">
        <v>28</v>
      </c>
      <c r="F44" s="39" t="s">
        <v>404</v>
      </c>
      <c r="G44" s="39" t="s">
        <v>516</v>
      </c>
      <c r="H44" s="39" t="s">
        <v>287</v>
      </c>
      <c r="I44" s="39" t="s">
        <v>405</v>
      </c>
      <c r="J44" s="39" t="s">
        <v>289</v>
      </c>
      <c r="K44" s="39" t="s">
        <v>406</v>
      </c>
    </row>
    <row r="45" spans="1:11" x14ac:dyDescent="0.25">
      <c r="A45" s="39">
        <v>44</v>
      </c>
      <c r="B45" s="39" t="s">
        <v>407</v>
      </c>
      <c r="C45" s="39" t="s">
        <v>408</v>
      </c>
      <c r="D45" s="39" t="s">
        <v>27</v>
      </c>
      <c r="E45" s="39" t="s">
        <v>28</v>
      </c>
      <c r="F45" s="39" t="s">
        <v>412</v>
      </c>
      <c r="G45" s="39" t="s">
        <v>516</v>
      </c>
      <c r="H45" s="39" t="s">
        <v>294</v>
      </c>
      <c r="I45" s="39" t="s">
        <v>413</v>
      </c>
      <c r="J45" s="39" t="s">
        <v>289</v>
      </c>
      <c r="K45" s="39" t="s">
        <v>414</v>
      </c>
    </row>
    <row r="46" spans="1:11" x14ac:dyDescent="0.25">
      <c r="A46" s="39">
        <v>45</v>
      </c>
      <c r="B46" s="39" t="s">
        <v>415</v>
      </c>
      <c r="C46" s="39" t="s">
        <v>416</v>
      </c>
      <c r="D46" s="39" t="s">
        <v>417</v>
      </c>
      <c r="E46" s="39" t="s">
        <v>28</v>
      </c>
      <c r="F46" s="39" t="s">
        <v>418</v>
      </c>
      <c r="G46" s="39" t="s">
        <v>516</v>
      </c>
      <c r="H46" s="39" t="s">
        <v>287</v>
      </c>
      <c r="I46" s="39" t="s">
        <v>419</v>
      </c>
      <c r="J46" s="39" t="s">
        <v>289</v>
      </c>
      <c r="K46" s="39" t="s">
        <v>420</v>
      </c>
    </row>
    <row r="47" spans="1:11" x14ac:dyDescent="0.25">
      <c r="A47" s="39">
        <v>46</v>
      </c>
      <c r="B47" s="39" t="s">
        <v>425</v>
      </c>
      <c r="C47" s="39" t="s">
        <v>426</v>
      </c>
      <c r="D47" s="39" t="s">
        <v>427</v>
      </c>
      <c r="E47" s="39" t="s">
        <v>28</v>
      </c>
      <c r="F47" s="39" t="s">
        <v>428</v>
      </c>
      <c r="G47" s="39" t="s">
        <v>516</v>
      </c>
      <c r="H47" s="39" t="s">
        <v>287</v>
      </c>
      <c r="I47" s="39" t="s">
        <v>429</v>
      </c>
      <c r="J47" s="39" t="s">
        <v>289</v>
      </c>
      <c r="K47" s="39" t="s">
        <v>430</v>
      </c>
    </row>
    <row r="48" spans="1:11" x14ac:dyDescent="0.25">
      <c r="A48" s="39">
        <v>47</v>
      </c>
      <c r="B48" s="39" t="s">
        <v>431</v>
      </c>
      <c r="C48" s="39" t="s">
        <v>172</v>
      </c>
      <c r="D48" s="39" t="s">
        <v>432</v>
      </c>
      <c r="E48" s="39" t="s">
        <v>28</v>
      </c>
      <c r="F48" s="39" t="s">
        <v>433</v>
      </c>
      <c r="G48" s="39" t="s">
        <v>516</v>
      </c>
      <c r="H48" s="39" t="s">
        <v>294</v>
      </c>
      <c r="I48" s="39" t="s">
        <v>434</v>
      </c>
      <c r="J48" s="39" t="s">
        <v>289</v>
      </c>
      <c r="K48" s="39" t="s">
        <v>435</v>
      </c>
    </row>
    <row r="49" spans="1:11" x14ac:dyDescent="0.25">
      <c r="A49" s="39">
        <v>48</v>
      </c>
      <c r="B49" s="39" t="s">
        <v>15</v>
      </c>
      <c r="C49" s="39" t="s">
        <v>16</v>
      </c>
      <c r="D49" s="39" t="s">
        <v>17</v>
      </c>
      <c r="E49" s="39" t="s">
        <v>7</v>
      </c>
      <c r="F49" s="39" t="s">
        <v>77</v>
      </c>
      <c r="G49" s="39" t="s">
        <v>516</v>
      </c>
      <c r="H49" s="39" t="s">
        <v>30</v>
      </c>
      <c r="I49" s="39" t="s">
        <v>78</v>
      </c>
      <c r="J49" s="39" t="s">
        <v>32</v>
      </c>
      <c r="K49" s="39" t="s">
        <v>436</v>
      </c>
    </row>
    <row r="50" spans="1:11" x14ac:dyDescent="0.25">
      <c r="A50" s="39">
        <v>49</v>
      </c>
      <c r="B50" s="39" t="s">
        <v>407</v>
      </c>
      <c r="C50" s="39" t="s">
        <v>408</v>
      </c>
      <c r="D50" s="39" t="s">
        <v>27</v>
      </c>
      <c r="E50" s="39" t="s">
        <v>28</v>
      </c>
      <c r="F50" s="39" t="s">
        <v>437</v>
      </c>
      <c r="G50" s="39" t="s">
        <v>516</v>
      </c>
      <c r="H50" s="39" t="s">
        <v>30</v>
      </c>
      <c r="I50" s="39" t="s">
        <v>438</v>
      </c>
      <c r="J50" s="39" t="s">
        <v>32</v>
      </c>
      <c r="K50" s="39" t="s">
        <v>439</v>
      </c>
    </row>
    <row r="51" spans="1:11" x14ac:dyDescent="0.25">
      <c r="A51" s="39">
        <v>50</v>
      </c>
      <c r="B51" s="39" t="s">
        <v>407</v>
      </c>
      <c r="C51" s="39" t="s">
        <v>408</v>
      </c>
      <c r="D51" s="39" t="s">
        <v>27</v>
      </c>
      <c r="E51" s="39" t="s">
        <v>28</v>
      </c>
      <c r="F51" s="39" t="s">
        <v>440</v>
      </c>
      <c r="G51" s="39" t="s">
        <v>516</v>
      </c>
      <c r="H51" s="39" t="s">
        <v>30</v>
      </c>
      <c r="I51" s="39" t="s">
        <v>441</v>
      </c>
      <c r="J51" s="39" t="s">
        <v>32</v>
      </c>
      <c r="K51" s="39" t="s">
        <v>442</v>
      </c>
    </row>
    <row r="52" spans="1:11" x14ac:dyDescent="0.25">
      <c r="A52" s="39">
        <v>51</v>
      </c>
      <c r="B52" s="39" t="s">
        <v>443</v>
      </c>
      <c r="C52" s="39" t="s">
        <v>444</v>
      </c>
      <c r="D52" s="39" t="s">
        <v>0</v>
      </c>
      <c r="E52" s="39" t="s">
        <v>1</v>
      </c>
      <c r="F52" s="39" t="s">
        <v>445</v>
      </c>
      <c r="G52" s="39" t="s">
        <v>527</v>
      </c>
      <c r="H52" s="39" t="s">
        <v>5</v>
      </c>
      <c r="I52" s="39" t="s">
        <v>446</v>
      </c>
      <c r="J52" s="39" t="s">
        <v>6</v>
      </c>
      <c r="K52" s="39" t="s">
        <v>447</v>
      </c>
    </row>
    <row r="53" spans="1:11" x14ac:dyDescent="0.25">
      <c r="A53" s="39">
        <v>52</v>
      </c>
      <c r="B53" s="39" t="s">
        <v>448</v>
      </c>
      <c r="C53" s="39" t="s">
        <v>449</v>
      </c>
      <c r="D53" s="39" t="s">
        <v>205</v>
      </c>
      <c r="E53" s="39" t="s">
        <v>1</v>
      </c>
      <c r="F53" s="39" t="s">
        <v>450</v>
      </c>
      <c r="G53" s="39" t="s">
        <v>527</v>
      </c>
      <c r="H53" s="39" t="s">
        <v>5</v>
      </c>
      <c r="I53" s="39" t="s">
        <v>451</v>
      </c>
      <c r="J53" s="39" t="s">
        <v>6</v>
      </c>
      <c r="K53" s="39" t="s">
        <v>452</v>
      </c>
    </row>
    <row r="54" spans="1:11" x14ac:dyDescent="0.25">
      <c r="A54" s="39">
        <v>53</v>
      </c>
      <c r="B54" s="39" t="s">
        <v>453</v>
      </c>
      <c r="C54" s="39" t="s">
        <v>454</v>
      </c>
      <c r="D54" s="39" t="s">
        <v>455</v>
      </c>
      <c r="E54" s="39" t="s">
        <v>456</v>
      </c>
      <c r="F54" s="39" t="s">
        <v>457</v>
      </c>
      <c r="G54" s="39" t="s">
        <v>516</v>
      </c>
      <c r="H54" s="39" t="s">
        <v>30</v>
      </c>
      <c r="I54" s="39" t="s">
        <v>458</v>
      </c>
      <c r="J54" s="39" t="s">
        <v>32</v>
      </c>
      <c r="K54" s="39" t="s">
        <v>459</v>
      </c>
    </row>
    <row r="55" spans="1:11" x14ac:dyDescent="0.25">
      <c r="A55" s="39">
        <v>54</v>
      </c>
      <c r="B55" s="39" t="s">
        <v>460</v>
      </c>
      <c r="C55" s="39" t="s">
        <v>461</v>
      </c>
      <c r="D55" s="39" t="s">
        <v>462</v>
      </c>
      <c r="E55" s="39" t="s">
        <v>1</v>
      </c>
      <c r="F55" s="39" t="s">
        <v>463</v>
      </c>
      <c r="G55" s="39" t="s">
        <v>516</v>
      </c>
      <c r="H55" s="39" t="s">
        <v>30</v>
      </c>
      <c r="I55" s="39" t="s">
        <v>464</v>
      </c>
      <c r="J55" s="39" t="s">
        <v>32</v>
      </c>
      <c r="K55" s="39" t="s">
        <v>465</v>
      </c>
    </row>
    <row r="56" spans="1:11" x14ac:dyDescent="0.25">
      <c r="A56" s="39">
        <v>55</v>
      </c>
      <c r="B56" s="39" t="s">
        <v>165</v>
      </c>
      <c r="C56" s="39" t="s">
        <v>166</v>
      </c>
      <c r="D56" s="39" t="s">
        <v>27</v>
      </c>
      <c r="E56" s="39" t="s">
        <v>28</v>
      </c>
      <c r="F56" s="39" t="s">
        <v>167</v>
      </c>
      <c r="G56" s="39" t="s">
        <v>516</v>
      </c>
      <c r="H56" s="39" t="s">
        <v>30</v>
      </c>
      <c r="I56" s="39" t="s">
        <v>168</v>
      </c>
      <c r="J56" s="39" t="s">
        <v>32</v>
      </c>
      <c r="K56" s="39" t="s">
        <v>466</v>
      </c>
    </row>
    <row r="57" spans="1:11" x14ac:dyDescent="0.25">
      <c r="A57" s="39">
        <v>56</v>
      </c>
      <c r="B57" s="39" t="s">
        <v>10</v>
      </c>
      <c r="C57" s="39" t="s">
        <v>11</v>
      </c>
      <c r="D57" s="39" t="s">
        <v>0</v>
      </c>
      <c r="E57" s="39" t="s">
        <v>1</v>
      </c>
      <c r="F57" s="39" t="s">
        <v>12</v>
      </c>
      <c r="G57" s="39" t="s">
        <v>527</v>
      </c>
      <c r="H57" s="39" t="s">
        <v>5</v>
      </c>
      <c r="I57" s="39" t="s">
        <v>13</v>
      </c>
      <c r="J57" s="39" t="s">
        <v>6</v>
      </c>
      <c r="K57" s="39" t="s">
        <v>14</v>
      </c>
    </row>
    <row r="58" spans="1:11" x14ac:dyDescent="0.25">
      <c r="A58" s="39">
        <v>57</v>
      </c>
      <c r="B58" s="39" t="s">
        <v>20</v>
      </c>
      <c r="C58" s="39" t="s">
        <v>21</v>
      </c>
      <c r="D58" s="39" t="s">
        <v>0</v>
      </c>
      <c r="E58" s="39" t="s">
        <v>1</v>
      </c>
      <c r="F58" s="39" t="s">
        <v>22</v>
      </c>
      <c r="G58" s="39" t="s">
        <v>527</v>
      </c>
      <c r="H58" s="39" t="s">
        <v>5</v>
      </c>
      <c r="I58" s="39" t="s">
        <v>23</v>
      </c>
      <c r="J58" s="39" t="s">
        <v>6</v>
      </c>
      <c r="K58" s="39" t="s">
        <v>24</v>
      </c>
    </row>
    <row r="59" spans="1:11" x14ac:dyDescent="0.25">
      <c r="A59" s="39">
        <v>58</v>
      </c>
      <c r="B59" s="39" t="s">
        <v>25</v>
      </c>
      <c r="C59" s="39" t="s">
        <v>26</v>
      </c>
      <c r="D59" s="39" t="s">
        <v>27</v>
      </c>
      <c r="E59" s="39" t="s">
        <v>28</v>
      </c>
      <c r="F59" s="39" t="s">
        <v>29</v>
      </c>
      <c r="G59" s="39" t="s">
        <v>516</v>
      </c>
      <c r="H59" s="39" t="s">
        <v>30</v>
      </c>
      <c r="I59" s="39" t="s">
        <v>31</v>
      </c>
      <c r="J59" s="39" t="s">
        <v>32</v>
      </c>
      <c r="K59" s="39" t="s">
        <v>33</v>
      </c>
    </row>
    <row r="60" spans="1:11" x14ac:dyDescent="0.25">
      <c r="A60" s="39">
        <v>59</v>
      </c>
      <c r="B60" s="39" t="s">
        <v>34</v>
      </c>
      <c r="C60" s="39" t="s">
        <v>35</v>
      </c>
      <c r="D60" s="39" t="s">
        <v>36</v>
      </c>
      <c r="E60" s="39" t="s">
        <v>1</v>
      </c>
      <c r="F60" s="39" t="s">
        <v>37</v>
      </c>
      <c r="G60" s="39" t="s">
        <v>527</v>
      </c>
      <c r="H60" s="39" t="s">
        <v>5</v>
      </c>
      <c r="I60" s="39" t="s">
        <v>38</v>
      </c>
      <c r="J60" s="39" t="s">
        <v>6</v>
      </c>
      <c r="K60" s="39" t="s">
        <v>39</v>
      </c>
    </row>
    <row r="61" spans="1:11" x14ac:dyDescent="0.25">
      <c r="A61" s="39">
        <v>60</v>
      </c>
      <c r="B61" s="39" t="s">
        <v>40</v>
      </c>
      <c r="C61" s="39" t="s">
        <v>41</v>
      </c>
      <c r="D61" s="39" t="s">
        <v>42</v>
      </c>
      <c r="E61" s="39" t="s">
        <v>43</v>
      </c>
      <c r="F61" s="39" t="s">
        <v>44</v>
      </c>
      <c r="G61" s="39" t="s">
        <v>527</v>
      </c>
      <c r="H61" s="39" t="s">
        <v>5</v>
      </c>
      <c r="I61" s="39" t="s">
        <v>45</v>
      </c>
      <c r="J61" s="39" t="s">
        <v>6</v>
      </c>
      <c r="K61" s="39" t="s">
        <v>46</v>
      </c>
    </row>
    <row r="62" spans="1:11" x14ac:dyDescent="0.25">
      <c r="A62" s="39">
        <v>61</v>
      </c>
      <c r="B62" s="39" t="s">
        <v>54</v>
      </c>
      <c r="C62" s="39" t="s">
        <v>55</v>
      </c>
      <c r="D62" s="39" t="s">
        <v>0</v>
      </c>
      <c r="E62" s="39" t="s">
        <v>1</v>
      </c>
      <c r="F62" s="39" t="s">
        <v>56</v>
      </c>
      <c r="G62" s="39" t="s">
        <v>527</v>
      </c>
      <c r="H62" s="39" t="s">
        <v>5</v>
      </c>
      <c r="I62" s="39" t="s">
        <v>57</v>
      </c>
      <c r="J62" s="39" t="s">
        <v>6</v>
      </c>
      <c r="K62" s="39" t="s">
        <v>58</v>
      </c>
    </row>
    <row r="63" spans="1:11" x14ac:dyDescent="0.25">
      <c r="A63" s="39">
        <v>62</v>
      </c>
      <c r="B63" s="39" t="s">
        <v>64</v>
      </c>
      <c r="C63" s="39" t="s">
        <v>65</v>
      </c>
      <c r="D63" s="39" t="s">
        <v>66</v>
      </c>
      <c r="E63" s="39" t="s">
        <v>1</v>
      </c>
      <c r="F63" s="39" t="s">
        <v>67</v>
      </c>
      <c r="G63" s="39" t="s">
        <v>516</v>
      </c>
      <c r="H63" s="39" t="s">
        <v>30</v>
      </c>
      <c r="I63" s="39" t="s">
        <v>68</v>
      </c>
      <c r="J63" s="39" t="s">
        <v>32</v>
      </c>
      <c r="K63" s="39" t="s">
        <v>69</v>
      </c>
    </row>
    <row r="64" spans="1:11" x14ac:dyDescent="0.25">
      <c r="A64" s="39">
        <v>63</v>
      </c>
      <c r="B64" s="39" t="s">
        <v>71</v>
      </c>
      <c r="C64" s="39" t="s">
        <v>72</v>
      </c>
      <c r="D64" s="39" t="s">
        <v>73</v>
      </c>
      <c r="E64" s="39" t="s">
        <v>28</v>
      </c>
      <c r="F64" s="39" t="s">
        <v>74</v>
      </c>
      <c r="G64" s="39" t="s">
        <v>516</v>
      </c>
      <c r="H64" s="39" t="s">
        <v>30</v>
      </c>
      <c r="I64" s="39" t="s">
        <v>75</v>
      </c>
      <c r="J64" s="39" t="s">
        <v>32</v>
      </c>
      <c r="K64" s="39" t="s">
        <v>76</v>
      </c>
    </row>
    <row r="65" spans="1:11" x14ac:dyDescent="0.25">
      <c r="A65" s="39">
        <v>64</v>
      </c>
      <c r="B65" s="39" t="s">
        <v>467</v>
      </c>
      <c r="C65" s="39" t="s">
        <v>468</v>
      </c>
      <c r="D65" s="39" t="s">
        <v>0</v>
      </c>
      <c r="E65" s="39" t="s">
        <v>1</v>
      </c>
      <c r="F65" s="39" t="s">
        <v>469</v>
      </c>
      <c r="G65" s="39" t="s">
        <v>527</v>
      </c>
      <c r="H65" s="39" t="s">
        <v>5</v>
      </c>
      <c r="I65" s="39" t="s">
        <v>470</v>
      </c>
      <c r="J65" s="39" t="s">
        <v>6</v>
      </c>
      <c r="K65" s="39" t="s">
        <v>471</v>
      </c>
    </row>
    <row r="66" spans="1:11" x14ac:dyDescent="0.25">
      <c r="A66" s="39">
        <v>65</v>
      </c>
      <c r="B66" s="39" t="s">
        <v>79</v>
      </c>
      <c r="C66" s="39" t="s">
        <v>11</v>
      </c>
      <c r="D66" s="39" t="s">
        <v>80</v>
      </c>
      <c r="E66" s="39" t="s">
        <v>81</v>
      </c>
      <c r="F66" s="39" t="s">
        <v>82</v>
      </c>
      <c r="G66" s="39" t="s">
        <v>527</v>
      </c>
      <c r="H66" s="39" t="s">
        <v>5</v>
      </c>
      <c r="I66" s="39" t="s">
        <v>83</v>
      </c>
      <c r="J66" s="39" t="s">
        <v>6</v>
      </c>
      <c r="K66" s="39" t="s">
        <v>84</v>
      </c>
    </row>
    <row r="67" spans="1:11" x14ac:dyDescent="0.25">
      <c r="A67" s="39">
        <v>66</v>
      </c>
      <c r="B67" s="39" t="s">
        <v>64</v>
      </c>
      <c r="C67" s="39" t="s">
        <v>65</v>
      </c>
      <c r="D67" s="39" t="s">
        <v>66</v>
      </c>
      <c r="E67" s="39" t="s">
        <v>1</v>
      </c>
      <c r="F67" s="39" t="s">
        <v>85</v>
      </c>
      <c r="G67" s="39" t="s">
        <v>527</v>
      </c>
      <c r="H67" s="39" t="s">
        <v>5</v>
      </c>
      <c r="I67" s="39" t="s">
        <v>86</v>
      </c>
      <c r="J67" s="39" t="s">
        <v>6</v>
      </c>
      <c r="K67" s="39" t="s">
        <v>87</v>
      </c>
    </row>
    <row r="68" spans="1:11" x14ac:dyDescent="0.25">
      <c r="A68" s="39">
        <v>67</v>
      </c>
      <c r="B68" s="39" t="s">
        <v>88</v>
      </c>
      <c r="C68" s="39" t="s">
        <v>89</v>
      </c>
      <c r="D68" s="39" t="s">
        <v>90</v>
      </c>
      <c r="E68" s="39" t="s">
        <v>70</v>
      </c>
      <c r="F68" s="39" t="s">
        <v>91</v>
      </c>
      <c r="G68" s="39" t="s">
        <v>527</v>
      </c>
      <c r="H68" s="39" t="s">
        <v>5</v>
      </c>
      <c r="I68" s="39" t="s">
        <v>92</v>
      </c>
      <c r="J68" s="39" t="s">
        <v>6</v>
      </c>
      <c r="K68" s="39" t="s">
        <v>93</v>
      </c>
    </row>
    <row r="69" spans="1:11" x14ac:dyDescent="0.25">
      <c r="A69" s="39">
        <v>68</v>
      </c>
      <c r="B69" s="39" t="s">
        <v>50</v>
      </c>
      <c r="C69" s="39" t="s">
        <v>51</v>
      </c>
      <c r="D69" s="39" t="s">
        <v>52</v>
      </c>
      <c r="E69" s="39" t="s">
        <v>43</v>
      </c>
      <c r="F69" s="39" t="s">
        <v>94</v>
      </c>
      <c r="G69" s="39" t="s">
        <v>527</v>
      </c>
      <c r="H69" s="39" t="s">
        <v>5</v>
      </c>
      <c r="I69" s="39" t="s">
        <v>95</v>
      </c>
      <c r="J69" s="39" t="s">
        <v>6</v>
      </c>
      <c r="K69" s="39" t="s">
        <v>96</v>
      </c>
    </row>
    <row r="70" spans="1:11" x14ac:dyDescent="0.25">
      <c r="A70" s="39">
        <v>69</v>
      </c>
      <c r="B70" s="39" t="s">
        <v>49</v>
      </c>
      <c r="C70" s="39" t="s">
        <v>97</v>
      </c>
      <c r="D70" s="39" t="s">
        <v>66</v>
      </c>
      <c r="E70" s="39" t="s">
        <v>1</v>
      </c>
      <c r="F70" s="39" t="s">
        <v>98</v>
      </c>
      <c r="G70" s="39" t="s">
        <v>527</v>
      </c>
      <c r="H70" s="39" t="s">
        <v>5</v>
      </c>
      <c r="I70" s="39" t="s">
        <v>99</v>
      </c>
      <c r="J70" s="39" t="s">
        <v>6</v>
      </c>
      <c r="K70" s="39" t="s">
        <v>100</v>
      </c>
    </row>
    <row r="71" spans="1:11" x14ac:dyDescent="0.25">
      <c r="A71" s="39">
        <v>70</v>
      </c>
      <c r="B71" s="39" t="s">
        <v>104</v>
      </c>
      <c r="C71" s="39" t="s">
        <v>105</v>
      </c>
      <c r="D71" s="39" t="s">
        <v>106</v>
      </c>
      <c r="E71" s="39" t="s">
        <v>7</v>
      </c>
      <c r="F71" s="39" t="s">
        <v>107</v>
      </c>
      <c r="G71" s="39" t="s">
        <v>527</v>
      </c>
      <c r="H71" s="39" t="s">
        <v>5</v>
      </c>
      <c r="I71" s="39" t="s">
        <v>108</v>
      </c>
      <c r="J71" s="39" t="s">
        <v>6</v>
      </c>
      <c r="K71" s="39" t="s">
        <v>109</v>
      </c>
    </row>
    <row r="72" spans="1:11" x14ac:dyDescent="0.25">
      <c r="A72" s="39">
        <v>71</v>
      </c>
      <c r="B72" s="39" t="s">
        <v>110</v>
      </c>
      <c r="C72" s="39" t="s">
        <v>111</v>
      </c>
      <c r="D72" s="39" t="s">
        <v>112</v>
      </c>
      <c r="E72" s="39" t="s">
        <v>43</v>
      </c>
      <c r="F72" s="39" t="s">
        <v>113</v>
      </c>
      <c r="G72" s="39" t="s">
        <v>516</v>
      </c>
      <c r="H72" s="39" t="s">
        <v>3</v>
      </c>
      <c r="I72" s="39" t="s">
        <v>114</v>
      </c>
      <c r="J72" s="39" t="s">
        <v>53</v>
      </c>
      <c r="K72" s="39" t="s">
        <v>115</v>
      </c>
    </row>
    <row r="73" spans="1:11" x14ac:dyDescent="0.25">
      <c r="A73" s="39">
        <v>72</v>
      </c>
      <c r="B73" s="39" t="s">
        <v>120</v>
      </c>
      <c r="C73" s="39" t="s">
        <v>121</v>
      </c>
      <c r="D73" s="39" t="s">
        <v>122</v>
      </c>
      <c r="E73" s="39" t="s">
        <v>43</v>
      </c>
      <c r="F73" s="39" t="s">
        <v>123</v>
      </c>
      <c r="G73" s="39" t="s">
        <v>516</v>
      </c>
      <c r="H73" s="39" t="s">
        <v>3</v>
      </c>
      <c r="I73" s="39" t="s">
        <v>124</v>
      </c>
      <c r="J73" s="39" t="s">
        <v>125</v>
      </c>
      <c r="K73" s="39" t="s">
        <v>126</v>
      </c>
    </row>
    <row r="74" spans="1:11" x14ac:dyDescent="0.25">
      <c r="A74" s="39">
        <v>73</v>
      </c>
      <c r="B74" s="39" t="s">
        <v>127</v>
      </c>
      <c r="C74" s="39" t="s">
        <v>47</v>
      </c>
      <c r="D74" s="39" t="s">
        <v>0</v>
      </c>
      <c r="E74" s="39" t="s">
        <v>1</v>
      </c>
      <c r="F74" s="39" t="s">
        <v>128</v>
      </c>
      <c r="G74" s="39" t="s">
        <v>527</v>
      </c>
      <c r="H74" s="39" t="s">
        <v>8</v>
      </c>
      <c r="I74" s="39" t="s">
        <v>129</v>
      </c>
      <c r="J74" s="39" t="s">
        <v>9</v>
      </c>
      <c r="K74" s="39" t="s">
        <v>130</v>
      </c>
    </row>
    <row r="75" spans="1:11" x14ac:dyDescent="0.25">
      <c r="A75" s="39">
        <v>74</v>
      </c>
      <c r="B75" s="39" t="s">
        <v>131</v>
      </c>
      <c r="C75" s="39" t="s">
        <v>132</v>
      </c>
      <c r="D75" s="39" t="s">
        <v>133</v>
      </c>
      <c r="E75" s="39" t="s">
        <v>28</v>
      </c>
      <c r="F75" s="39" t="s">
        <v>134</v>
      </c>
      <c r="G75" s="39" t="s">
        <v>516</v>
      </c>
      <c r="H75" s="39" t="s">
        <v>30</v>
      </c>
      <c r="I75" s="39" t="s">
        <v>135</v>
      </c>
      <c r="J75" s="39" t="s">
        <v>32</v>
      </c>
      <c r="K75" s="39" t="s">
        <v>136</v>
      </c>
    </row>
    <row r="76" spans="1:11" x14ac:dyDescent="0.25">
      <c r="A76" s="39">
        <v>75</v>
      </c>
      <c r="B76" s="39" t="s">
        <v>145</v>
      </c>
      <c r="C76" s="39" t="s">
        <v>146</v>
      </c>
      <c r="D76" s="39" t="s">
        <v>0</v>
      </c>
      <c r="E76" s="39" t="s">
        <v>1</v>
      </c>
      <c r="F76" s="39" t="s">
        <v>147</v>
      </c>
      <c r="G76" s="39" t="s">
        <v>516</v>
      </c>
      <c r="H76" s="39" t="s">
        <v>3</v>
      </c>
      <c r="I76" s="39" t="s">
        <v>148</v>
      </c>
      <c r="J76" s="39" t="s">
        <v>53</v>
      </c>
      <c r="K76" s="39" t="s">
        <v>149</v>
      </c>
    </row>
    <row r="77" spans="1:11" x14ac:dyDescent="0.25">
      <c r="A77" s="39">
        <v>76</v>
      </c>
      <c r="B77" s="39" t="s">
        <v>150</v>
      </c>
      <c r="C77" s="39" t="s">
        <v>151</v>
      </c>
      <c r="D77" s="39" t="s">
        <v>152</v>
      </c>
      <c r="E77" s="39" t="s">
        <v>28</v>
      </c>
      <c r="F77" s="39" t="s">
        <v>153</v>
      </c>
      <c r="G77" s="39" t="s">
        <v>516</v>
      </c>
      <c r="H77" s="39" t="s">
        <v>30</v>
      </c>
      <c r="I77" s="39" t="s">
        <v>154</v>
      </c>
      <c r="J77" s="39" t="s">
        <v>32</v>
      </c>
      <c r="K77" s="39" t="s">
        <v>155</v>
      </c>
    </row>
    <row r="78" spans="1:11" x14ac:dyDescent="0.25">
      <c r="A78" s="39">
        <v>77</v>
      </c>
      <c r="B78" s="39" t="s">
        <v>54</v>
      </c>
      <c r="C78" s="39" t="s">
        <v>55</v>
      </c>
      <c r="D78" s="39" t="s">
        <v>0</v>
      </c>
      <c r="E78" s="39" t="s">
        <v>1</v>
      </c>
      <c r="F78" s="39" t="s">
        <v>156</v>
      </c>
      <c r="G78" s="39" t="s">
        <v>516</v>
      </c>
      <c r="H78" s="39" t="s">
        <v>157</v>
      </c>
      <c r="I78" s="39" t="s">
        <v>158</v>
      </c>
      <c r="J78" s="39" t="s">
        <v>159</v>
      </c>
      <c r="K78" s="39" t="s">
        <v>160</v>
      </c>
    </row>
    <row r="79" spans="1:11" x14ac:dyDescent="0.25">
      <c r="A79" s="39">
        <v>78</v>
      </c>
      <c r="B79" s="39" t="s">
        <v>101</v>
      </c>
      <c r="C79" s="39" t="s">
        <v>102</v>
      </c>
      <c r="D79" s="39" t="s">
        <v>103</v>
      </c>
      <c r="E79" s="39" t="s">
        <v>43</v>
      </c>
      <c r="F79" s="39" t="s">
        <v>169</v>
      </c>
      <c r="G79" s="39" t="s">
        <v>527</v>
      </c>
      <c r="H79" s="39" t="s">
        <v>8</v>
      </c>
      <c r="I79" s="39" t="s">
        <v>170</v>
      </c>
      <c r="J79" s="39" t="s">
        <v>9</v>
      </c>
      <c r="K79" s="39" t="s">
        <v>171</v>
      </c>
    </row>
    <row r="80" spans="1:11" x14ac:dyDescent="0.25">
      <c r="A80" s="39">
        <v>79</v>
      </c>
      <c r="B80" s="39" t="s">
        <v>174</v>
      </c>
      <c r="C80" s="39" t="s">
        <v>175</v>
      </c>
      <c r="D80" s="39" t="s">
        <v>0</v>
      </c>
      <c r="E80" s="39" t="s">
        <v>1</v>
      </c>
      <c r="F80" s="39" t="s">
        <v>176</v>
      </c>
      <c r="G80" s="39" t="s">
        <v>527</v>
      </c>
      <c r="H80" s="39" t="s">
        <v>8</v>
      </c>
      <c r="I80" s="39" t="s">
        <v>177</v>
      </c>
      <c r="J80" s="39" t="s">
        <v>9</v>
      </c>
      <c r="K80" s="39" t="s">
        <v>178</v>
      </c>
    </row>
    <row r="81" spans="1:11" x14ac:dyDescent="0.25">
      <c r="A81" s="39">
        <v>80</v>
      </c>
      <c r="B81" s="39" t="s">
        <v>174</v>
      </c>
      <c r="C81" s="39" t="s">
        <v>175</v>
      </c>
      <c r="D81" s="39" t="s">
        <v>0</v>
      </c>
      <c r="E81" s="39" t="s">
        <v>1</v>
      </c>
      <c r="F81" s="39" t="s">
        <v>472</v>
      </c>
      <c r="G81" s="39" t="s">
        <v>543</v>
      </c>
      <c r="H81" s="39" t="s">
        <v>473</v>
      </c>
      <c r="I81" s="39" t="s">
        <v>474</v>
      </c>
      <c r="J81" s="39" t="s">
        <v>475</v>
      </c>
      <c r="K81" s="39" t="s">
        <v>476</v>
      </c>
    </row>
    <row r="82" spans="1:11" x14ac:dyDescent="0.25">
      <c r="A82" s="39">
        <v>81</v>
      </c>
      <c r="B82" s="39" t="s">
        <v>179</v>
      </c>
      <c r="C82" s="39" t="s">
        <v>180</v>
      </c>
      <c r="D82" s="39" t="s">
        <v>181</v>
      </c>
      <c r="E82" s="39" t="s">
        <v>43</v>
      </c>
      <c r="F82" s="39" t="s">
        <v>182</v>
      </c>
      <c r="G82" s="39" t="s">
        <v>527</v>
      </c>
      <c r="H82" s="39" t="s">
        <v>8</v>
      </c>
      <c r="I82" s="39" t="s">
        <v>183</v>
      </c>
      <c r="J82" s="39" t="s">
        <v>9</v>
      </c>
      <c r="K82" s="39" t="s">
        <v>184</v>
      </c>
    </row>
    <row r="83" spans="1:11" x14ac:dyDescent="0.25">
      <c r="A83" s="39">
        <v>82</v>
      </c>
      <c r="B83" s="39" t="s">
        <v>185</v>
      </c>
      <c r="C83" s="39" t="s">
        <v>186</v>
      </c>
      <c r="D83" s="39" t="s">
        <v>17</v>
      </c>
      <c r="E83" s="39" t="s">
        <v>7</v>
      </c>
      <c r="F83" s="39" t="s">
        <v>187</v>
      </c>
      <c r="G83" s="39" t="s">
        <v>527</v>
      </c>
      <c r="H83" s="39" t="s">
        <v>8</v>
      </c>
      <c r="I83" s="39" t="s">
        <v>188</v>
      </c>
      <c r="J83" s="39" t="s">
        <v>9</v>
      </c>
      <c r="K83" s="39" t="s">
        <v>189</v>
      </c>
    </row>
    <row r="84" spans="1:11" x14ac:dyDescent="0.25">
      <c r="A84" s="39">
        <v>83</v>
      </c>
      <c r="B84" s="39" t="s">
        <v>544</v>
      </c>
      <c r="C84" s="39" t="s">
        <v>545</v>
      </c>
      <c r="D84" s="39" t="s">
        <v>546</v>
      </c>
      <c r="E84" s="39" t="s">
        <v>1</v>
      </c>
      <c r="F84" s="39" t="s">
        <v>547</v>
      </c>
      <c r="G84" s="39" t="s">
        <v>527</v>
      </c>
      <c r="H84" s="39" t="s">
        <v>8</v>
      </c>
      <c r="I84" s="39" t="s">
        <v>548</v>
      </c>
      <c r="J84" s="39" t="s">
        <v>9</v>
      </c>
      <c r="K84" s="39" t="s">
        <v>549</v>
      </c>
    </row>
    <row r="85" spans="1:11" x14ac:dyDescent="0.25">
      <c r="A85" s="39">
        <v>84</v>
      </c>
      <c r="B85" s="39" t="s">
        <v>467</v>
      </c>
      <c r="C85" s="39" t="s">
        <v>468</v>
      </c>
      <c r="D85" s="39" t="s">
        <v>0</v>
      </c>
      <c r="E85" s="39" t="s">
        <v>1</v>
      </c>
      <c r="F85" s="39" t="s">
        <v>477</v>
      </c>
      <c r="G85" s="39" t="s">
        <v>516</v>
      </c>
      <c r="H85" s="39" t="s">
        <v>30</v>
      </c>
      <c r="I85" s="39" t="s">
        <v>478</v>
      </c>
      <c r="J85" s="39" t="s">
        <v>32</v>
      </c>
      <c r="K85" s="39" t="s">
        <v>479</v>
      </c>
    </row>
    <row r="86" spans="1:11" x14ac:dyDescent="0.25">
      <c r="A86" s="39">
        <v>85</v>
      </c>
      <c r="B86" s="39" t="s">
        <v>190</v>
      </c>
      <c r="C86" s="39" t="s">
        <v>191</v>
      </c>
      <c r="D86" s="39" t="s">
        <v>192</v>
      </c>
      <c r="E86" s="39" t="s">
        <v>28</v>
      </c>
      <c r="F86" s="39" t="s">
        <v>193</v>
      </c>
      <c r="G86" s="39" t="s">
        <v>516</v>
      </c>
      <c r="H86" s="39" t="s">
        <v>30</v>
      </c>
      <c r="I86" s="39" t="s">
        <v>194</v>
      </c>
      <c r="J86" s="39" t="s">
        <v>32</v>
      </c>
      <c r="K86" s="39" t="s">
        <v>195</v>
      </c>
    </row>
    <row r="87" spans="1:11" x14ac:dyDescent="0.25">
      <c r="A87" s="39">
        <v>86</v>
      </c>
      <c r="B87" s="39" t="s">
        <v>196</v>
      </c>
      <c r="C87" s="39" t="s">
        <v>104</v>
      </c>
      <c r="D87" s="39" t="s">
        <v>197</v>
      </c>
      <c r="E87" s="39" t="s">
        <v>198</v>
      </c>
      <c r="F87" s="39" t="s">
        <v>199</v>
      </c>
      <c r="G87" s="39" t="s">
        <v>527</v>
      </c>
      <c r="H87" s="39" t="s">
        <v>8</v>
      </c>
      <c r="I87" s="39" t="s">
        <v>200</v>
      </c>
      <c r="J87" s="39" t="s">
        <v>9</v>
      </c>
      <c r="K87" s="39" t="s">
        <v>201</v>
      </c>
    </row>
    <row r="88" spans="1:11" x14ac:dyDescent="0.25">
      <c r="A88" s="39">
        <v>87</v>
      </c>
      <c r="B88" s="39" t="s">
        <v>101</v>
      </c>
      <c r="C88" s="39" t="s">
        <v>102</v>
      </c>
      <c r="D88" s="39" t="s">
        <v>103</v>
      </c>
      <c r="E88" s="39" t="s">
        <v>43</v>
      </c>
      <c r="F88" s="39" t="s">
        <v>202</v>
      </c>
      <c r="G88" s="39" t="s">
        <v>516</v>
      </c>
      <c r="H88" s="39" t="s">
        <v>30</v>
      </c>
      <c r="I88" s="39" t="s">
        <v>203</v>
      </c>
      <c r="J88" s="39" t="s">
        <v>32</v>
      </c>
      <c r="K88" s="39" t="s">
        <v>204</v>
      </c>
    </row>
    <row r="89" spans="1:11" x14ac:dyDescent="0.25">
      <c r="A89" s="39">
        <v>88</v>
      </c>
      <c r="B89" s="39" t="s">
        <v>54</v>
      </c>
      <c r="C89" s="39" t="s">
        <v>55</v>
      </c>
      <c r="D89" s="39" t="s">
        <v>0</v>
      </c>
      <c r="E89" s="39" t="s">
        <v>1</v>
      </c>
      <c r="F89" s="39" t="s">
        <v>480</v>
      </c>
      <c r="G89" s="39" t="s">
        <v>543</v>
      </c>
      <c r="H89" s="39" t="s">
        <v>473</v>
      </c>
      <c r="I89" s="39" t="s">
        <v>481</v>
      </c>
      <c r="J89" s="39" t="s">
        <v>475</v>
      </c>
      <c r="K89" s="39" t="s">
        <v>482</v>
      </c>
    </row>
    <row r="90" spans="1:11" x14ac:dyDescent="0.25">
      <c r="A90" s="39">
        <v>89</v>
      </c>
      <c r="B90" s="39" t="s">
        <v>206</v>
      </c>
      <c r="C90" s="39" t="s">
        <v>207</v>
      </c>
      <c r="D90" s="39" t="s">
        <v>173</v>
      </c>
      <c r="E90" s="39" t="s">
        <v>43</v>
      </c>
      <c r="F90" s="39" t="s">
        <v>208</v>
      </c>
      <c r="G90" s="39" t="s">
        <v>516</v>
      </c>
      <c r="H90" s="39" t="s">
        <v>3</v>
      </c>
      <c r="I90" s="39" t="s">
        <v>209</v>
      </c>
      <c r="J90" s="39" t="s">
        <v>53</v>
      </c>
      <c r="K90" s="39" t="s">
        <v>210</v>
      </c>
    </row>
    <row r="91" spans="1:11" x14ac:dyDescent="0.25">
      <c r="A91" s="39">
        <v>90</v>
      </c>
      <c r="B91" s="39" t="s">
        <v>216</v>
      </c>
      <c r="C91" s="39" t="s">
        <v>217</v>
      </c>
      <c r="D91" s="39" t="s">
        <v>0</v>
      </c>
      <c r="E91" s="39" t="s">
        <v>1</v>
      </c>
      <c r="F91" s="39" t="s">
        <v>218</v>
      </c>
      <c r="G91" s="39" t="s">
        <v>516</v>
      </c>
      <c r="H91" s="39" t="s">
        <v>3</v>
      </c>
      <c r="I91" s="39" t="s">
        <v>219</v>
      </c>
      <c r="J91" s="39" t="s">
        <v>53</v>
      </c>
      <c r="K91" s="39" t="s">
        <v>220</v>
      </c>
    </row>
    <row r="92" spans="1:11" x14ac:dyDescent="0.25">
      <c r="A92" s="39">
        <v>91</v>
      </c>
      <c r="B92" s="39" t="s">
        <v>50</v>
      </c>
      <c r="C92" s="39" t="s">
        <v>51</v>
      </c>
      <c r="D92" s="39" t="s">
        <v>52</v>
      </c>
      <c r="E92" s="39" t="s">
        <v>43</v>
      </c>
      <c r="F92" s="39" t="s">
        <v>221</v>
      </c>
      <c r="G92" s="39" t="s">
        <v>516</v>
      </c>
      <c r="H92" s="39" t="s">
        <v>3</v>
      </c>
      <c r="I92" s="39" t="s">
        <v>222</v>
      </c>
      <c r="J92" s="39" t="s">
        <v>53</v>
      </c>
      <c r="K92" s="39" t="s">
        <v>223</v>
      </c>
    </row>
    <row r="93" spans="1:11" x14ac:dyDescent="0.25">
      <c r="A93" s="39">
        <v>92</v>
      </c>
      <c r="B93" s="39" t="s">
        <v>224</v>
      </c>
      <c r="C93" s="39" t="s">
        <v>225</v>
      </c>
      <c r="D93" s="39" t="s">
        <v>0</v>
      </c>
      <c r="E93" s="39" t="s">
        <v>1</v>
      </c>
      <c r="F93" s="39" t="s">
        <v>226</v>
      </c>
      <c r="G93" s="39" t="s">
        <v>516</v>
      </c>
      <c r="H93" s="39" t="s">
        <v>3</v>
      </c>
      <c r="I93" s="39" t="s">
        <v>227</v>
      </c>
      <c r="J93" s="39" t="s">
        <v>53</v>
      </c>
      <c r="K93" s="39" t="s">
        <v>228</v>
      </c>
    </row>
    <row r="94" spans="1:11" x14ac:dyDescent="0.25">
      <c r="A94" s="39">
        <v>93</v>
      </c>
      <c r="B94" s="39" t="s">
        <v>54</v>
      </c>
      <c r="C94" s="39" t="s">
        <v>55</v>
      </c>
      <c r="D94" s="39" t="s">
        <v>0</v>
      </c>
      <c r="E94" s="39" t="s">
        <v>1</v>
      </c>
      <c r="F94" s="39" t="s">
        <v>229</v>
      </c>
      <c r="G94" s="39" t="s">
        <v>516</v>
      </c>
      <c r="H94" s="39" t="s">
        <v>3</v>
      </c>
      <c r="I94" s="39" t="s">
        <v>230</v>
      </c>
      <c r="J94" s="39" t="s">
        <v>53</v>
      </c>
      <c r="K94" s="39" t="s">
        <v>231</v>
      </c>
    </row>
    <row r="95" spans="1:11" x14ac:dyDescent="0.25">
      <c r="A95" s="39">
        <v>94</v>
      </c>
      <c r="B95" s="39" t="s">
        <v>232</v>
      </c>
      <c r="C95" s="39" t="s">
        <v>233</v>
      </c>
      <c r="D95" s="39" t="s">
        <v>234</v>
      </c>
      <c r="E95" s="39" t="s">
        <v>1</v>
      </c>
      <c r="F95" s="39" t="s">
        <v>235</v>
      </c>
      <c r="G95" s="39" t="s">
        <v>516</v>
      </c>
      <c r="H95" s="39" t="s">
        <v>3</v>
      </c>
      <c r="I95" s="39" t="s">
        <v>236</v>
      </c>
      <c r="J95" s="39" t="s">
        <v>53</v>
      </c>
      <c r="K95" s="39" t="s">
        <v>237</v>
      </c>
    </row>
    <row r="96" spans="1:11" x14ac:dyDescent="0.25">
      <c r="A96" s="39">
        <v>95</v>
      </c>
      <c r="B96" s="39" t="s">
        <v>50</v>
      </c>
      <c r="C96" s="39" t="s">
        <v>51</v>
      </c>
      <c r="D96" s="39" t="s">
        <v>52</v>
      </c>
      <c r="E96" s="39" t="s">
        <v>43</v>
      </c>
      <c r="F96" s="39" t="s">
        <v>246</v>
      </c>
      <c r="G96" s="39" t="s">
        <v>516</v>
      </c>
      <c r="H96" s="39" t="s">
        <v>3</v>
      </c>
      <c r="I96" s="39" t="s">
        <v>247</v>
      </c>
      <c r="J96" s="39" t="s">
        <v>125</v>
      </c>
      <c r="K96" s="39" t="s">
        <v>248</v>
      </c>
    </row>
    <row r="97" spans="1:11" x14ac:dyDescent="0.25">
      <c r="A97" s="39">
        <v>96</v>
      </c>
      <c r="B97" s="39" t="s">
        <v>249</v>
      </c>
      <c r="C97" s="39" t="s">
        <v>250</v>
      </c>
      <c r="D97" s="39" t="s">
        <v>251</v>
      </c>
      <c r="E97" s="39" t="s">
        <v>43</v>
      </c>
      <c r="F97" s="39" t="s">
        <v>252</v>
      </c>
      <c r="G97" s="39" t="s">
        <v>516</v>
      </c>
      <c r="H97" s="39" t="s">
        <v>3</v>
      </c>
      <c r="I97" s="39" t="s">
        <v>253</v>
      </c>
      <c r="J97" s="39" t="s">
        <v>125</v>
      </c>
      <c r="K97" s="39" t="s">
        <v>254</v>
      </c>
    </row>
    <row r="98" spans="1:11" x14ac:dyDescent="0.25">
      <c r="A98" s="39">
        <v>97</v>
      </c>
      <c r="B98" s="39" t="s">
        <v>262</v>
      </c>
      <c r="C98" s="39" t="s">
        <v>263</v>
      </c>
      <c r="D98" s="39" t="s">
        <v>264</v>
      </c>
      <c r="E98" s="39" t="s">
        <v>1</v>
      </c>
      <c r="F98" s="39" t="s">
        <v>265</v>
      </c>
      <c r="G98" s="39" t="s">
        <v>516</v>
      </c>
      <c r="H98" s="39" t="s">
        <v>3</v>
      </c>
      <c r="I98" s="39" t="s">
        <v>266</v>
      </c>
      <c r="J98" s="39" t="s">
        <v>53</v>
      </c>
      <c r="K98" s="39" t="s">
        <v>267</v>
      </c>
    </row>
    <row r="99" spans="1:11" x14ac:dyDescent="0.25">
      <c r="A99" s="39">
        <v>98</v>
      </c>
      <c r="B99" s="39" t="s">
        <v>268</v>
      </c>
      <c r="C99" s="39" t="s">
        <v>269</v>
      </c>
      <c r="D99" s="39" t="s">
        <v>66</v>
      </c>
      <c r="E99" s="39" t="s">
        <v>1</v>
      </c>
      <c r="F99" s="39" t="s">
        <v>270</v>
      </c>
      <c r="G99" s="39" t="s">
        <v>516</v>
      </c>
      <c r="H99" s="39" t="s">
        <v>3</v>
      </c>
      <c r="I99" s="39" t="s">
        <v>271</v>
      </c>
      <c r="J99" s="39" t="s">
        <v>53</v>
      </c>
      <c r="K99" s="39" t="s">
        <v>272</v>
      </c>
    </row>
    <row r="100" spans="1:11" x14ac:dyDescent="0.25">
      <c r="A100" s="39">
        <v>99</v>
      </c>
      <c r="B100" s="39" t="s">
        <v>273</v>
      </c>
      <c r="C100" s="39" t="s">
        <v>274</v>
      </c>
      <c r="D100" s="39" t="s">
        <v>0</v>
      </c>
      <c r="E100" s="39" t="s">
        <v>1</v>
      </c>
      <c r="F100" s="39" t="s">
        <v>275</v>
      </c>
      <c r="G100" s="39" t="s">
        <v>516</v>
      </c>
      <c r="H100" s="39" t="s">
        <v>3</v>
      </c>
      <c r="I100" s="39" t="s">
        <v>276</v>
      </c>
      <c r="J100" s="39" t="s">
        <v>53</v>
      </c>
      <c r="K100" s="39" t="s">
        <v>277</v>
      </c>
    </row>
    <row r="101" spans="1:11" x14ac:dyDescent="0.25">
      <c r="A101" s="39">
        <v>100</v>
      </c>
      <c r="B101" s="39" t="s">
        <v>278</v>
      </c>
      <c r="C101" s="39" t="s">
        <v>279</v>
      </c>
      <c r="D101" s="39" t="s">
        <v>66</v>
      </c>
      <c r="E101" s="39" t="s">
        <v>1</v>
      </c>
      <c r="F101" s="39" t="s">
        <v>280</v>
      </c>
      <c r="G101" s="39" t="s">
        <v>516</v>
      </c>
      <c r="H101" s="39" t="s">
        <v>3</v>
      </c>
      <c r="I101" s="39" t="s">
        <v>281</v>
      </c>
      <c r="J101" s="39" t="s">
        <v>53</v>
      </c>
      <c r="K101" s="39" t="s">
        <v>282</v>
      </c>
    </row>
  </sheetData>
  <pageMargins bottom="0.75" footer="0.3" header="0.3" left="0.7" right="0.7" top="0.75"/>
</worksheet>
</file>

<file path=xl/worksheets/sheet6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95"/>
  <sheetViews>
    <sheetView workbookViewId="0">
      <selection activeCell="A2" sqref="A2"/>
    </sheetView>
  </sheetViews>
  <sheetFormatPr defaultRowHeight="15" x14ac:dyDescent="0.25"/>
  <cols>
    <col min="1" max="1" bestFit="true" customWidth="true" width="3.0" collapsed="true"/>
    <col min="2" max="2" bestFit="true" customWidth="true" width="14.28515625" collapsed="true"/>
    <col min="3" max="3" bestFit="true" customWidth="true" width="10.5703125" collapsed="true"/>
    <col min="4" max="4" bestFit="true" customWidth="true" width="14.28515625" collapsed="true"/>
    <col min="5" max="5" bestFit="true" customWidth="true" width="5.5703125" collapsed="true"/>
    <col min="6" max="6" bestFit="true" customWidth="true" width="12.0" collapsed="true"/>
    <col min="7" max="7" bestFit="true" customWidth="true" width="18.5703125" collapsed="true"/>
    <col min="8" max="8" bestFit="true" customWidth="true" width="14.7109375" collapsed="true"/>
    <col min="9" max="9" bestFit="true" customWidth="true" width="14.42578125" collapsed="true"/>
    <col min="10" max="10" bestFit="true" customWidth="true" width="19.28515625" collapsed="true"/>
    <col min="11" max="11" bestFit="true" customWidth="true" width="25.0" collapsed="true"/>
  </cols>
  <sheetData>
    <row r="1" spans="1:11" x14ac:dyDescent="0.25">
      <c r="A1" s="3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 s="2">
        <v>1</v>
      </c>
      <c r="B2" s="24" t="s">
        <v>262</v>
      </c>
      <c r="C2" s="24" t="s">
        <v>421</v>
      </c>
      <c r="D2" s="24" t="s">
        <v>0</v>
      </c>
      <c r="E2" s="24" t="s">
        <v>1</v>
      </c>
      <c r="F2" s="24" t="s">
        <v>551</v>
      </c>
      <c r="G2" s="24" t="s">
        <v>527</v>
      </c>
      <c r="H2" s="24" t="s">
        <v>552</v>
      </c>
      <c r="I2" s="24" t="s">
        <v>553</v>
      </c>
      <c r="J2" s="24" t="s">
        <v>554</v>
      </c>
      <c r="K2" s="24" t="s">
        <v>555</v>
      </c>
    </row>
    <row r="3" spans="1:11" x14ac:dyDescent="0.25">
      <c r="A3" s="2">
        <v>2</v>
      </c>
      <c r="B3" s="24" t="s">
        <v>566</v>
      </c>
      <c r="C3" s="24" t="s">
        <v>556</v>
      </c>
      <c r="D3" s="24" t="s">
        <v>0</v>
      </c>
      <c r="E3" s="24" t="s">
        <v>1</v>
      </c>
      <c r="F3" s="24" t="s">
        <v>557</v>
      </c>
      <c r="G3" s="24" t="s">
        <v>516</v>
      </c>
      <c r="H3" s="24" t="s">
        <v>287</v>
      </c>
      <c r="I3" s="24" t="s">
        <v>558</v>
      </c>
      <c r="J3" s="24" t="s">
        <v>289</v>
      </c>
      <c r="K3" s="24" t="s">
        <v>559</v>
      </c>
    </row>
    <row r="4" spans="1:11" x14ac:dyDescent="0.25">
      <c r="A4" s="2">
        <v>3</v>
      </c>
      <c r="B4" s="24" t="s">
        <v>519</v>
      </c>
      <c r="C4" s="24" t="s">
        <v>520</v>
      </c>
      <c r="D4" s="24" t="s">
        <v>0</v>
      </c>
      <c r="E4" s="24" t="s">
        <v>1</v>
      </c>
      <c r="F4" s="24" t="s">
        <v>526</v>
      </c>
      <c r="G4" s="24" t="s">
        <v>527</v>
      </c>
      <c r="H4" s="24" t="s">
        <v>5</v>
      </c>
      <c r="I4" s="24" t="s">
        <v>528</v>
      </c>
      <c r="J4" s="24" t="s">
        <v>6</v>
      </c>
      <c r="K4" s="24" t="s">
        <v>560</v>
      </c>
    </row>
    <row r="5" spans="1:11" x14ac:dyDescent="0.25">
      <c r="A5" s="2">
        <v>4</v>
      </c>
      <c r="B5" s="24" t="s">
        <v>567</v>
      </c>
      <c r="C5" s="24" t="s">
        <v>561</v>
      </c>
      <c r="D5" s="24" t="s">
        <v>0</v>
      </c>
      <c r="E5" s="24" t="s">
        <v>1</v>
      </c>
      <c r="F5" s="24" t="s">
        <v>61</v>
      </c>
      <c r="G5" s="24" t="s">
        <v>516</v>
      </c>
      <c r="H5" s="24" t="s">
        <v>3</v>
      </c>
      <c r="I5" s="24" t="s">
        <v>62</v>
      </c>
      <c r="J5" s="24" t="s">
        <v>53</v>
      </c>
      <c r="K5" s="24" t="s">
        <v>562</v>
      </c>
    </row>
    <row r="6" spans="1:11" x14ac:dyDescent="0.25">
      <c r="A6" s="2">
        <v>5</v>
      </c>
      <c r="B6" s="24" t="s">
        <v>407</v>
      </c>
      <c r="C6" s="24" t="s">
        <v>408</v>
      </c>
      <c r="D6" s="24" t="s">
        <v>27</v>
      </c>
      <c r="E6" s="24" t="s">
        <v>28</v>
      </c>
      <c r="F6" s="24" t="s">
        <v>563</v>
      </c>
      <c r="G6" s="24" t="s">
        <v>516</v>
      </c>
      <c r="H6" s="24" t="s">
        <v>294</v>
      </c>
      <c r="I6" s="24" t="s">
        <v>564</v>
      </c>
      <c r="J6" s="24" t="s">
        <v>289</v>
      </c>
      <c r="K6" s="24" t="s">
        <v>565</v>
      </c>
    </row>
    <row r="7" spans="1:11" x14ac:dyDescent="0.25">
      <c r="A7" s="2">
        <v>6</v>
      </c>
      <c r="B7" s="24" t="s">
        <v>161</v>
      </c>
      <c r="C7" s="24" t="s">
        <v>162</v>
      </c>
      <c r="D7" s="24" t="s">
        <v>394</v>
      </c>
      <c r="E7" s="24" t="s">
        <v>1</v>
      </c>
      <c r="F7" s="24" t="s">
        <v>163</v>
      </c>
      <c r="G7" s="24" t="s">
        <v>516</v>
      </c>
      <c r="H7" s="24" t="s">
        <v>30</v>
      </c>
      <c r="I7" s="24" t="s">
        <v>164</v>
      </c>
      <c r="J7" s="24" t="s">
        <v>32</v>
      </c>
      <c r="K7" s="24" t="s">
        <v>517</v>
      </c>
    </row>
    <row r="8" spans="1:11" x14ac:dyDescent="0.25">
      <c r="A8" s="2">
        <v>7</v>
      </c>
      <c r="B8" s="24" t="s">
        <v>322</v>
      </c>
      <c r="C8" s="24" t="s">
        <v>323</v>
      </c>
      <c r="D8" s="24" t="s">
        <v>66</v>
      </c>
      <c r="E8" s="24" t="s">
        <v>1</v>
      </c>
      <c r="F8" s="24" t="s">
        <v>324</v>
      </c>
      <c r="G8" s="24" t="s">
        <v>516</v>
      </c>
      <c r="H8" s="24" t="s">
        <v>287</v>
      </c>
      <c r="I8" s="24" t="s">
        <v>325</v>
      </c>
      <c r="J8" s="24" t="s">
        <v>289</v>
      </c>
      <c r="K8" s="24" t="s">
        <v>525</v>
      </c>
    </row>
    <row r="9" spans="1:11" x14ac:dyDescent="0.25">
      <c r="A9" s="2">
        <v>8</v>
      </c>
      <c r="B9" s="24" t="s">
        <v>530</v>
      </c>
      <c r="C9" s="24" t="s">
        <v>531</v>
      </c>
      <c r="D9" s="24" t="s">
        <v>0</v>
      </c>
      <c r="E9" s="24" t="s">
        <v>1</v>
      </c>
      <c r="F9" s="24" t="s">
        <v>532</v>
      </c>
      <c r="G9" s="24" t="s">
        <v>516</v>
      </c>
      <c r="H9" s="24" t="s">
        <v>294</v>
      </c>
      <c r="I9" s="24" t="s">
        <v>533</v>
      </c>
      <c r="J9" s="24" t="s">
        <v>516</v>
      </c>
      <c r="K9" s="24" t="s">
        <v>534</v>
      </c>
    </row>
    <row r="10" spans="1:11" x14ac:dyDescent="0.25">
      <c r="A10" s="2">
        <v>9</v>
      </c>
      <c r="B10" s="24" t="s">
        <v>4</v>
      </c>
      <c r="C10" s="24" t="s">
        <v>4</v>
      </c>
      <c r="D10" s="24" t="s">
        <v>4</v>
      </c>
      <c r="E10" s="24" t="s">
        <v>4</v>
      </c>
      <c r="F10" s="24" t="s">
        <v>540</v>
      </c>
      <c r="G10" s="24" t="s">
        <v>516</v>
      </c>
      <c r="H10" s="24" t="s">
        <v>294</v>
      </c>
      <c r="I10" s="24" t="s">
        <v>541</v>
      </c>
      <c r="J10" s="24" t="s">
        <v>289</v>
      </c>
      <c r="K10" s="24" t="s">
        <v>542</v>
      </c>
    </row>
    <row r="11" spans="1:11" x14ac:dyDescent="0.25">
      <c r="A11" s="2">
        <v>10</v>
      </c>
      <c r="B11" s="24" t="s">
        <v>283</v>
      </c>
      <c r="C11" s="24" t="s">
        <v>284</v>
      </c>
      <c r="D11" s="24" t="s">
        <v>285</v>
      </c>
      <c r="E11" s="24" t="s">
        <v>7</v>
      </c>
      <c r="F11" s="24" t="s">
        <v>286</v>
      </c>
      <c r="G11" s="24" t="s">
        <v>516</v>
      </c>
      <c r="H11" s="24" t="s">
        <v>287</v>
      </c>
      <c r="I11" s="24" t="s">
        <v>288</v>
      </c>
      <c r="J11" s="24" t="s">
        <v>289</v>
      </c>
      <c r="K11" s="24" t="s">
        <v>290</v>
      </c>
    </row>
    <row r="12" spans="1:11" x14ac:dyDescent="0.25">
      <c r="A12" s="2">
        <v>11</v>
      </c>
      <c r="B12" s="24" t="s">
        <v>291</v>
      </c>
      <c r="C12" s="24" t="s">
        <v>292</v>
      </c>
      <c r="D12" s="24" t="s">
        <v>0</v>
      </c>
      <c r="E12" s="24" t="s">
        <v>1</v>
      </c>
      <c r="F12" s="24" t="s">
        <v>293</v>
      </c>
      <c r="G12" s="24" t="s">
        <v>516</v>
      </c>
      <c r="H12" s="24" t="s">
        <v>294</v>
      </c>
      <c r="I12" s="24" t="s">
        <v>295</v>
      </c>
      <c r="J12" s="24" t="s">
        <v>289</v>
      </c>
      <c r="K12" s="24" t="s">
        <v>296</v>
      </c>
    </row>
    <row r="13" spans="1:11" x14ac:dyDescent="0.25">
      <c r="A13" s="2">
        <v>12</v>
      </c>
      <c r="B13" s="24" t="s">
        <v>297</v>
      </c>
      <c r="C13" s="24" t="s">
        <v>255</v>
      </c>
      <c r="D13" s="24" t="s">
        <v>0</v>
      </c>
      <c r="E13" s="24" t="s">
        <v>1</v>
      </c>
      <c r="F13" s="24" t="s">
        <v>298</v>
      </c>
      <c r="G13" s="24" t="s">
        <v>516</v>
      </c>
      <c r="H13" s="24" t="s">
        <v>294</v>
      </c>
      <c r="I13" s="24" t="s">
        <v>299</v>
      </c>
      <c r="J13" s="24" t="s">
        <v>289</v>
      </c>
      <c r="K13" s="24" t="s">
        <v>300</v>
      </c>
    </row>
    <row r="14" spans="1:11" x14ac:dyDescent="0.25">
      <c r="A14" s="2">
        <v>13</v>
      </c>
      <c r="B14" s="24" t="s">
        <v>301</v>
      </c>
      <c r="C14" s="24" t="s">
        <v>302</v>
      </c>
      <c r="D14" s="24" t="s">
        <v>0</v>
      </c>
      <c r="E14" s="24" t="s">
        <v>1</v>
      </c>
      <c r="F14" s="24" t="s">
        <v>303</v>
      </c>
      <c r="G14" s="24" t="s">
        <v>516</v>
      </c>
      <c r="H14" s="24" t="s">
        <v>294</v>
      </c>
      <c r="I14" s="24" t="s">
        <v>304</v>
      </c>
      <c r="J14" s="24" t="s">
        <v>289</v>
      </c>
      <c r="K14" s="24" t="s">
        <v>305</v>
      </c>
    </row>
    <row r="15" spans="1:11" x14ac:dyDescent="0.25">
      <c r="A15" s="2">
        <v>14</v>
      </c>
      <c r="B15" s="24" t="s">
        <v>306</v>
      </c>
      <c r="C15" s="24" t="s">
        <v>307</v>
      </c>
      <c r="D15" s="24" t="s">
        <v>112</v>
      </c>
      <c r="E15" s="24" t="s">
        <v>43</v>
      </c>
      <c r="F15" s="24" t="s">
        <v>308</v>
      </c>
      <c r="G15" s="24" t="s">
        <v>516</v>
      </c>
      <c r="H15" s="24" t="s">
        <v>287</v>
      </c>
      <c r="I15" s="24" t="s">
        <v>309</v>
      </c>
      <c r="J15" s="24" t="s">
        <v>289</v>
      </c>
      <c r="K15" s="24" t="s">
        <v>310</v>
      </c>
    </row>
    <row r="16" spans="1:11" x14ac:dyDescent="0.25">
      <c r="A16" s="2">
        <v>15</v>
      </c>
      <c r="B16" s="24" t="s">
        <v>311</v>
      </c>
      <c r="C16" s="24" t="s">
        <v>312</v>
      </c>
      <c r="D16" s="24" t="s">
        <v>313</v>
      </c>
      <c r="E16" s="24" t="s">
        <v>43</v>
      </c>
      <c r="F16" s="24" t="s">
        <v>314</v>
      </c>
      <c r="G16" s="24" t="s">
        <v>516</v>
      </c>
      <c r="H16" s="24" t="s">
        <v>294</v>
      </c>
      <c r="I16" s="24" t="s">
        <v>315</v>
      </c>
      <c r="J16" s="24" t="s">
        <v>289</v>
      </c>
      <c r="K16" s="24" t="s">
        <v>316</v>
      </c>
    </row>
    <row r="17" spans="1:11" x14ac:dyDescent="0.25">
      <c r="A17" s="2">
        <v>16</v>
      </c>
      <c r="B17" s="24" t="s">
        <v>317</v>
      </c>
      <c r="C17" s="24" t="s">
        <v>279</v>
      </c>
      <c r="D17" s="24" t="s">
        <v>318</v>
      </c>
      <c r="E17" s="24" t="s">
        <v>28</v>
      </c>
      <c r="F17" s="24" t="s">
        <v>319</v>
      </c>
      <c r="G17" s="24" t="s">
        <v>516</v>
      </c>
      <c r="H17" s="24" t="s">
        <v>287</v>
      </c>
      <c r="I17" s="24" t="s">
        <v>320</v>
      </c>
      <c r="J17" s="24" t="s">
        <v>289</v>
      </c>
      <c r="K17" s="24" t="s">
        <v>321</v>
      </c>
    </row>
    <row r="18" spans="1:11" x14ac:dyDescent="0.25">
      <c r="A18" s="2">
        <v>17</v>
      </c>
      <c r="B18" s="24" t="s">
        <v>242</v>
      </c>
      <c r="C18" s="24" t="s">
        <v>243</v>
      </c>
      <c r="D18" s="24" t="s">
        <v>173</v>
      </c>
      <c r="E18" s="24" t="s">
        <v>43</v>
      </c>
      <c r="F18" s="24" t="s">
        <v>244</v>
      </c>
      <c r="G18" s="24" t="s">
        <v>516</v>
      </c>
      <c r="H18" s="24" t="s">
        <v>3</v>
      </c>
      <c r="I18" s="24" t="s">
        <v>245</v>
      </c>
      <c r="J18" s="24" t="s">
        <v>125</v>
      </c>
      <c r="K18" s="24" t="s">
        <v>326</v>
      </c>
    </row>
    <row r="19" spans="1:11" x14ac:dyDescent="0.25">
      <c r="A19" s="2">
        <v>18</v>
      </c>
      <c r="B19" s="24" t="s">
        <v>327</v>
      </c>
      <c r="C19" s="24" t="s">
        <v>328</v>
      </c>
      <c r="D19" s="24" t="s">
        <v>112</v>
      </c>
      <c r="E19" s="24" t="s">
        <v>43</v>
      </c>
      <c r="F19" s="24" t="s">
        <v>329</v>
      </c>
      <c r="G19" s="24" t="s">
        <v>516</v>
      </c>
      <c r="H19" s="24" t="s">
        <v>287</v>
      </c>
      <c r="I19" s="24" t="s">
        <v>330</v>
      </c>
      <c r="J19" s="24" t="s">
        <v>289</v>
      </c>
      <c r="K19" s="24" t="s">
        <v>331</v>
      </c>
    </row>
    <row r="20" spans="1:11" x14ac:dyDescent="0.25">
      <c r="A20" s="2">
        <v>19</v>
      </c>
      <c r="B20" s="24" t="s">
        <v>15</v>
      </c>
      <c r="C20" s="24" t="s">
        <v>16</v>
      </c>
      <c r="D20" s="24" t="s">
        <v>17</v>
      </c>
      <c r="E20" s="24" t="s">
        <v>7</v>
      </c>
      <c r="F20" s="24" t="s">
        <v>18</v>
      </c>
      <c r="G20" s="24" t="s">
        <v>527</v>
      </c>
      <c r="H20" s="24" t="s">
        <v>5</v>
      </c>
      <c r="I20" s="24" t="s">
        <v>19</v>
      </c>
      <c r="J20" s="24" t="s">
        <v>6</v>
      </c>
      <c r="K20" s="24" t="s">
        <v>332</v>
      </c>
    </row>
    <row r="21" spans="1:11" x14ac:dyDescent="0.25">
      <c r="A21" s="2">
        <v>20</v>
      </c>
      <c r="B21" s="24" t="s">
        <v>333</v>
      </c>
      <c r="C21" s="24" t="s">
        <v>334</v>
      </c>
      <c r="D21" s="24" t="s">
        <v>335</v>
      </c>
      <c r="E21" s="24" t="s">
        <v>48</v>
      </c>
      <c r="F21" s="24" t="s">
        <v>336</v>
      </c>
      <c r="G21" s="24" t="s">
        <v>516</v>
      </c>
      <c r="H21" s="24" t="s">
        <v>287</v>
      </c>
      <c r="I21" s="24" t="s">
        <v>337</v>
      </c>
      <c r="J21" s="24" t="s">
        <v>289</v>
      </c>
      <c r="K21" s="24" t="s">
        <v>338</v>
      </c>
    </row>
    <row r="22" spans="1:11" x14ac:dyDescent="0.25">
      <c r="A22" s="2">
        <v>21</v>
      </c>
      <c r="B22" s="24" t="s">
        <v>339</v>
      </c>
      <c r="C22" s="24" t="s">
        <v>340</v>
      </c>
      <c r="D22" s="24" t="s">
        <v>341</v>
      </c>
      <c r="E22" s="24" t="s">
        <v>48</v>
      </c>
      <c r="F22" s="24" t="s">
        <v>342</v>
      </c>
      <c r="G22" s="24" t="s">
        <v>516</v>
      </c>
      <c r="H22" s="24" t="s">
        <v>287</v>
      </c>
      <c r="I22" s="24" t="s">
        <v>343</v>
      </c>
      <c r="J22" s="24" t="s">
        <v>289</v>
      </c>
      <c r="K22" s="24" t="s">
        <v>344</v>
      </c>
    </row>
    <row r="23" spans="1:11" x14ac:dyDescent="0.25">
      <c r="A23" s="2">
        <v>22</v>
      </c>
      <c r="B23" s="24" t="s">
        <v>345</v>
      </c>
      <c r="C23" s="24" t="s">
        <v>346</v>
      </c>
      <c r="D23" s="24" t="s">
        <v>17</v>
      </c>
      <c r="E23" s="24" t="s">
        <v>7</v>
      </c>
      <c r="F23" s="24" t="s">
        <v>347</v>
      </c>
      <c r="G23" s="24" t="s">
        <v>516</v>
      </c>
      <c r="H23" s="24" t="s">
        <v>287</v>
      </c>
      <c r="I23" s="24" t="s">
        <v>348</v>
      </c>
      <c r="J23" s="24" t="s">
        <v>289</v>
      </c>
      <c r="K23" s="24" t="s">
        <v>349</v>
      </c>
    </row>
    <row r="24" spans="1:11" x14ac:dyDescent="0.25">
      <c r="A24" s="2">
        <v>23</v>
      </c>
      <c r="B24" s="24" t="s">
        <v>350</v>
      </c>
      <c r="C24" s="24" t="s">
        <v>340</v>
      </c>
      <c r="D24" s="24" t="s">
        <v>351</v>
      </c>
      <c r="E24" s="24" t="s">
        <v>48</v>
      </c>
      <c r="F24" s="24" t="s">
        <v>352</v>
      </c>
      <c r="G24" s="24" t="s">
        <v>516</v>
      </c>
      <c r="H24" s="24" t="s">
        <v>287</v>
      </c>
      <c r="I24" s="24" t="s">
        <v>353</v>
      </c>
      <c r="J24" s="24" t="s">
        <v>289</v>
      </c>
      <c r="K24" s="24" t="s">
        <v>354</v>
      </c>
    </row>
    <row r="25" spans="1:11" x14ac:dyDescent="0.25">
      <c r="A25" s="2">
        <v>24</v>
      </c>
      <c r="B25" s="24" t="s">
        <v>355</v>
      </c>
      <c r="C25" s="24" t="s">
        <v>356</v>
      </c>
      <c r="D25" s="24" t="s">
        <v>0</v>
      </c>
      <c r="E25" s="24" t="s">
        <v>1</v>
      </c>
      <c r="F25" s="24" t="s">
        <v>357</v>
      </c>
      <c r="G25" s="24" t="s">
        <v>516</v>
      </c>
      <c r="H25" s="24" t="s">
        <v>294</v>
      </c>
      <c r="I25" s="24" t="s">
        <v>358</v>
      </c>
      <c r="J25" s="24" t="s">
        <v>289</v>
      </c>
      <c r="K25" s="24" t="s">
        <v>359</v>
      </c>
    </row>
    <row r="26" spans="1:11" x14ac:dyDescent="0.25">
      <c r="A26" s="2">
        <v>25</v>
      </c>
      <c r="B26" s="24" t="s">
        <v>238</v>
      </c>
      <c r="C26" s="24" t="s">
        <v>239</v>
      </c>
      <c r="D26" s="24" t="s">
        <v>0</v>
      </c>
      <c r="E26" s="24" t="s">
        <v>1</v>
      </c>
      <c r="F26" s="24" t="s">
        <v>240</v>
      </c>
      <c r="G26" s="24" t="s">
        <v>516</v>
      </c>
      <c r="H26" s="24" t="s">
        <v>3</v>
      </c>
      <c r="I26" s="24" t="s">
        <v>241</v>
      </c>
      <c r="J26" s="24" t="s">
        <v>53</v>
      </c>
      <c r="K26" s="24" t="s">
        <v>360</v>
      </c>
    </row>
    <row r="27" spans="1:11" x14ac:dyDescent="0.25">
      <c r="A27" s="2">
        <v>26</v>
      </c>
      <c r="B27" s="24" t="s">
        <v>361</v>
      </c>
      <c r="C27" s="24" t="s">
        <v>362</v>
      </c>
      <c r="D27" s="24" t="s">
        <v>0</v>
      </c>
      <c r="E27" s="24" t="s">
        <v>1</v>
      </c>
      <c r="F27" s="24" t="s">
        <v>363</v>
      </c>
      <c r="G27" s="24" t="s">
        <v>516</v>
      </c>
      <c r="H27" s="24" t="s">
        <v>287</v>
      </c>
      <c r="I27" s="24" t="s">
        <v>364</v>
      </c>
      <c r="J27" s="24" t="s">
        <v>289</v>
      </c>
      <c r="K27" s="24" t="s">
        <v>365</v>
      </c>
    </row>
    <row r="28" spans="1:11" x14ac:dyDescent="0.25">
      <c r="A28" s="2">
        <v>27</v>
      </c>
      <c r="B28" s="24" t="s">
        <v>366</v>
      </c>
      <c r="C28" s="24" t="s">
        <v>367</v>
      </c>
      <c r="D28" s="24" t="s">
        <v>368</v>
      </c>
      <c r="E28" s="24" t="s">
        <v>43</v>
      </c>
      <c r="F28" s="24" t="s">
        <v>369</v>
      </c>
      <c r="G28" s="24" t="s">
        <v>516</v>
      </c>
      <c r="H28" s="24" t="s">
        <v>294</v>
      </c>
      <c r="I28" s="24" t="s">
        <v>370</v>
      </c>
      <c r="J28" s="24" t="s">
        <v>289</v>
      </c>
      <c r="K28" s="24" t="s">
        <v>371</v>
      </c>
    </row>
    <row r="29" spans="1:11" x14ac:dyDescent="0.25">
      <c r="A29" s="2">
        <v>28</v>
      </c>
      <c r="B29" s="24" t="s">
        <v>372</v>
      </c>
      <c r="C29" s="24" t="s">
        <v>373</v>
      </c>
      <c r="D29" s="24" t="s">
        <v>42</v>
      </c>
      <c r="E29" s="24" t="s">
        <v>43</v>
      </c>
      <c r="F29" s="24" t="s">
        <v>374</v>
      </c>
      <c r="G29" s="24" t="s">
        <v>516</v>
      </c>
      <c r="H29" s="24" t="s">
        <v>294</v>
      </c>
      <c r="I29" s="24" t="s">
        <v>375</v>
      </c>
      <c r="J29" s="24" t="s">
        <v>289</v>
      </c>
      <c r="K29" s="24" t="s">
        <v>376</v>
      </c>
    </row>
    <row r="30" spans="1:11" x14ac:dyDescent="0.25">
      <c r="A30" s="2">
        <v>29</v>
      </c>
      <c r="B30" s="24" t="s">
        <v>377</v>
      </c>
      <c r="C30" s="24" t="s">
        <v>378</v>
      </c>
      <c r="D30" s="24" t="s">
        <v>256</v>
      </c>
      <c r="E30" s="24" t="s">
        <v>1</v>
      </c>
      <c r="F30" s="24" t="s">
        <v>379</v>
      </c>
      <c r="G30" s="24" t="s">
        <v>516</v>
      </c>
      <c r="H30" s="24" t="s">
        <v>294</v>
      </c>
      <c r="I30" s="24" t="s">
        <v>380</v>
      </c>
      <c r="J30" s="24" t="s">
        <v>289</v>
      </c>
      <c r="K30" s="24" t="s">
        <v>381</v>
      </c>
    </row>
    <row r="31" spans="1:11" x14ac:dyDescent="0.25">
      <c r="A31" s="2">
        <v>30</v>
      </c>
      <c r="B31" s="24" t="s">
        <v>382</v>
      </c>
      <c r="C31" s="24" t="s">
        <v>383</v>
      </c>
      <c r="D31" s="24" t="s">
        <v>351</v>
      </c>
      <c r="E31" s="24" t="s">
        <v>48</v>
      </c>
      <c r="F31" s="24" t="s">
        <v>384</v>
      </c>
      <c r="G31" s="24" t="s">
        <v>516</v>
      </c>
      <c r="H31" s="24" t="s">
        <v>287</v>
      </c>
      <c r="I31" s="24" t="s">
        <v>385</v>
      </c>
      <c r="J31" s="24" t="s">
        <v>289</v>
      </c>
      <c r="K31" s="24" t="s">
        <v>386</v>
      </c>
    </row>
    <row r="32" spans="1:11" x14ac:dyDescent="0.25">
      <c r="A32" s="2">
        <v>31</v>
      </c>
      <c r="B32" s="24" t="s">
        <v>387</v>
      </c>
      <c r="C32" s="24" t="s">
        <v>279</v>
      </c>
      <c r="D32" s="24" t="s">
        <v>351</v>
      </c>
      <c r="E32" s="24" t="s">
        <v>48</v>
      </c>
      <c r="F32" s="24" t="s">
        <v>388</v>
      </c>
      <c r="G32" s="24" t="s">
        <v>516</v>
      </c>
      <c r="H32" s="24" t="s">
        <v>287</v>
      </c>
      <c r="I32" s="24" t="s">
        <v>389</v>
      </c>
      <c r="J32" s="24" t="s">
        <v>289</v>
      </c>
      <c r="K32" s="24" t="s">
        <v>390</v>
      </c>
    </row>
    <row r="33" spans="1:11" x14ac:dyDescent="0.25">
      <c r="A33" s="2">
        <v>32</v>
      </c>
      <c r="B33" s="24" t="s">
        <v>49</v>
      </c>
      <c r="C33" s="24" t="s">
        <v>97</v>
      </c>
      <c r="D33" s="24" t="s">
        <v>66</v>
      </c>
      <c r="E33" s="24" t="s">
        <v>1</v>
      </c>
      <c r="F33" s="24" t="s">
        <v>391</v>
      </c>
      <c r="G33" s="24" t="s">
        <v>516</v>
      </c>
      <c r="H33" s="24" t="s">
        <v>294</v>
      </c>
      <c r="I33" s="24" t="s">
        <v>392</v>
      </c>
      <c r="J33" s="24" t="s">
        <v>289</v>
      </c>
      <c r="K33" s="24" t="s">
        <v>393</v>
      </c>
    </row>
    <row r="34" spans="1:11" x14ac:dyDescent="0.25">
      <c r="A34" s="2">
        <v>33</v>
      </c>
      <c r="B34" s="24" t="s">
        <v>366</v>
      </c>
      <c r="C34" s="24" t="s">
        <v>367</v>
      </c>
      <c r="D34" s="24" t="s">
        <v>368</v>
      </c>
      <c r="E34" s="24" t="s">
        <v>43</v>
      </c>
      <c r="F34" s="24" t="s">
        <v>395</v>
      </c>
      <c r="G34" s="24" t="s">
        <v>527</v>
      </c>
      <c r="H34" s="24" t="s">
        <v>5</v>
      </c>
      <c r="I34" s="24" t="s">
        <v>396</v>
      </c>
      <c r="J34" s="24" t="s">
        <v>6</v>
      </c>
      <c r="K34" s="24" t="s">
        <v>397</v>
      </c>
    </row>
    <row r="35" spans="1:11" x14ac:dyDescent="0.25">
      <c r="A35" s="2">
        <v>34</v>
      </c>
      <c r="B35" s="24" t="s">
        <v>137</v>
      </c>
      <c r="C35" s="24" t="s">
        <v>138</v>
      </c>
      <c r="D35" s="24" t="s">
        <v>0</v>
      </c>
      <c r="E35" s="24" t="s">
        <v>1</v>
      </c>
      <c r="F35" s="24" t="s">
        <v>139</v>
      </c>
      <c r="G35" s="24" t="s">
        <v>516</v>
      </c>
      <c r="H35" s="24" t="s">
        <v>3</v>
      </c>
      <c r="I35" s="24" t="s">
        <v>140</v>
      </c>
      <c r="J35" s="24" t="s">
        <v>53</v>
      </c>
      <c r="K35" s="24" t="s">
        <v>398</v>
      </c>
    </row>
    <row r="36" spans="1:11" x14ac:dyDescent="0.25">
      <c r="A36" s="2">
        <v>35</v>
      </c>
      <c r="B36" s="24" t="s">
        <v>262</v>
      </c>
      <c r="C36" s="24" t="s">
        <v>399</v>
      </c>
      <c r="D36" s="24" t="s">
        <v>0</v>
      </c>
      <c r="E36" s="24" t="s">
        <v>1</v>
      </c>
      <c r="F36" s="24" t="s">
        <v>400</v>
      </c>
      <c r="G36" s="24" t="s">
        <v>516</v>
      </c>
      <c r="H36" s="24" t="s">
        <v>294</v>
      </c>
      <c r="I36" s="24" t="s">
        <v>401</v>
      </c>
      <c r="J36" s="24" t="s">
        <v>289</v>
      </c>
      <c r="K36" s="24" t="s">
        <v>402</v>
      </c>
    </row>
    <row r="37" spans="1:11" x14ac:dyDescent="0.25">
      <c r="A37" s="2">
        <v>36</v>
      </c>
      <c r="B37" s="24" t="s">
        <v>403</v>
      </c>
      <c r="C37" s="24" t="s">
        <v>60</v>
      </c>
      <c r="D37" s="24" t="s">
        <v>27</v>
      </c>
      <c r="E37" s="24" t="s">
        <v>28</v>
      </c>
      <c r="F37" s="24" t="s">
        <v>404</v>
      </c>
      <c r="G37" s="24" t="s">
        <v>516</v>
      </c>
      <c r="H37" s="24" t="s">
        <v>287</v>
      </c>
      <c r="I37" s="24" t="s">
        <v>405</v>
      </c>
      <c r="J37" s="24" t="s">
        <v>289</v>
      </c>
      <c r="K37" s="24" t="s">
        <v>406</v>
      </c>
    </row>
    <row r="38" spans="1:11" x14ac:dyDescent="0.25">
      <c r="A38" s="2">
        <v>37</v>
      </c>
      <c r="B38" s="24" t="s">
        <v>407</v>
      </c>
      <c r="C38" s="24" t="s">
        <v>408</v>
      </c>
      <c r="D38" s="24" t="s">
        <v>27</v>
      </c>
      <c r="E38" s="24" t="s">
        <v>28</v>
      </c>
      <c r="F38" s="24" t="s">
        <v>412</v>
      </c>
      <c r="G38" s="24" t="s">
        <v>516</v>
      </c>
      <c r="H38" s="24" t="s">
        <v>294</v>
      </c>
      <c r="I38" s="24" t="s">
        <v>413</v>
      </c>
      <c r="J38" s="24" t="s">
        <v>289</v>
      </c>
      <c r="K38" s="24" t="s">
        <v>414</v>
      </c>
    </row>
    <row r="39" spans="1:11" x14ac:dyDescent="0.25">
      <c r="A39" s="2">
        <v>38</v>
      </c>
      <c r="B39" s="24" t="s">
        <v>415</v>
      </c>
      <c r="C39" s="24" t="s">
        <v>416</v>
      </c>
      <c r="D39" s="24" t="s">
        <v>417</v>
      </c>
      <c r="E39" s="24" t="s">
        <v>28</v>
      </c>
      <c r="F39" s="24" t="s">
        <v>418</v>
      </c>
      <c r="G39" s="24" t="s">
        <v>516</v>
      </c>
      <c r="H39" s="24" t="s">
        <v>287</v>
      </c>
      <c r="I39" s="24" t="s">
        <v>419</v>
      </c>
      <c r="J39" s="24" t="s">
        <v>289</v>
      </c>
      <c r="K39" s="24" t="s">
        <v>420</v>
      </c>
    </row>
    <row r="40" spans="1:11" x14ac:dyDescent="0.25">
      <c r="A40" s="2">
        <v>39</v>
      </c>
      <c r="B40" s="24" t="s">
        <v>425</v>
      </c>
      <c r="C40" s="24" t="s">
        <v>426</v>
      </c>
      <c r="D40" s="24" t="s">
        <v>427</v>
      </c>
      <c r="E40" s="24" t="s">
        <v>28</v>
      </c>
      <c r="F40" s="24" t="s">
        <v>428</v>
      </c>
      <c r="G40" s="24" t="s">
        <v>516</v>
      </c>
      <c r="H40" s="24" t="s">
        <v>287</v>
      </c>
      <c r="I40" s="24" t="s">
        <v>429</v>
      </c>
      <c r="J40" s="24" t="s">
        <v>289</v>
      </c>
      <c r="K40" s="24" t="s">
        <v>430</v>
      </c>
    </row>
    <row r="41" spans="1:11" x14ac:dyDescent="0.25">
      <c r="A41" s="2">
        <v>40</v>
      </c>
      <c r="B41" s="24" t="s">
        <v>431</v>
      </c>
      <c r="C41" s="24" t="s">
        <v>172</v>
      </c>
      <c r="D41" s="24" t="s">
        <v>432</v>
      </c>
      <c r="E41" s="24" t="s">
        <v>28</v>
      </c>
      <c r="F41" s="24" t="s">
        <v>433</v>
      </c>
      <c r="G41" s="24" t="s">
        <v>516</v>
      </c>
      <c r="H41" s="24" t="s">
        <v>294</v>
      </c>
      <c r="I41" s="24" t="s">
        <v>434</v>
      </c>
      <c r="J41" s="24" t="s">
        <v>289</v>
      </c>
      <c r="K41" s="24" t="s">
        <v>435</v>
      </c>
    </row>
    <row r="42" spans="1:11" x14ac:dyDescent="0.25">
      <c r="A42" s="2">
        <v>41</v>
      </c>
      <c r="B42" s="24" t="s">
        <v>15</v>
      </c>
      <c r="C42" s="24" t="s">
        <v>16</v>
      </c>
      <c r="D42" s="24" t="s">
        <v>17</v>
      </c>
      <c r="E42" s="24" t="s">
        <v>7</v>
      </c>
      <c r="F42" s="24" t="s">
        <v>77</v>
      </c>
      <c r="G42" s="24" t="s">
        <v>516</v>
      </c>
      <c r="H42" s="24" t="s">
        <v>30</v>
      </c>
      <c r="I42" s="24" t="s">
        <v>78</v>
      </c>
      <c r="J42" s="24" t="s">
        <v>32</v>
      </c>
      <c r="K42" s="24" t="s">
        <v>436</v>
      </c>
    </row>
    <row r="43" spans="1:11" x14ac:dyDescent="0.25">
      <c r="A43" s="2">
        <v>42</v>
      </c>
      <c r="B43" s="24" t="s">
        <v>407</v>
      </c>
      <c r="C43" s="24" t="s">
        <v>408</v>
      </c>
      <c r="D43" s="24" t="s">
        <v>27</v>
      </c>
      <c r="E43" s="24" t="s">
        <v>28</v>
      </c>
      <c r="F43" s="24" t="s">
        <v>437</v>
      </c>
      <c r="G43" s="24" t="s">
        <v>516</v>
      </c>
      <c r="H43" s="24" t="s">
        <v>30</v>
      </c>
      <c r="I43" s="24" t="s">
        <v>438</v>
      </c>
      <c r="J43" s="24" t="s">
        <v>32</v>
      </c>
      <c r="K43" s="24" t="s">
        <v>439</v>
      </c>
    </row>
    <row r="44" spans="1:11" x14ac:dyDescent="0.25">
      <c r="A44" s="2">
        <v>43</v>
      </c>
      <c r="B44" s="24" t="s">
        <v>407</v>
      </c>
      <c r="C44" s="24" t="s">
        <v>408</v>
      </c>
      <c r="D44" s="24" t="s">
        <v>27</v>
      </c>
      <c r="E44" s="24" t="s">
        <v>28</v>
      </c>
      <c r="F44" s="24" t="s">
        <v>440</v>
      </c>
      <c r="G44" s="24" t="s">
        <v>516</v>
      </c>
      <c r="H44" s="24" t="s">
        <v>30</v>
      </c>
      <c r="I44" s="24" t="s">
        <v>441</v>
      </c>
      <c r="J44" s="24" t="s">
        <v>32</v>
      </c>
      <c r="K44" s="24" t="s">
        <v>442</v>
      </c>
    </row>
    <row r="45" spans="1:11" x14ac:dyDescent="0.25">
      <c r="A45" s="2">
        <v>44</v>
      </c>
      <c r="B45" s="24" t="s">
        <v>443</v>
      </c>
      <c r="C45" s="24" t="s">
        <v>444</v>
      </c>
      <c r="D45" s="24" t="s">
        <v>0</v>
      </c>
      <c r="E45" s="24" t="s">
        <v>1</v>
      </c>
      <c r="F45" s="24" t="s">
        <v>445</v>
      </c>
      <c r="G45" s="24" t="s">
        <v>527</v>
      </c>
      <c r="H45" s="24" t="s">
        <v>5</v>
      </c>
      <c r="I45" s="24" t="s">
        <v>446</v>
      </c>
      <c r="J45" s="24" t="s">
        <v>6</v>
      </c>
      <c r="K45" s="24" t="s">
        <v>447</v>
      </c>
    </row>
    <row r="46" spans="1:11" x14ac:dyDescent="0.25">
      <c r="A46" s="2">
        <v>45</v>
      </c>
      <c r="B46" s="24" t="s">
        <v>448</v>
      </c>
      <c r="C46" s="24" t="s">
        <v>449</v>
      </c>
      <c r="D46" s="24" t="s">
        <v>205</v>
      </c>
      <c r="E46" s="24" t="s">
        <v>1</v>
      </c>
      <c r="F46" s="24" t="s">
        <v>450</v>
      </c>
      <c r="G46" s="24" t="s">
        <v>527</v>
      </c>
      <c r="H46" s="24" t="s">
        <v>5</v>
      </c>
      <c r="I46" s="24" t="s">
        <v>451</v>
      </c>
      <c r="J46" s="24" t="s">
        <v>6</v>
      </c>
      <c r="K46" s="24" t="s">
        <v>452</v>
      </c>
    </row>
    <row r="47" spans="1:11" x14ac:dyDescent="0.25">
      <c r="A47" s="2">
        <v>46</v>
      </c>
      <c r="B47" s="24" t="s">
        <v>453</v>
      </c>
      <c r="C47" s="24" t="s">
        <v>454</v>
      </c>
      <c r="D47" s="24" t="s">
        <v>455</v>
      </c>
      <c r="E47" s="24" t="s">
        <v>456</v>
      </c>
      <c r="F47" s="24" t="s">
        <v>457</v>
      </c>
      <c r="G47" s="24" t="s">
        <v>516</v>
      </c>
      <c r="H47" s="24" t="s">
        <v>30</v>
      </c>
      <c r="I47" s="24" t="s">
        <v>458</v>
      </c>
      <c r="J47" s="24" t="s">
        <v>32</v>
      </c>
      <c r="K47" s="24" t="s">
        <v>459</v>
      </c>
    </row>
    <row r="48" spans="1:11" x14ac:dyDescent="0.25">
      <c r="A48" s="2">
        <v>47</v>
      </c>
      <c r="B48" s="24" t="s">
        <v>460</v>
      </c>
      <c r="C48" s="24" t="s">
        <v>461</v>
      </c>
      <c r="D48" s="24" t="s">
        <v>462</v>
      </c>
      <c r="E48" s="24" t="s">
        <v>1</v>
      </c>
      <c r="F48" s="24" t="s">
        <v>463</v>
      </c>
      <c r="G48" s="24" t="s">
        <v>516</v>
      </c>
      <c r="H48" s="24" t="s">
        <v>30</v>
      </c>
      <c r="I48" s="24" t="s">
        <v>464</v>
      </c>
      <c r="J48" s="24" t="s">
        <v>32</v>
      </c>
      <c r="K48" s="24" t="s">
        <v>465</v>
      </c>
    </row>
    <row r="49" spans="1:11" x14ac:dyDescent="0.25">
      <c r="A49" s="2">
        <v>48</v>
      </c>
      <c r="B49" s="24" t="s">
        <v>165</v>
      </c>
      <c r="C49" s="24" t="s">
        <v>166</v>
      </c>
      <c r="D49" s="24" t="s">
        <v>27</v>
      </c>
      <c r="E49" s="24" t="s">
        <v>28</v>
      </c>
      <c r="F49" s="24" t="s">
        <v>167</v>
      </c>
      <c r="G49" s="24" t="s">
        <v>516</v>
      </c>
      <c r="H49" s="24" t="s">
        <v>30</v>
      </c>
      <c r="I49" s="24" t="s">
        <v>168</v>
      </c>
      <c r="J49" s="24" t="s">
        <v>32</v>
      </c>
      <c r="K49" s="24" t="s">
        <v>466</v>
      </c>
    </row>
    <row r="50" spans="1:11" x14ac:dyDescent="0.25">
      <c r="A50" s="2">
        <v>49</v>
      </c>
      <c r="B50" s="24" t="s">
        <v>10</v>
      </c>
      <c r="C50" s="24" t="s">
        <v>11</v>
      </c>
      <c r="D50" s="24" t="s">
        <v>0</v>
      </c>
      <c r="E50" s="24" t="s">
        <v>1</v>
      </c>
      <c r="F50" s="24" t="s">
        <v>12</v>
      </c>
      <c r="G50" s="24" t="s">
        <v>527</v>
      </c>
      <c r="H50" s="24" t="s">
        <v>5</v>
      </c>
      <c r="I50" s="24" t="s">
        <v>13</v>
      </c>
      <c r="J50" s="24" t="s">
        <v>6</v>
      </c>
      <c r="K50" s="24" t="s">
        <v>14</v>
      </c>
    </row>
    <row r="51" spans="1:11" x14ac:dyDescent="0.25">
      <c r="A51" s="2">
        <v>50</v>
      </c>
      <c r="B51" s="24" t="s">
        <v>20</v>
      </c>
      <c r="C51" s="24" t="s">
        <v>21</v>
      </c>
      <c r="D51" s="24" t="s">
        <v>0</v>
      </c>
      <c r="E51" s="24" t="s">
        <v>1</v>
      </c>
      <c r="F51" s="24" t="s">
        <v>22</v>
      </c>
      <c r="G51" s="24" t="s">
        <v>527</v>
      </c>
      <c r="H51" s="24" t="s">
        <v>5</v>
      </c>
      <c r="I51" s="24" t="s">
        <v>23</v>
      </c>
      <c r="J51" s="24" t="s">
        <v>6</v>
      </c>
      <c r="K51" s="24" t="s">
        <v>24</v>
      </c>
    </row>
    <row r="52" spans="1:11" x14ac:dyDescent="0.25">
      <c r="A52" s="2">
        <v>51</v>
      </c>
      <c r="B52" s="24" t="s">
        <v>25</v>
      </c>
      <c r="C52" s="24" t="s">
        <v>26</v>
      </c>
      <c r="D52" s="24" t="s">
        <v>27</v>
      </c>
      <c r="E52" s="24" t="s">
        <v>28</v>
      </c>
      <c r="F52" s="24" t="s">
        <v>29</v>
      </c>
      <c r="G52" s="24" t="s">
        <v>516</v>
      </c>
      <c r="H52" s="24" t="s">
        <v>30</v>
      </c>
      <c r="I52" s="24" t="s">
        <v>31</v>
      </c>
      <c r="J52" s="24" t="s">
        <v>32</v>
      </c>
      <c r="K52" s="24" t="s">
        <v>33</v>
      </c>
    </row>
    <row r="53" spans="1:11" x14ac:dyDescent="0.25">
      <c r="A53" s="2">
        <v>52</v>
      </c>
      <c r="B53" s="24" t="s">
        <v>34</v>
      </c>
      <c r="C53" s="24" t="s">
        <v>35</v>
      </c>
      <c r="D53" s="24" t="s">
        <v>36</v>
      </c>
      <c r="E53" s="24" t="s">
        <v>1</v>
      </c>
      <c r="F53" s="24" t="s">
        <v>37</v>
      </c>
      <c r="G53" s="24" t="s">
        <v>527</v>
      </c>
      <c r="H53" s="24" t="s">
        <v>5</v>
      </c>
      <c r="I53" s="24" t="s">
        <v>38</v>
      </c>
      <c r="J53" s="24" t="s">
        <v>6</v>
      </c>
      <c r="K53" s="24" t="s">
        <v>39</v>
      </c>
    </row>
    <row r="54" spans="1:11" x14ac:dyDescent="0.25">
      <c r="A54" s="2">
        <v>53</v>
      </c>
      <c r="B54" s="24" t="s">
        <v>40</v>
      </c>
      <c r="C54" s="24" t="s">
        <v>41</v>
      </c>
      <c r="D54" s="24" t="s">
        <v>42</v>
      </c>
      <c r="E54" s="24" t="s">
        <v>43</v>
      </c>
      <c r="F54" s="24" t="s">
        <v>44</v>
      </c>
      <c r="G54" s="24" t="s">
        <v>527</v>
      </c>
      <c r="H54" s="24" t="s">
        <v>5</v>
      </c>
      <c r="I54" s="24" t="s">
        <v>45</v>
      </c>
      <c r="J54" s="24" t="s">
        <v>6</v>
      </c>
      <c r="K54" s="24" t="s">
        <v>46</v>
      </c>
    </row>
    <row r="55" spans="1:11" x14ac:dyDescent="0.25">
      <c r="A55" s="2">
        <v>54</v>
      </c>
      <c r="B55" s="24" t="s">
        <v>54</v>
      </c>
      <c r="C55" s="24" t="s">
        <v>55</v>
      </c>
      <c r="D55" s="24" t="s">
        <v>0</v>
      </c>
      <c r="E55" s="24" t="s">
        <v>1</v>
      </c>
      <c r="F55" s="24" t="s">
        <v>56</v>
      </c>
      <c r="G55" s="24" t="s">
        <v>527</v>
      </c>
      <c r="H55" s="24" t="s">
        <v>5</v>
      </c>
      <c r="I55" s="24" t="s">
        <v>57</v>
      </c>
      <c r="J55" s="24" t="s">
        <v>6</v>
      </c>
      <c r="K55" s="24" t="s">
        <v>58</v>
      </c>
    </row>
    <row r="56" spans="1:11" x14ac:dyDescent="0.25">
      <c r="A56" s="2">
        <v>55</v>
      </c>
      <c r="B56" s="24" t="s">
        <v>64</v>
      </c>
      <c r="C56" s="24" t="s">
        <v>65</v>
      </c>
      <c r="D56" s="24" t="s">
        <v>66</v>
      </c>
      <c r="E56" s="24" t="s">
        <v>1</v>
      </c>
      <c r="F56" s="24" t="s">
        <v>67</v>
      </c>
      <c r="G56" s="24" t="s">
        <v>516</v>
      </c>
      <c r="H56" s="24" t="s">
        <v>30</v>
      </c>
      <c r="I56" s="24" t="s">
        <v>68</v>
      </c>
      <c r="J56" s="24" t="s">
        <v>32</v>
      </c>
      <c r="K56" s="24" t="s">
        <v>69</v>
      </c>
    </row>
    <row r="57" spans="1:11" x14ac:dyDescent="0.25">
      <c r="A57" s="2">
        <v>56</v>
      </c>
      <c r="B57" s="24" t="s">
        <v>71</v>
      </c>
      <c r="C57" s="24" t="s">
        <v>72</v>
      </c>
      <c r="D57" s="24" t="s">
        <v>73</v>
      </c>
      <c r="E57" s="24" t="s">
        <v>28</v>
      </c>
      <c r="F57" s="24" t="s">
        <v>74</v>
      </c>
      <c r="G57" s="24" t="s">
        <v>516</v>
      </c>
      <c r="H57" s="24" t="s">
        <v>30</v>
      </c>
      <c r="I57" s="24" t="s">
        <v>75</v>
      </c>
      <c r="J57" s="24" t="s">
        <v>32</v>
      </c>
      <c r="K57" s="24" t="s">
        <v>76</v>
      </c>
    </row>
    <row r="58" spans="1:11" x14ac:dyDescent="0.25">
      <c r="A58" s="2">
        <v>57</v>
      </c>
      <c r="B58" s="24" t="s">
        <v>467</v>
      </c>
      <c r="C58" s="24" t="s">
        <v>468</v>
      </c>
      <c r="D58" s="24" t="s">
        <v>0</v>
      </c>
      <c r="E58" s="24" t="s">
        <v>1</v>
      </c>
      <c r="F58" s="24" t="s">
        <v>469</v>
      </c>
      <c r="G58" s="24" t="s">
        <v>527</v>
      </c>
      <c r="H58" s="24" t="s">
        <v>5</v>
      </c>
      <c r="I58" s="24" t="s">
        <v>470</v>
      </c>
      <c r="J58" s="24" t="s">
        <v>6</v>
      </c>
      <c r="K58" s="24" t="s">
        <v>471</v>
      </c>
    </row>
    <row r="59" spans="1:11" x14ac:dyDescent="0.25">
      <c r="A59" s="2">
        <v>58</v>
      </c>
      <c r="B59" s="24" t="s">
        <v>79</v>
      </c>
      <c r="C59" s="24" t="s">
        <v>11</v>
      </c>
      <c r="D59" s="24" t="s">
        <v>80</v>
      </c>
      <c r="E59" s="24" t="s">
        <v>81</v>
      </c>
      <c r="F59" s="24" t="s">
        <v>82</v>
      </c>
      <c r="G59" s="24" t="s">
        <v>527</v>
      </c>
      <c r="H59" s="24" t="s">
        <v>5</v>
      </c>
      <c r="I59" s="24" t="s">
        <v>83</v>
      </c>
      <c r="J59" s="24" t="s">
        <v>6</v>
      </c>
      <c r="K59" s="24" t="s">
        <v>84</v>
      </c>
    </row>
    <row r="60" spans="1:11" x14ac:dyDescent="0.25">
      <c r="A60" s="2">
        <v>59</v>
      </c>
      <c r="B60" s="24" t="s">
        <v>64</v>
      </c>
      <c r="C60" s="24" t="s">
        <v>65</v>
      </c>
      <c r="D60" s="24" t="s">
        <v>66</v>
      </c>
      <c r="E60" s="24" t="s">
        <v>1</v>
      </c>
      <c r="F60" s="24" t="s">
        <v>85</v>
      </c>
      <c r="G60" s="24" t="s">
        <v>527</v>
      </c>
      <c r="H60" s="24" t="s">
        <v>5</v>
      </c>
      <c r="I60" s="24" t="s">
        <v>86</v>
      </c>
      <c r="J60" s="24" t="s">
        <v>6</v>
      </c>
      <c r="K60" s="24" t="s">
        <v>87</v>
      </c>
    </row>
    <row r="61" spans="1:11" x14ac:dyDescent="0.25">
      <c r="A61" s="2">
        <v>60</v>
      </c>
      <c r="B61" s="24" t="s">
        <v>88</v>
      </c>
      <c r="C61" s="24" t="s">
        <v>89</v>
      </c>
      <c r="D61" s="24" t="s">
        <v>90</v>
      </c>
      <c r="E61" s="24" t="s">
        <v>70</v>
      </c>
      <c r="F61" s="24" t="s">
        <v>91</v>
      </c>
      <c r="G61" s="24" t="s">
        <v>527</v>
      </c>
      <c r="H61" s="24" t="s">
        <v>5</v>
      </c>
      <c r="I61" s="24" t="s">
        <v>92</v>
      </c>
      <c r="J61" s="24" t="s">
        <v>6</v>
      </c>
      <c r="K61" s="24" t="s">
        <v>93</v>
      </c>
    </row>
    <row r="62" spans="1:11" x14ac:dyDescent="0.25">
      <c r="A62" s="2">
        <v>61</v>
      </c>
      <c r="B62" s="24" t="s">
        <v>50</v>
      </c>
      <c r="C62" s="24" t="s">
        <v>51</v>
      </c>
      <c r="D62" s="24" t="s">
        <v>52</v>
      </c>
      <c r="E62" s="24" t="s">
        <v>43</v>
      </c>
      <c r="F62" s="24" t="s">
        <v>94</v>
      </c>
      <c r="G62" s="24" t="s">
        <v>527</v>
      </c>
      <c r="H62" s="24" t="s">
        <v>5</v>
      </c>
      <c r="I62" s="24" t="s">
        <v>95</v>
      </c>
      <c r="J62" s="24" t="s">
        <v>6</v>
      </c>
      <c r="K62" s="24" t="s">
        <v>96</v>
      </c>
    </row>
    <row r="63" spans="1:11" x14ac:dyDescent="0.25">
      <c r="A63" s="2">
        <v>62</v>
      </c>
      <c r="B63" s="24" t="s">
        <v>49</v>
      </c>
      <c r="C63" s="24" t="s">
        <v>97</v>
      </c>
      <c r="D63" s="24" t="s">
        <v>66</v>
      </c>
      <c r="E63" s="24" t="s">
        <v>1</v>
      </c>
      <c r="F63" s="24" t="s">
        <v>98</v>
      </c>
      <c r="G63" s="24" t="s">
        <v>527</v>
      </c>
      <c r="H63" s="24" t="s">
        <v>5</v>
      </c>
      <c r="I63" s="24" t="s">
        <v>99</v>
      </c>
      <c r="J63" s="24" t="s">
        <v>6</v>
      </c>
      <c r="K63" s="24" t="s">
        <v>100</v>
      </c>
    </row>
    <row r="64" spans="1:11" x14ac:dyDescent="0.25">
      <c r="A64" s="2">
        <v>63</v>
      </c>
      <c r="B64" s="24" t="s">
        <v>104</v>
      </c>
      <c r="C64" s="24" t="s">
        <v>105</v>
      </c>
      <c r="D64" s="24" t="s">
        <v>106</v>
      </c>
      <c r="E64" s="24" t="s">
        <v>7</v>
      </c>
      <c r="F64" s="24" t="s">
        <v>107</v>
      </c>
      <c r="G64" s="24" t="s">
        <v>527</v>
      </c>
      <c r="H64" s="24" t="s">
        <v>5</v>
      </c>
      <c r="I64" s="24" t="s">
        <v>108</v>
      </c>
      <c r="J64" s="24" t="s">
        <v>6</v>
      </c>
      <c r="K64" s="24" t="s">
        <v>109</v>
      </c>
    </row>
    <row r="65" spans="1:11" x14ac:dyDescent="0.25">
      <c r="A65" s="2">
        <v>64</v>
      </c>
      <c r="B65" s="24" t="s">
        <v>110</v>
      </c>
      <c r="C65" s="24" t="s">
        <v>111</v>
      </c>
      <c r="D65" s="24" t="s">
        <v>112</v>
      </c>
      <c r="E65" s="24" t="s">
        <v>43</v>
      </c>
      <c r="F65" s="24" t="s">
        <v>113</v>
      </c>
      <c r="G65" s="24" t="s">
        <v>516</v>
      </c>
      <c r="H65" s="24" t="s">
        <v>3</v>
      </c>
      <c r="I65" s="24" t="s">
        <v>114</v>
      </c>
      <c r="J65" s="24" t="s">
        <v>53</v>
      </c>
      <c r="K65" s="24" t="s">
        <v>115</v>
      </c>
    </row>
    <row r="66" spans="1:11" x14ac:dyDescent="0.25">
      <c r="A66" s="2">
        <v>65</v>
      </c>
      <c r="B66" s="24" t="s">
        <v>120</v>
      </c>
      <c r="C66" s="24" t="s">
        <v>121</v>
      </c>
      <c r="D66" s="24" t="s">
        <v>122</v>
      </c>
      <c r="E66" s="24" t="s">
        <v>43</v>
      </c>
      <c r="F66" s="24" t="s">
        <v>123</v>
      </c>
      <c r="G66" s="24" t="s">
        <v>516</v>
      </c>
      <c r="H66" s="24" t="s">
        <v>3</v>
      </c>
      <c r="I66" s="24" t="s">
        <v>124</v>
      </c>
      <c r="J66" s="24" t="s">
        <v>125</v>
      </c>
      <c r="K66" s="24" t="s">
        <v>126</v>
      </c>
    </row>
    <row r="67" spans="1:11" x14ac:dyDescent="0.25">
      <c r="A67" s="2">
        <v>66</v>
      </c>
      <c r="B67" s="24" t="s">
        <v>127</v>
      </c>
      <c r="C67" s="24" t="s">
        <v>47</v>
      </c>
      <c r="D67" s="24" t="s">
        <v>0</v>
      </c>
      <c r="E67" s="24" t="s">
        <v>1</v>
      </c>
      <c r="F67" s="24" t="s">
        <v>128</v>
      </c>
      <c r="G67" s="24" t="s">
        <v>527</v>
      </c>
      <c r="H67" s="24" t="s">
        <v>8</v>
      </c>
      <c r="I67" s="24" t="s">
        <v>129</v>
      </c>
      <c r="J67" s="24" t="s">
        <v>9</v>
      </c>
      <c r="K67" s="24" t="s">
        <v>130</v>
      </c>
    </row>
    <row r="68" spans="1:11" x14ac:dyDescent="0.25">
      <c r="A68" s="2">
        <v>67</v>
      </c>
      <c r="B68" s="24" t="s">
        <v>131</v>
      </c>
      <c r="C68" s="24" t="s">
        <v>132</v>
      </c>
      <c r="D68" s="24" t="s">
        <v>133</v>
      </c>
      <c r="E68" s="24" t="s">
        <v>28</v>
      </c>
      <c r="F68" s="24" t="s">
        <v>134</v>
      </c>
      <c r="G68" s="24" t="s">
        <v>516</v>
      </c>
      <c r="H68" s="24" t="s">
        <v>30</v>
      </c>
      <c r="I68" s="24" t="s">
        <v>135</v>
      </c>
      <c r="J68" s="24" t="s">
        <v>32</v>
      </c>
      <c r="K68" s="24" t="s">
        <v>136</v>
      </c>
    </row>
    <row r="69" spans="1:11" x14ac:dyDescent="0.25">
      <c r="A69" s="2">
        <v>68</v>
      </c>
      <c r="B69" s="24" t="s">
        <v>145</v>
      </c>
      <c r="C69" s="24" t="s">
        <v>146</v>
      </c>
      <c r="D69" s="24" t="s">
        <v>0</v>
      </c>
      <c r="E69" s="24" t="s">
        <v>1</v>
      </c>
      <c r="F69" s="24" t="s">
        <v>147</v>
      </c>
      <c r="G69" s="24" t="s">
        <v>516</v>
      </c>
      <c r="H69" s="24" t="s">
        <v>3</v>
      </c>
      <c r="I69" s="24" t="s">
        <v>148</v>
      </c>
      <c r="J69" s="24" t="s">
        <v>53</v>
      </c>
      <c r="K69" s="24" t="s">
        <v>149</v>
      </c>
    </row>
    <row r="70" spans="1:11" x14ac:dyDescent="0.25">
      <c r="A70" s="2">
        <v>69</v>
      </c>
      <c r="B70" s="24" t="s">
        <v>150</v>
      </c>
      <c r="C70" s="24" t="s">
        <v>151</v>
      </c>
      <c r="D70" s="24" t="s">
        <v>152</v>
      </c>
      <c r="E70" s="24" t="s">
        <v>28</v>
      </c>
      <c r="F70" s="24" t="s">
        <v>153</v>
      </c>
      <c r="G70" s="24" t="s">
        <v>516</v>
      </c>
      <c r="H70" s="24" t="s">
        <v>30</v>
      </c>
      <c r="I70" s="24" t="s">
        <v>154</v>
      </c>
      <c r="J70" s="24" t="s">
        <v>32</v>
      </c>
      <c r="K70" s="24" t="s">
        <v>155</v>
      </c>
    </row>
    <row r="71" spans="1:11" x14ac:dyDescent="0.25">
      <c r="A71" s="2">
        <v>70</v>
      </c>
      <c r="B71" s="24" t="s">
        <v>54</v>
      </c>
      <c r="C71" s="24" t="s">
        <v>55</v>
      </c>
      <c r="D71" s="24" t="s">
        <v>0</v>
      </c>
      <c r="E71" s="24" t="s">
        <v>1</v>
      </c>
      <c r="F71" s="24" t="s">
        <v>156</v>
      </c>
      <c r="G71" s="24" t="s">
        <v>516</v>
      </c>
      <c r="H71" s="24" t="s">
        <v>157</v>
      </c>
      <c r="I71" s="24" t="s">
        <v>158</v>
      </c>
      <c r="J71" s="24" t="s">
        <v>159</v>
      </c>
      <c r="K71" s="24" t="s">
        <v>160</v>
      </c>
    </row>
    <row r="72" spans="1:11" x14ac:dyDescent="0.25">
      <c r="A72" s="2">
        <v>71</v>
      </c>
      <c r="B72" s="24" t="s">
        <v>101</v>
      </c>
      <c r="C72" s="24" t="s">
        <v>102</v>
      </c>
      <c r="D72" s="24" t="s">
        <v>103</v>
      </c>
      <c r="E72" s="24" t="s">
        <v>43</v>
      </c>
      <c r="F72" s="24" t="s">
        <v>169</v>
      </c>
      <c r="G72" s="24" t="s">
        <v>527</v>
      </c>
      <c r="H72" s="24" t="s">
        <v>8</v>
      </c>
      <c r="I72" s="24" t="s">
        <v>170</v>
      </c>
      <c r="J72" s="24" t="s">
        <v>9</v>
      </c>
      <c r="K72" s="24" t="s">
        <v>171</v>
      </c>
    </row>
    <row r="73" spans="1:11" x14ac:dyDescent="0.25">
      <c r="A73" s="2">
        <v>72</v>
      </c>
      <c r="B73" s="24" t="s">
        <v>174</v>
      </c>
      <c r="C73" s="24" t="s">
        <v>175</v>
      </c>
      <c r="D73" s="24" t="s">
        <v>0</v>
      </c>
      <c r="E73" s="24" t="s">
        <v>1</v>
      </c>
      <c r="F73" s="24" t="s">
        <v>176</v>
      </c>
      <c r="G73" s="24" t="s">
        <v>527</v>
      </c>
      <c r="H73" s="24" t="s">
        <v>8</v>
      </c>
      <c r="I73" s="24" t="s">
        <v>177</v>
      </c>
      <c r="J73" s="24" t="s">
        <v>9</v>
      </c>
      <c r="K73" s="24" t="s">
        <v>178</v>
      </c>
    </row>
    <row r="74" spans="1:11" x14ac:dyDescent="0.25">
      <c r="A74" s="2">
        <v>73</v>
      </c>
      <c r="B74" s="24" t="s">
        <v>174</v>
      </c>
      <c r="C74" s="24" t="s">
        <v>175</v>
      </c>
      <c r="D74" s="24" t="s">
        <v>0</v>
      </c>
      <c r="E74" s="24" t="s">
        <v>1</v>
      </c>
      <c r="F74" s="24" t="s">
        <v>472</v>
      </c>
      <c r="G74" s="24" t="s">
        <v>543</v>
      </c>
      <c r="H74" s="24" t="s">
        <v>473</v>
      </c>
      <c r="I74" s="24" t="s">
        <v>474</v>
      </c>
      <c r="J74" s="24" t="s">
        <v>475</v>
      </c>
      <c r="K74" s="24" t="s">
        <v>476</v>
      </c>
    </row>
    <row r="75" spans="1:11" x14ac:dyDescent="0.25">
      <c r="A75" s="2">
        <v>74</v>
      </c>
      <c r="B75" s="24" t="s">
        <v>179</v>
      </c>
      <c r="C75" s="24" t="s">
        <v>180</v>
      </c>
      <c r="D75" s="24" t="s">
        <v>181</v>
      </c>
      <c r="E75" s="24" t="s">
        <v>43</v>
      </c>
      <c r="F75" s="24" t="s">
        <v>182</v>
      </c>
      <c r="G75" s="24" t="s">
        <v>527</v>
      </c>
      <c r="H75" s="24" t="s">
        <v>8</v>
      </c>
      <c r="I75" s="24" t="s">
        <v>183</v>
      </c>
      <c r="J75" s="24" t="s">
        <v>9</v>
      </c>
      <c r="K75" s="24" t="s">
        <v>184</v>
      </c>
    </row>
    <row r="76" spans="1:11" x14ac:dyDescent="0.25">
      <c r="A76" s="2">
        <v>75</v>
      </c>
      <c r="B76" s="24" t="s">
        <v>185</v>
      </c>
      <c r="C76" s="24" t="s">
        <v>186</v>
      </c>
      <c r="D76" s="24" t="s">
        <v>17</v>
      </c>
      <c r="E76" s="24" t="s">
        <v>7</v>
      </c>
      <c r="F76" s="24" t="s">
        <v>187</v>
      </c>
      <c r="G76" s="24" t="s">
        <v>527</v>
      </c>
      <c r="H76" s="24" t="s">
        <v>8</v>
      </c>
      <c r="I76" s="24" t="s">
        <v>188</v>
      </c>
      <c r="J76" s="24" t="s">
        <v>9</v>
      </c>
      <c r="K76" s="24" t="s">
        <v>189</v>
      </c>
    </row>
    <row r="77" spans="1:11" x14ac:dyDescent="0.25">
      <c r="A77" s="2">
        <v>76</v>
      </c>
      <c r="B77" s="24" t="s">
        <v>544</v>
      </c>
      <c r="C77" s="24" t="s">
        <v>545</v>
      </c>
      <c r="D77" s="24" t="s">
        <v>546</v>
      </c>
      <c r="E77" s="24" t="s">
        <v>1</v>
      </c>
      <c r="F77" s="24" t="s">
        <v>547</v>
      </c>
      <c r="G77" s="24" t="s">
        <v>527</v>
      </c>
      <c r="H77" s="24" t="s">
        <v>8</v>
      </c>
      <c r="I77" s="24" t="s">
        <v>548</v>
      </c>
      <c r="J77" s="24" t="s">
        <v>9</v>
      </c>
      <c r="K77" s="24" t="s">
        <v>549</v>
      </c>
    </row>
    <row r="78" spans="1:11" x14ac:dyDescent="0.25">
      <c r="A78" s="2">
        <v>77</v>
      </c>
      <c r="B78" s="24" t="s">
        <v>467</v>
      </c>
      <c r="C78" s="24" t="s">
        <v>468</v>
      </c>
      <c r="D78" s="24" t="s">
        <v>0</v>
      </c>
      <c r="E78" s="24" t="s">
        <v>1</v>
      </c>
      <c r="F78" s="24" t="s">
        <v>477</v>
      </c>
      <c r="G78" s="24" t="s">
        <v>516</v>
      </c>
      <c r="H78" s="24" t="s">
        <v>30</v>
      </c>
      <c r="I78" s="24" t="s">
        <v>478</v>
      </c>
      <c r="J78" s="24" t="s">
        <v>32</v>
      </c>
      <c r="K78" s="24" t="s">
        <v>479</v>
      </c>
    </row>
    <row r="79" spans="1:11" x14ac:dyDescent="0.25">
      <c r="A79" s="2">
        <v>78</v>
      </c>
      <c r="B79" s="24" t="s">
        <v>190</v>
      </c>
      <c r="C79" s="24" t="s">
        <v>191</v>
      </c>
      <c r="D79" s="24" t="s">
        <v>192</v>
      </c>
      <c r="E79" s="24" t="s">
        <v>28</v>
      </c>
      <c r="F79" s="24" t="s">
        <v>193</v>
      </c>
      <c r="G79" s="24" t="s">
        <v>516</v>
      </c>
      <c r="H79" s="24" t="s">
        <v>30</v>
      </c>
      <c r="I79" s="24" t="s">
        <v>194</v>
      </c>
      <c r="J79" s="24" t="s">
        <v>32</v>
      </c>
      <c r="K79" s="24" t="s">
        <v>195</v>
      </c>
    </row>
    <row r="80" spans="1:11" x14ac:dyDescent="0.25">
      <c r="A80" s="2">
        <v>79</v>
      </c>
      <c r="B80" s="24" t="s">
        <v>196</v>
      </c>
      <c r="C80" s="24" t="s">
        <v>104</v>
      </c>
      <c r="D80" s="24" t="s">
        <v>197</v>
      </c>
      <c r="E80" s="24" t="s">
        <v>198</v>
      </c>
      <c r="F80" s="24" t="s">
        <v>199</v>
      </c>
      <c r="G80" s="24" t="s">
        <v>527</v>
      </c>
      <c r="H80" s="24" t="s">
        <v>8</v>
      </c>
      <c r="I80" s="24" t="s">
        <v>200</v>
      </c>
      <c r="J80" s="24" t="s">
        <v>9</v>
      </c>
      <c r="K80" s="24" t="s">
        <v>201</v>
      </c>
    </row>
    <row r="81" spans="1:11" x14ac:dyDescent="0.25">
      <c r="A81" s="2">
        <v>80</v>
      </c>
      <c r="B81" s="24" t="s">
        <v>101</v>
      </c>
      <c r="C81" s="24" t="s">
        <v>102</v>
      </c>
      <c r="D81" s="24" t="s">
        <v>103</v>
      </c>
      <c r="E81" s="24" t="s">
        <v>43</v>
      </c>
      <c r="F81" s="24" t="s">
        <v>202</v>
      </c>
      <c r="G81" s="24" t="s">
        <v>516</v>
      </c>
      <c r="H81" s="24" t="s">
        <v>30</v>
      </c>
      <c r="I81" s="24" t="s">
        <v>203</v>
      </c>
      <c r="J81" s="24" t="s">
        <v>32</v>
      </c>
      <c r="K81" s="24" t="s">
        <v>204</v>
      </c>
    </row>
    <row r="82" spans="1:11" x14ac:dyDescent="0.25">
      <c r="A82" s="2">
        <v>81</v>
      </c>
      <c r="B82" s="24" t="s">
        <v>54</v>
      </c>
      <c r="C82" s="24" t="s">
        <v>55</v>
      </c>
      <c r="D82" s="24" t="s">
        <v>0</v>
      </c>
      <c r="E82" s="24" t="s">
        <v>1</v>
      </c>
      <c r="F82" s="24" t="s">
        <v>480</v>
      </c>
      <c r="G82" s="24" t="s">
        <v>543</v>
      </c>
      <c r="H82" s="24" t="s">
        <v>473</v>
      </c>
      <c r="I82" s="24" t="s">
        <v>481</v>
      </c>
      <c r="J82" s="24" t="s">
        <v>475</v>
      </c>
      <c r="K82" s="24" t="s">
        <v>482</v>
      </c>
    </row>
    <row r="83" spans="1:11" x14ac:dyDescent="0.25">
      <c r="A83" s="2">
        <v>82</v>
      </c>
      <c r="B83" s="24" t="s">
        <v>206</v>
      </c>
      <c r="C83" s="24" t="s">
        <v>207</v>
      </c>
      <c r="D83" s="24" t="s">
        <v>173</v>
      </c>
      <c r="E83" s="24" t="s">
        <v>43</v>
      </c>
      <c r="F83" s="24" t="s">
        <v>208</v>
      </c>
      <c r="G83" s="24" t="s">
        <v>516</v>
      </c>
      <c r="H83" s="24" t="s">
        <v>3</v>
      </c>
      <c r="I83" s="24" t="s">
        <v>209</v>
      </c>
      <c r="J83" s="24" t="s">
        <v>53</v>
      </c>
      <c r="K83" s="24" t="s">
        <v>210</v>
      </c>
    </row>
    <row r="84" spans="1:11" x14ac:dyDescent="0.25">
      <c r="A84" s="2">
        <v>83</v>
      </c>
      <c r="B84" s="24" t="s">
        <v>211</v>
      </c>
      <c r="C84" s="24" t="s">
        <v>212</v>
      </c>
      <c r="D84" s="24" t="s">
        <v>66</v>
      </c>
      <c r="E84" s="24" t="s">
        <v>1</v>
      </c>
      <c r="F84" s="24" t="s">
        <v>213</v>
      </c>
      <c r="G84" s="24" t="s">
        <v>516</v>
      </c>
      <c r="H84" s="24" t="s">
        <v>3</v>
      </c>
      <c r="I84" s="24" t="s">
        <v>214</v>
      </c>
      <c r="J84" s="24" t="s">
        <v>53</v>
      </c>
      <c r="K84" s="24" t="s">
        <v>215</v>
      </c>
    </row>
    <row r="85" spans="1:11" x14ac:dyDescent="0.25">
      <c r="A85" s="2">
        <v>84</v>
      </c>
      <c r="B85" s="24" t="s">
        <v>216</v>
      </c>
      <c r="C85" s="24" t="s">
        <v>217</v>
      </c>
      <c r="D85" s="24" t="s">
        <v>0</v>
      </c>
      <c r="E85" s="24" t="s">
        <v>1</v>
      </c>
      <c r="F85" s="24" t="s">
        <v>218</v>
      </c>
      <c r="G85" s="24" t="s">
        <v>516</v>
      </c>
      <c r="H85" s="24" t="s">
        <v>3</v>
      </c>
      <c r="I85" s="24" t="s">
        <v>219</v>
      </c>
      <c r="J85" s="24" t="s">
        <v>53</v>
      </c>
      <c r="K85" s="24" t="s">
        <v>220</v>
      </c>
    </row>
    <row r="86" spans="1:11" x14ac:dyDescent="0.25">
      <c r="A86" s="2">
        <v>85</v>
      </c>
      <c r="B86" s="24" t="s">
        <v>50</v>
      </c>
      <c r="C86" s="24" t="s">
        <v>51</v>
      </c>
      <c r="D86" s="24" t="s">
        <v>52</v>
      </c>
      <c r="E86" s="24" t="s">
        <v>43</v>
      </c>
      <c r="F86" s="24" t="s">
        <v>221</v>
      </c>
      <c r="G86" s="24" t="s">
        <v>516</v>
      </c>
      <c r="H86" s="24" t="s">
        <v>3</v>
      </c>
      <c r="I86" s="24" t="s">
        <v>222</v>
      </c>
      <c r="J86" s="24" t="s">
        <v>53</v>
      </c>
      <c r="K86" s="24" t="s">
        <v>223</v>
      </c>
    </row>
    <row r="87" spans="1:11" x14ac:dyDescent="0.25">
      <c r="A87" s="2">
        <v>86</v>
      </c>
      <c r="B87" s="24" t="s">
        <v>224</v>
      </c>
      <c r="C87" s="24" t="s">
        <v>225</v>
      </c>
      <c r="D87" s="24" t="s">
        <v>0</v>
      </c>
      <c r="E87" s="24" t="s">
        <v>1</v>
      </c>
      <c r="F87" s="24" t="s">
        <v>226</v>
      </c>
      <c r="G87" s="24" t="s">
        <v>516</v>
      </c>
      <c r="H87" s="24" t="s">
        <v>3</v>
      </c>
      <c r="I87" s="24" t="s">
        <v>227</v>
      </c>
      <c r="J87" s="24" t="s">
        <v>53</v>
      </c>
      <c r="K87" s="24" t="s">
        <v>228</v>
      </c>
    </row>
    <row r="88" spans="1:11" x14ac:dyDescent="0.25">
      <c r="A88" s="2">
        <v>87</v>
      </c>
      <c r="B88" s="24" t="s">
        <v>54</v>
      </c>
      <c r="C88" s="24" t="s">
        <v>55</v>
      </c>
      <c r="D88" s="24" t="s">
        <v>0</v>
      </c>
      <c r="E88" s="24" t="s">
        <v>1</v>
      </c>
      <c r="F88" s="24" t="s">
        <v>229</v>
      </c>
      <c r="G88" s="24" t="s">
        <v>516</v>
      </c>
      <c r="H88" s="24" t="s">
        <v>3</v>
      </c>
      <c r="I88" s="24" t="s">
        <v>230</v>
      </c>
      <c r="J88" s="24" t="s">
        <v>53</v>
      </c>
      <c r="K88" s="24" t="s">
        <v>231</v>
      </c>
    </row>
    <row r="89" spans="1:11" x14ac:dyDescent="0.25">
      <c r="A89" s="2">
        <v>88</v>
      </c>
      <c r="B89" s="24" t="s">
        <v>232</v>
      </c>
      <c r="C89" s="24" t="s">
        <v>233</v>
      </c>
      <c r="D89" s="24" t="s">
        <v>234</v>
      </c>
      <c r="E89" s="24" t="s">
        <v>1</v>
      </c>
      <c r="F89" s="24" t="s">
        <v>235</v>
      </c>
      <c r="G89" s="24" t="s">
        <v>516</v>
      </c>
      <c r="H89" s="24" t="s">
        <v>3</v>
      </c>
      <c r="I89" s="24" t="s">
        <v>236</v>
      </c>
      <c r="J89" s="24" t="s">
        <v>53</v>
      </c>
      <c r="K89" s="24" t="s">
        <v>237</v>
      </c>
    </row>
    <row r="90" spans="1:11" x14ac:dyDescent="0.25">
      <c r="A90" s="2">
        <v>89</v>
      </c>
      <c r="B90" s="24" t="s">
        <v>50</v>
      </c>
      <c r="C90" s="24" t="s">
        <v>51</v>
      </c>
      <c r="D90" s="24" t="s">
        <v>52</v>
      </c>
      <c r="E90" s="24" t="s">
        <v>43</v>
      </c>
      <c r="F90" s="24" t="s">
        <v>246</v>
      </c>
      <c r="G90" s="24" t="s">
        <v>516</v>
      </c>
      <c r="H90" s="24" t="s">
        <v>3</v>
      </c>
      <c r="I90" s="24" t="s">
        <v>247</v>
      </c>
      <c r="J90" s="24" t="s">
        <v>125</v>
      </c>
      <c r="K90" s="24" t="s">
        <v>248</v>
      </c>
    </row>
    <row r="91" spans="1:11" x14ac:dyDescent="0.25">
      <c r="A91" s="2">
        <v>90</v>
      </c>
      <c r="B91" s="24" t="s">
        <v>249</v>
      </c>
      <c r="C91" s="24" t="s">
        <v>250</v>
      </c>
      <c r="D91" s="24" t="s">
        <v>251</v>
      </c>
      <c r="E91" s="24" t="s">
        <v>43</v>
      </c>
      <c r="F91" s="24" t="s">
        <v>252</v>
      </c>
      <c r="G91" s="24" t="s">
        <v>516</v>
      </c>
      <c r="H91" s="24" t="s">
        <v>3</v>
      </c>
      <c r="I91" s="24" t="s">
        <v>253</v>
      </c>
      <c r="J91" s="24" t="s">
        <v>125</v>
      </c>
      <c r="K91" s="24" t="s">
        <v>254</v>
      </c>
    </row>
    <row r="92" spans="1:11" x14ac:dyDescent="0.25">
      <c r="A92" s="2">
        <v>91</v>
      </c>
      <c r="B92" s="24" t="s">
        <v>262</v>
      </c>
      <c r="C92" s="24" t="s">
        <v>263</v>
      </c>
      <c r="D92" s="24" t="s">
        <v>264</v>
      </c>
      <c r="E92" s="24" t="s">
        <v>1</v>
      </c>
      <c r="F92" s="24" t="s">
        <v>265</v>
      </c>
      <c r="G92" s="24" t="s">
        <v>516</v>
      </c>
      <c r="H92" s="24" t="s">
        <v>3</v>
      </c>
      <c r="I92" s="24" t="s">
        <v>266</v>
      </c>
      <c r="J92" s="24" t="s">
        <v>53</v>
      </c>
      <c r="K92" s="24" t="s">
        <v>267</v>
      </c>
    </row>
    <row r="93" spans="1:11" x14ac:dyDescent="0.25">
      <c r="A93" s="2">
        <v>92</v>
      </c>
      <c r="B93" s="24" t="s">
        <v>268</v>
      </c>
      <c r="C93" s="24" t="s">
        <v>269</v>
      </c>
      <c r="D93" s="24" t="s">
        <v>66</v>
      </c>
      <c r="E93" s="24" t="s">
        <v>1</v>
      </c>
      <c r="F93" s="24" t="s">
        <v>270</v>
      </c>
      <c r="G93" s="24" t="s">
        <v>516</v>
      </c>
      <c r="H93" s="24" t="s">
        <v>3</v>
      </c>
      <c r="I93" s="24" t="s">
        <v>271</v>
      </c>
      <c r="J93" s="24" t="s">
        <v>53</v>
      </c>
      <c r="K93" s="24" t="s">
        <v>272</v>
      </c>
    </row>
    <row r="94" spans="1:11" x14ac:dyDescent="0.25">
      <c r="A94" s="2">
        <v>93</v>
      </c>
      <c r="B94" s="24" t="s">
        <v>273</v>
      </c>
      <c r="C94" s="24" t="s">
        <v>274</v>
      </c>
      <c r="D94" s="24" t="s">
        <v>0</v>
      </c>
      <c r="E94" s="24" t="s">
        <v>1</v>
      </c>
      <c r="F94" s="24" t="s">
        <v>275</v>
      </c>
      <c r="G94" s="24" t="s">
        <v>516</v>
      </c>
      <c r="H94" s="24" t="s">
        <v>3</v>
      </c>
      <c r="I94" s="24" t="s">
        <v>276</v>
      </c>
      <c r="J94" s="24" t="s">
        <v>53</v>
      </c>
      <c r="K94" s="24" t="s">
        <v>277</v>
      </c>
    </row>
    <row r="95" spans="1:11" x14ac:dyDescent="0.25">
      <c r="A95" s="2">
        <v>94</v>
      </c>
      <c r="B95" s="24" t="s">
        <v>278</v>
      </c>
      <c r="C95" s="24" t="s">
        <v>279</v>
      </c>
      <c r="D95" s="24" t="s">
        <v>66</v>
      </c>
      <c r="E95" s="24" t="s">
        <v>1</v>
      </c>
      <c r="F95" s="24" t="s">
        <v>280</v>
      </c>
      <c r="G95" s="24" t="s">
        <v>516</v>
      </c>
      <c r="H95" s="24" t="s">
        <v>3</v>
      </c>
      <c r="I95" s="24" t="s">
        <v>281</v>
      </c>
      <c r="J95" s="24" t="s">
        <v>53</v>
      </c>
      <c r="K95" s="24" t="s">
        <v>282</v>
      </c>
    </row>
  </sheetData>
  <pageMargins bottom="0.75" footer="0.3" header="0.3" left="0.7" right="0.7" top="0.75"/>
</worksheet>
</file>

<file path=xl/worksheets/sheet6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99"/>
  <sheetViews>
    <sheetView workbookViewId="0">
      <selection activeCell="A2" sqref="A2"/>
    </sheetView>
  </sheetViews>
  <sheetFormatPr defaultRowHeight="15" x14ac:dyDescent="0.25"/>
  <cols>
    <col min="1" max="1" bestFit="true" customWidth="true" width="3.0" collapsed="true"/>
    <col min="2" max="2" bestFit="true" customWidth="true" width="14.28515625" collapsed="true"/>
    <col min="3" max="3" bestFit="true" customWidth="true" width="10.5703125" collapsed="true"/>
    <col min="4" max="4" bestFit="true" customWidth="true" width="14.28515625" collapsed="true"/>
    <col min="5" max="5" bestFit="true" customWidth="true" width="5.5703125" collapsed="true"/>
    <col min="6" max="6" bestFit="true" customWidth="true" width="15.140625" collapsed="true"/>
    <col min="7" max="7" bestFit="true" customWidth="true" width="18.5703125" collapsed="true"/>
    <col min="8" max="8" bestFit="true" customWidth="true" width="14.140625" collapsed="true"/>
    <col min="9" max="9" bestFit="true" customWidth="true" width="14.42578125" collapsed="true"/>
    <col min="10" max="10" bestFit="true" customWidth="true" width="19.28515625" collapsed="true"/>
    <col min="11" max="11" bestFit="true" customWidth="true" width="25.0" collapsed="true"/>
  </cols>
  <sheetData>
    <row r="1" spans="1:11" x14ac:dyDescent="0.25">
      <c r="A1" s="3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 s="2">
        <v>1</v>
      </c>
      <c r="B2" t="s">
        <v>161</v>
      </c>
      <c r="C2" t="s">
        <v>162</v>
      </c>
      <c r="D2" t="s">
        <v>394</v>
      </c>
      <c r="E2" t="s">
        <v>1</v>
      </c>
      <c r="F2" t="s">
        <v>163</v>
      </c>
      <c r="G2" t="s">
        <v>516</v>
      </c>
      <c r="H2" t="s">
        <v>30</v>
      </c>
      <c r="I2" t="s">
        <v>164</v>
      </c>
      <c r="J2" t="s">
        <v>32</v>
      </c>
      <c r="K2" t="s">
        <v>517</v>
      </c>
    </row>
    <row r="3" spans="1:11" x14ac:dyDescent="0.25">
      <c r="A3" s="2">
        <v>2</v>
      </c>
      <c r="B3" t="s">
        <v>116</v>
      </c>
      <c r="C3" t="s">
        <v>117</v>
      </c>
      <c r="D3" t="s">
        <v>0</v>
      </c>
      <c r="E3" t="s">
        <v>1</v>
      </c>
      <c r="F3" t="s">
        <v>118</v>
      </c>
      <c r="G3" t="s">
        <v>516</v>
      </c>
      <c r="H3" t="s">
        <v>3</v>
      </c>
      <c r="I3" t="s">
        <v>119</v>
      </c>
      <c r="J3" t="s">
        <v>53</v>
      </c>
      <c r="K3" t="s">
        <v>518</v>
      </c>
    </row>
    <row r="4" spans="1:11" x14ac:dyDescent="0.25">
      <c r="A4" s="2">
        <v>3</v>
      </c>
      <c r="B4" t="s">
        <v>519</v>
      </c>
      <c r="C4" t="s">
        <v>520</v>
      </c>
      <c r="D4" t="s">
        <v>0</v>
      </c>
      <c r="E4" t="s">
        <v>1</v>
      </c>
      <c r="F4" t="s">
        <v>521</v>
      </c>
      <c r="G4" t="s">
        <v>516</v>
      </c>
      <c r="H4" t="s">
        <v>3</v>
      </c>
      <c r="I4" t="s">
        <v>522</v>
      </c>
      <c r="J4" t="s">
        <v>523</v>
      </c>
      <c r="K4" t="s">
        <v>524</v>
      </c>
    </row>
    <row r="5" spans="1:11" x14ac:dyDescent="0.25">
      <c r="A5" s="2">
        <v>4</v>
      </c>
      <c r="B5" t="s">
        <v>322</v>
      </c>
      <c r="C5" t="s">
        <v>323</v>
      </c>
      <c r="D5" t="s">
        <v>66</v>
      </c>
      <c r="E5" t="s">
        <v>1</v>
      </c>
      <c r="F5" t="s">
        <v>324</v>
      </c>
      <c r="G5" t="s">
        <v>516</v>
      </c>
      <c r="H5" t="s">
        <v>287</v>
      </c>
      <c r="I5" t="s">
        <v>325</v>
      </c>
      <c r="J5" t="s">
        <v>289</v>
      </c>
      <c r="K5" t="s">
        <v>525</v>
      </c>
    </row>
    <row r="6" spans="1:11" x14ac:dyDescent="0.25">
      <c r="A6" s="2">
        <v>5</v>
      </c>
      <c r="B6" t="s">
        <v>519</v>
      </c>
      <c r="C6" t="s">
        <v>520</v>
      </c>
      <c r="D6" t="s">
        <v>0</v>
      </c>
      <c r="E6" t="s">
        <v>1</v>
      </c>
      <c r="F6" t="s">
        <v>526</v>
      </c>
      <c r="G6" t="s">
        <v>527</v>
      </c>
      <c r="H6" t="s">
        <v>5</v>
      </c>
      <c r="I6" t="s">
        <v>528</v>
      </c>
      <c r="J6" t="s">
        <v>6</v>
      </c>
      <c r="K6" t="s">
        <v>529</v>
      </c>
    </row>
    <row r="7" spans="1:11" x14ac:dyDescent="0.25">
      <c r="A7" s="2">
        <v>6</v>
      </c>
      <c r="B7" t="s">
        <v>530</v>
      </c>
      <c r="C7" t="s">
        <v>531</v>
      </c>
      <c r="D7" t="s">
        <v>0</v>
      </c>
      <c r="E7" t="s">
        <v>1</v>
      </c>
      <c r="F7" t="s">
        <v>532</v>
      </c>
      <c r="G7" t="s">
        <v>516</v>
      </c>
      <c r="H7" t="s">
        <v>294</v>
      </c>
      <c r="I7" t="s">
        <v>533</v>
      </c>
      <c r="J7" t="s">
        <v>516</v>
      </c>
      <c r="K7" t="s">
        <v>534</v>
      </c>
    </row>
    <row r="8" spans="1:11" x14ac:dyDescent="0.25">
      <c r="A8" s="2">
        <v>7</v>
      </c>
      <c r="B8" t="s">
        <v>535</v>
      </c>
      <c r="C8" t="s">
        <v>536</v>
      </c>
      <c r="D8" t="s">
        <v>205</v>
      </c>
      <c r="E8" t="s">
        <v>1</v>
      </c>
      <c r="F8" t="s">
        <v>537</v>
      </c>
      <c r="G8" t="s">
        <v>516</v>
      </c>
      <c r="H8" t="s">
        <v>3</v>
      </c>
      <c r="I8" t="s">
        <v>538</v>
      </c>
      <c r="J8" t="s">
        <v>53</v>
      </c>
      <c r="K8" t="s">
        <v>539</v>
      </c>
    </row>
    <row r="9" spans="1:11" x14ac:dyDescent="0.25">
      <c r="A9" s="2">
        <v>8</v>
      </c>
      <c r="B9" t="s">
        <v>4</v>
      </c>
      <c r="C9" t="s">
        <v>4</v>
      </c>
      <c r="D9" t="s">
        <v>4</v>
      </c>
      <c r="E9" t="s">
        <v>4</v>
      </c>
      <c r="F9" t="s">
        <v>540</v>
      </c>
      <c r="G9" t="s">
        <v>516</v>
      </c>
      <c r="H9" t="s">
        <v>294</v>
      </c>
      <c r="I9" t="s">
        <v>541</v>
      </c>
      <c r="J9" t="s">
        <v>289</v>
      </c>
      <c r="K9" t="s">
        <v>542</v>
      </c>
    </row>
    <row r="10" spans="1:11" x14ac:dyDescent="0.25">
      <c r="A10" s="2">
        <v>9</v>
      </c>
      <c r="B10" t="s">
        <v>283</v>
      </c>
      <c r="C10" t="s">
        <v>284</v>
      </c>
      <c r="D10" t="s">
        <v>285</v>
      </c>
      <c r="E10" t="s">
        <v>7</v>
      </c>
      <c r="F10" t="s">
        <v>286</v>
      </c>
      <c r="G10" t="s">
        <v>516</v>
      </c>
      <c r="H10" t="s">
        <v>287</v>
      </c>
      <c r="I10" t="s">
        <v>288</v>
      </c>
      <c r="J10" t="s">
        <v>289</v>
      </c>
      <c r="K10" t="s">
        <v>290</v>
      </c>
    </row>
    <row r="11" spans="1:11" x14ac:dyDescent="0.25">
      <c r="A11" s="2">
        <v>10</v>
      </c>
      <c r="B11" t="s">
        <v>291</v>
      </c>
      <c r="C11" t="s">
        <v>292</v>
      </c>
      <c r="D11" t="s">
        <v>0</v>
      </c>
      <c r="E11" t="s">
        <v>1</v>
      </c>
      <c r="F11" t="s">
        <v>293</v>
      </c>
      <c r="G11" t="s">
        <v>516</v>
      </c>
      <c r="H11" t="s">
        <v>294</v>
      </c>
      <c r="I11" t="s">
        <v>295</v>
      </c>
      <c r="J11" t="s">
        <v>289</v>
      </c>
      <c r="K11" t="s">
        <v>296</v>
      </c>
    </row>
    <row r="12" spans="1:11" x14ac:dyDescent="0.25">
      <c r="A12" s="2">
        <v>11</v>
      </c>
      <c r="B12" t="s">
        <v>297</v>
      </c>
      <c r="C12" t="s">
        <v>255</v>
      </c>
      <c r="D12" t="s">
        <v>0</v>
      </c>
      <c r="E12" t="s">
        <v>1</v>
      </c>
      <c r="F12" t="s">
        <v>298</v>
      </c>
      <c r="G12" t="s">
        <v>516</v>
      </c>
      <c r="H12" t="s">
        <v>294</v>
      </c>
      <c r="I12" t="s">
        <v>299</v>
      </c>
      <c r="J12" t="s">
        <v>289</v>
      </c>
      <c r="K12" t="s">
        <v>300</v>
      </c>
    </row>
    <row r="13" spans="1:11" x14ac:dyDescent="0.25">
      <c r="A13" s="2">
        <v>12</v>
      </c>
      <c r="B13" t="s">
        <v>301</v>
      </c>
      <c r="C13" t="s">
        <v>302</v>
      </c>
      <c r="D13" t="s">
        <v>0</v>
      </c>
      <c r="E13" t="s">
        <v>1</v>
      </c>
      <c r="F13" t="s">
        <v>303</v>
      </c>
      <c r="G13" t="s">
        <v>516</v>
      </c>
      <c r="H13" t="s">
        <v>294</v>
      </c>
      <c r="I13" t="s">
        <v>304</v>
      </c>
      <c r="J13" t="s">
        <v>289</v>
      </c>
      <c r="K13" t="s">
        <v>305</v>
      </c>
    </row>
    <row r="14" spans="1:11" x14ac:dyDescent="0.25">
      <c r="A14" s="2">
        <v>13</v>
      </c>
      <c r="B14" t="s">
        <v>306</v>
      </c>
      <c r="C14" t="s">
        <v>307</v>
      </c>
      <c r="D14" t="s">
        <v>112</v>
      </c>
      <c r="E14" t="s">
        <v>43</v>
      </c>
      <c r="F14" t="s">
        <v>308</v>
      </c>
      <c r="G14" t="s">
        <v>516</v>
      </c>
      <c r="H14" t="s">
        <v>287</v>
      </c>
      <c r="I14" t="s">
        <v>309</v>
      </c>
      <c r="J14" t="s">
        <v>289</v>
      </c>
      <c r="K14" t="s">
        <v>310</v>
      </c>
    </row>
    <row r="15" spans="1:11" x14ac:dyDescent="0.25">
      <c r="A15" s="2">
        <v>14</v>
      </c>
      <c r="B15" t="s">
        <v>311</v>
      </c>
      <c r="C15" t="s">
        <v>312</v>
      </c>
      <c r="D15" t="s">
        <v>313</v>
      </c>
      <c r="E15" t="s">
        <v>43</v>
      </c>
      <c r="F15" t="s">
        <v>314</v>
      </c>
      <c r="G15" t="s">
        <v>516</v>
      </c>
      <c r="H15" t="s">
        <v>294</v>
      </c>
      <c r="I15" t="s">
        <v>315</v>
      </c>
      <c r="J15" t="s">
        <v>289</v>
      </c>
      <c r="K15" t="s">
        <v>316</v>
      </c>
    </row>
    <row r="16" spans="1:11" x14ac:dyDescent="0.25">
      <c r="A16" s="2">
        <v>15</v>
      </c>
      <c r="B16" t="s">
        <v>317</v>
      </c>
      <c r="C16" t="s">
        <v>279</v>
      </c>
      <c r="D16" t="s">
        <v>318</v>
      </c>
      <c r="E16" t="s">
        <v>28</v>
      </c>
      <c r="F16" t="s">
        <v>319</v>
      </c>
      <c r="G16" t="s">
        <v>516</v>
      </c>
      <c r="H16" t="s">
        <v>287</v>
      </c>
      <c r="I16" t="s">
        <v>320</v>
      </c>
      <c r="J16" t="s">
        <v>289</v>
      </c>
      <c r="K16" t="s">
        <v>321</v>
      </c>
    </row>
    <row r="17" spans="1:11" x14ac:dyDescent="0.25">
      <c r="A17" s="2">
        <v>16</v>
      </c>
      <c r="B17" t="s">
        <v>242</v>
      </c>
      <c r="C17" t="s">
        <v>243</v>
      </c>
      <c r="D17" t="s">
        <v>173</v>
      </c>
      <c r="E17" t="s">
        <v>43</v>
      </c>
      <c r="F17" t="s">
        <v>244</v>
      </c>
      <c r="G17" t="s">
        <v>516</v>
      </c>
      <c r="H17" t="s">
        <v>3</v>
      </c>
      <c r="I17" t="s">
        <v>245</v>
      </c>
      <c r="J17" t="s">
        <v>125</v>
      </c>
      <c r="K17" t="s">
        <v>326</v>
      </c>
    </row>
    <row r="18" spans="1:11" x14ac:dyDescent="0.25">
      <c r="A18" s="2">
        <v>17</v>
      </c>
      <c r="B18" t="s">
        <v>327</v>
      </c>
      <c r="C18" t="s">
        <v>328</v>
      </c>
      <c r="D18" t="s">
        <v>112</v>
      </c>
      <c r="E18" t="s">
        <v>43</v>
      </c>
      <c r="F18" t="s">
        <v>329</v>
      </c>
      <c r="G18" t="s">
        <v>516</v>
      </c>
      <c r="H18" t="s">
        <v>287</v>
      </c>
      <c r="I18" t="s">
        <v>330</v>
      </c>
      <c r="J18" t="s">
        <v>289</v>
      </c>
      <c r="K18" t="s">
        <v>331</v>
      </c>
    </row>
    <row r="19" spans="1:11" x14ac:dyDescent="0.25">
      <c r="A19" s="2">
        <v>18</v>
      </c>
      <c r="B19" t="s">
        <v>15</v>
      </c>
      <c r="C19" t="s">
        <v>16</v>
      </c>
      <c r="D19" t="s">
        <v>17</v>
      </c>
      <c r="E19" t="s">
        <v>7</v>
      </c>
      <c r="F19" t="s">
        <v>18</v>
      </c>
      <c r="G19" t="s">
        <v>527</v>
      </c>
      <c r="H19" t="s">
        <v>5</v>
      </c>
      <c r="I19" t="s">
        <v>19</v>
      </c>
      <c r="J19" t="s">
        <v>6</v>
      </c>
      <c r="K19" t="s">
        <v>332</v>
      </c>
    </row>
    <row r="20" spans="1:11" x14ac:dyDescent="0.25">
      <c r="A20" s="2">
        <v>19</v>
      </c>
      <c r="B20" t="s">
        <v>333</v>
      </c>
      <c r="C20" t="s">
        <v>334</v>
      </c>
      <c r="D20" t="s">
        <v>335</v>
      </c>
      <c r="E20" t="s">
        <v>48</v>
      </c>
      <c r="F20" t="s">
        <v>336</v>
      </c>
      <c r="G20" t="s">
        <v>516</v>
      </c>
      <c r="H20" t="s">
        <v>287</v>
      </c>
      <c r="I20" t="s">
        <v>337</v>
      </c>
      <c r="J20" t="s">
        <v>289</v>
      </c>
      <c r="K20" t="s">
        <v>338</v>
      </c>
    </row>
    <row r="21" spans="1:11" x14ac:dyDescent="0.25">
      <c r="A21" s="2">
        <v>20</v>
      </c>
      <c r="B21" t="s">
        <v>339</v>
      </c>
      <c r="C21" t="s">
        <v>340</v>
      </c>
      <c r="D21" t="s">
        <v>341</v>
      </c>
      <c r="E21" t="s">
        <v>48</v>
      </c>
      <c r="F21" t="s">
        <v>342</v>
      </c>
      <c r="G21" t="s">
        <v>516</v>
      </c>
      <c r="H21" t="s">
        <v>287</v>
      </c>
      <c r="I21" t="s">
        <v>343</v>
      </c>
      <c r="J21" t="s">
        <v>289</v>
      </c>
      <c r="K21" t="s">
        <v>344</v>
      </c>
    </row>
    <row r="22" spans="1:11" x14ac:dyDescent="0.25">
      <c r="A22" s="2">
        <v>21</v>
      </c>
      <c r="B22" t="s">
        <v>345</v>
      </c>
      <c r="C22" t="s">
        <v>346</v>
      </c>
      <c r="D22" t="s">
        <v>17</v>
      </c>
      <c r="E22" t="s">
        <v>7</v>
      </c>
      <c r="F22" t="s">
        <v>347</v>
      </c>
      <c r="G22" t="s">
        <v>516</v>
      </c>
      <c r="H22" t="s">
        <v>287</v>
      </c>
      <c r="I22" t="s">
        <v>348</v>
      </c>
      <c r="J22" t="s">
        <v>289</v>
      </c>
      <c r="K22" t="s">
        <v>349</v>
      </c>
    </row>
    <row r="23" spans="1:11" x14ac:dyDescent="0.25">
      <c r="A23" s="2">
        <v>22</v>
      </c>
      <c r="B23" t="s">
        <v>350</v>
      </c>
      <c r="C23" t="s">
        <v>340</v>
      </c>
      <c r="D23" t="s">
        <v>351</v>
      </c>
      <c r="E23" t="s">
        <v>48</v>
      </c>
      <c r="F23" t="s">
        <v>352</v>
      </c>
      <c r="G23" t="s">
        <v>2</v>
      </c>
      <c r="H23" t="s">
        <v>287</v>
      </c>
      <c r="I23" t="s">
        <v>353</v>
      </c>
      <c r="J23" t="s">
        <v>289</v>
      </c>
      <c r="K23" t="s">
        <v>354</v>
      </c>
    </row>
    <row r="24" spans="1:11" x14ac:dyDescent="0.25">
      <c r="A24" s="2">
        <v>23</v>
      </c>
      <c r="B24" t="s">
        <v>355</v>
      </c>
      <c r="C24" t="s">
        <v>356</v>
      </c>
      <c r="D24" t="s">
        <v>0</v>
      </c>
      <c r="E24" t="s">
        <v>1</v>
      </c>
      <c r="F24" t="s">
        <v>357</v>
      </c>
      <c r="G24" t="s">
        <v>516</v>
      </c>
      <c r="H24" t="s">
        <v>294</v>
      </c>
      <c r="I24" t="s">
        <v>358</v>
      </c>
      <c r="J24" t="s">
        <v>289</v>
      </c>
      <c r="K24" t="s">
        <v>359</v>
      </c>
    </row>
    <row r="25" spans="1:11" x14ac:dyDescent="0.25">
      <c r="A25" s="2">
        <v>24</v>
      </c>
      <c r="B25" t="s">
        <v>238</v>
      </c>
      <c r="C25" t="s">
        <v>239</v>
      </c>
      <c r="D25" t="s">
        <v>0</v>
      </c>
      <c r="E25" t="s">
        <v>1</v>
      </c>
      <c r="F25" t="s">
        <v>240</v>
      </c>
      <c r="G25" t="s">
        <v>516</v>
      </c>
      <c r="H25" t="s">
        <v>3</v>
      </c>
      <c r="I25" t="s">
        <v>241</v>
      </c>
      <c r="J25" t="s">
        <v>53</v>
      </c>
      <c r="K25" t="s">
        <v>360</v>
      </c>
    </row>
    <row r="26" spans="1:11" x14ac:dyDescent="0.25">
      <c r="A26" s="2">
        <v>25</v>
      </c>
      <c r="B26" t="s">
        <v>361</v>
      </c>
      <c r="C26" t="s">
        <v>362</v>
      </c>
      <c r="D26" t="s">
        <v>0</v>
      </c>
      <c r="E26" t="s">
        <v>1</v>
      </c>
      <c r="F26" t="s">
        <v>363</v>
      </c>
      <c r="G26" t="s">
        <v>516</v>
      </c>
      <c r="H26" t="s">
        <v>287</v>
      </c>
      <c r="I26" t="s">
        <v>364</v>
      </c>
      <c r="J26" t="s">
        <v>289</v>
      </c>
      <c r="K26" t="s">
        <v>365</v>
      </c>
    </row>
    <row r="27" spans="1:11" x14ac:dyDescent="0.25">
      <c r="A27" s="2">
        <v>26</v>
      </c>
      <c r="B27" t="s">
        <v>366</v>
      </c>
      <c r="C27" t="s">
        <v>367</v>
      </c>
      <c r="D27" t="s">
        <v>368</v>
      </c>
      <c r="E27" t="s">
        <v>43</v>
      </c>
      <c r="F27" t="s">
        <v>369</v>
      </c>
      <c r="G27" t="s">
        <v>516</v>
      </c>
      <c r="H27" t="s">
        <v>294</v>
      </c>
      <c r="I27" t="s">
        <v>370</v>
      </c>
      <c r="J27" t="s">
        <v>289</v>
      </c>
      <c r="K27" t="s">
        <v>371</v>
      </c>
    </row>
    <row r="28" spans="1:11" x14ac:dyDescent="0.25">
      <c r="A28" s="2">
        <v>27</v>
      </c>
      <c r="B28" t="s">
        <v>372</v>
      </c>
      <c r="C28" t="s">
        <v>373</v>
      </c>
      <c r="D28" t="s">
        <v>42</v>
      </c>
      <c r="E28" t="s">
        <v>43</v>
      </c>
      <c r="F28" t="s">
        <v>374</v>
      </c>
      <c r="G28" t="s">
        <v>516</v>
      </c>
      <c r="H28" t="s">
        <v>294</v>
      </c>
      <c r="I28" t="s">
        <v>375</v>
      </c>
      <c r="J28" t="s">
        <v>289</v>
      </c>
      <c r="K28" t="s">
        <v>376</v>
      </c>
    </row>
    <row r="29" spans="1:11" x14ac:dyDescent="0.25">
      <c r="A29" s="2">
        <v>28</v>
      </c>
      <c r="B29" t="s">
        <v>377</v>
      </c>
      <c r="C29" t="s">
        <v>378</v>
      </c>
      <c r="D29" t="s">
        <v>256</v>
      </c>
      <c r="E29" t="s">
        <v>1</v>
      </c>
      <c r="F29" t="s">
        <v>379</v>
      </c>
      <c r="G29" t="s">
        <v>516</v>
      </c>
      <c r="H29" t="s">
        <v>294</v>
      </c>
      <c r="I29" t="s">
        <v>380</v>
      </c>
      <c r="J29" t="s">
        <v>289</v>
      </c>
      <c r="K29" t="s">
        <v>381</v>
      </c>
    </row>
    <row r="30" spans="1:11" x14ac:dyDescent="0.25">
      <c r="A30" s="2">
        <v>29</v>
      </c>
      <c r="B30" t="s">
        <v>382</v>
      </c>
      <c r="C30" t="s">
        <v>383</v>
      </c>
      <c r="D30" t="s">
        <v>351</v>
      </c>
      <c r="E30" t="s">
        <v>48</v>
      </c>
      <c r="F30" t="s">
        <v>384</v>
      </c>
      <c r="G30" t="s">
        <v>516</v>
      </c>
      <c r="H30" t="s">
        <v>287</v>
      </c>
      <c r="I30" t="s">
        <v>385</v>
      </c>
      <c r="J30" t="s">
        <v>289</v>
      </c>
      <c r="K30" t="s">
        <v>386</v>
      </c>
    </row>
    <row r="31" spans="1:11" x14ac:dyDescent="0.25">
      <c r="A31" s="2">
        <v>30</v>
      </c>
      <c r="B31" t="s">
        <v>387</v>
      </c>
      <c r="C31" t="s">
        <v>279</v>
      </c>
      <c r="D31" t="s">
        <v>351</v>
      </c>
      <c r="E31" t="s">
        <v>48</v>
      </c>
      <c r="F31" t="s">
        <v>388</v>
      </c>
      <c r="G31" t="s">
        <v>516</v>
      </c>
      <c r="H31" t="s">
        <v>287</v>
      </c>
      <c r="I31" t="s">
        <v>389</v>
      </c>
      <c r="J31" t="s">
        <v>289</v>
      </c>
      <c r="K31" t="s">
        <v>390</v>
      </c>
    </row>
    <row r="32" spans="1:11" x14ac:dyDescent="0.25">
      <c r="A32" s="2">
        <v>31</v>
      </c>
      <c r="B32" t="s">
        <v>49</v>
      </c>
      <c r="C32" t="s">
        <v>97</v>
      </c>
      <c r="D32" t="s">
        <v>66</v>
      </c>
      <c r="E32" t="s">
        <v>1</v>
      </c>
      <c r="F32" t="s">
        <v>391</v>
      </c>
      <c r="G32" t="s">
        <v>516</v>
      </c>
      <c r="H32" t="s">
        <v>294</v>
      </c>
      <c r="I32" t="s">
        <v>392</v>
      </c>
      <c r="J32" t="s">
        <v>289</v>
      </c>
      <c r="K32" t="s">
        <v>393</v>
      </c>
    </row>
    <row r="33" spans="1:11" x14ac:dyDescent="0.25">
      <c r="A33" s="2">
        <v>32</v>
      </c>
      <c r="B33" t="s">
        <v>366</v>
      </c>
      <c r="C33" t="s">
        <v>367</v>
      </c>
      <c r="D33" t="s">
        <v>368</v>
      </c>
      <c r="E33" t="s">
        <v>43</v>
      </c>
      <c r="F33" t="s">
        <v>395</v>
      </c>
      <c r="G33" t="s">
        <v>527</v>
      </c>
      <c r="H33" t="s">
        <v>5</v>
      </c>
      <c r="I33" t="s">
        <v>396</v>
      </c>
      <c r="J33" t="s">
        <v>6</v>
      </c>
      <c r="K33" t="s">
        <v>397</v>
      </c>
    </row>
    <row r="34" spans="1:11" x14ac:dyDescent="0.25">
      <c r="A34" s="2">
        <v>33</v>
      </c>
      <c r="B34" t="s">
        <v>137</v>
      </c>
      <c r="C34" t="s">
        <v>138</v>
      </c>
      <c r="D34" t="s">
        <v>0</v>
      </c>
      <c r="E34" t="s">
        <v>1</v>
      </c>
      <c r="F34" t="s">
        <v>139</v>
      </c>
      <c r="G34" t="s">
        <v>516</v>
      </c>
      <c r="H34" t="s">
        <v>3</v>
      </c>
      <c r="I34" t="s">
        <v>140</v>
      </c>
      <c r="J34" t="s">
        <v>53</v>
      </c>
      <c r="K34" t="s">
        <v>398</v>
      </c>
    </row>
    <row r="35" spans="1:11" x14ac:dyDescent="0.25">
      <c r="A35" s="2">
        <v>34</v>
      </c>
      <c r="B35" t="s">
        <v>262</v>
      </c>
      <c r="C35" t="s">
        <v>399</v>
      </c>
      <c r="D35" t="s">
        <v>0</v>
      </c>
      <c r="E35" t="s">
        <v>1</v>
      </c>
      <c r="F35" t="s">
        <v>400</v>
      </c>
      <c r="G35" t="s">
        <v>516</v>
      </c>
      <c r="H35" t="s">
        <v>294</v>
      </c>
      <c r="I35" t="s">
        <v>401</v>
      </c>
      <c r="J35" t="s">
        <v>289</v>
      </c>
      <c r="K35" t="s">
        <v>402</v>
      </c>
    </row>
    <row r="36" spans="1:11" x14ac:dyDescent="0.25">
      <c r="A36" s="2">
        <v>35</v>
      </c>
      <c r="B36" t="s">
        <v>403</v>
      </c>
      <c r="C36" t="s">
        <v>60</v>
      </c>
      <c r="D36" t="s">
        <v>27</v>
      </c>
      <c r="E36" t="s">
        <v>28</v>
      </c>
      <c r="F36" t="s">
        <v>404</v>
      </c>
      <c r="G36" t="s">
        <v>516</v>
      </c>
      <c r="H36" t="s">
        <v>287</v>
      </c>
      <c r="I36" t="s">
        <v>405</v>
      </c>
      <c r="J36" t="s">
        <v>289</v>
      </c>
      <c r="K36" t="s">
        <v>406</v>
      </c>
    </row>
    <row r="37" spans="1:11" x14ac:dyDescent="0.25">
      <c r="A37" s="2">
        <v>36</v>
      </c>
      <c r="B37" t="s">
        <v>407</v>
      </c>
      <c r="C37" t="s">
        <v>408</v>
      </c>
      <c r="D37" t="s">
        <v>27</v>
      </c>
      <c r="E37" t="s">
        <v>28</v>
      </c>
      <c r="F37" t="s">
        <v>409</v>
      </c>
      <c r="G37" t="s">
        <v>516</v>
      </c>
      <c r="H37" t="s">
        <v>294</v>
      </c>
      <c r="I37" t="s">
        <v>410</v>
      </c>
      <c r="J37" t="s">
        <v>289</v>
      </c>
      <c r="K37" t="s">
        <v>411</v>
      </c>
    </row>
    <row r="38" spans="1:11" x14ac:dyDescent="0.25">
      <c r="A38" s="2">
        <v>37</v>
      </c>
      <c r="B38" t="s">
        <v>407</v>
      </c>
      <c r="C38" t="s">
        <v>408</v>
      </c>
      <c r="D38" t="s">
        <v>27</v>
      </c>
      <c r="E38" t="s">
        <v>28</v>
      </c>
      <c r="F38" t="s">
        <v>412</v>
      </c>
      <c r="G38" t="s">
        <v>516</v>
      </c>
      <c r="H38" t="s">
        <v>294</v>
      </c>
      <c r="I38" t="s">
        <v>413</v>
      </c>
      <c r="J38" t="s">
        <v>289</v>
      </c>
      <c r="K38" t="s">
        <v>414</v>
      </c>
    </row>
    <row r="39" spans="1:11" x14ac:dyDescent="0.25">
      <c r="A39" s="2">
        <v>38</v>
      </c>
      <c r="B39" t="s">
        <v>415</v>
      </c>
      <c r="C39" t="s">
        <v>416</v>
      </c>
      <c r="D39" t="s">
        <v>417</v>
      </c>
      <c r="E39" t="s">
        <v>28</v>
      </c>
      <c r="F39" t="s">
        <v>418</v>
      </c>
      <c r="G39" t="s">
        <v>516</v>
      </c>
      <c r="H39" t="s">
        <v>287</v>
      </c>
      <c r="I39" t="s">
        <v>419</v>
      </c>
      <c r="J39" t="s">
        <v>289</v>
      </c>
      <c r="K39" t="s">
        <v>420</v>
      </c>
    </row>
    <row r="40" spans="1:11" x14ac:dyDescent="0.25">
      <c r="A40" s="2">
        <v>39</v>
      </c>
      <c r="B40" t="s">
        <v>262</v>
      </c>
      <c r="C40" t="s">
        <v>421</v>
      </c>
      <c r="D40" t="s">
        <v>0</v>
      </c>
      <c r="E40" t="s">
        <v>1</v>
      </c>
      <c r="F40" t="s">
        <v>422</v>
      </c>
      <c r="G40" t="s">
        <v>516</v>
      </c>
      <c r="H40" t="s">
        <v>3</v>
      </c>
      <c r="I40" t="s">
        <v>423</v>
      </c>
      <c r="J40" t="s">
        <v>2</v>
      </c>
      <c r="K40" t="s">
        <v>424</v>
      </c>
    </row>
    <row r="41" spans="1:11" x14ac:dyDescent="0.25">
      <c r="A41" s="2">
        <v>40</v>
      </c>
      <c r="B41" t="s">
        <v>425</v>
      </c>
      <c r="C41" t="s">
        <v>426</v>
      </c>
      <c r="D41" t="s">
        <v>427</v>
      </c>
      <c r="E41" t="s">
        <v>28</v>
      </c>
      <c r="F41" t="s">
        <v>428</v>
      </c>
      <c r="G41" t="s">
        <v>516</v>
      </c>
      <c r="H41" t="s">
        <v>287</v>
      </c>
      <c r="I41" t="s">
        <v>429</v>
      </c>
      <c r="J41" t="s">
        <v>289</v>
      </c>
      <c r="K41" t="s">
        <v>430</v>
      </c>
    </row>
    <row r="42" spans="1:11" x14ac:dyDescent="0.25">
      <c r="A42" s="2">
        <v>41</v>
      </c>
      <c r="B42" t="s">
        <v>431</v>
      </c>
      <c r="C42" t="s">
        <v>172</v>
      </c>
      <c r="D42" t="s">
        <v>432</v>
      </c>
      <c r="E42" t="s">
        <v>28</v>
      </c>
      <c r="F42" t="s">
        <v>433</v>
      </c>
      <c r="G42" t="s">
        <v>516</v>
      </c>
      <c r="H42" t="s">
        <v>294</v>
      </c>
      <c r="I42" t="s">
        <v>434</v>
      </c>
      <c r="J42" t="s">
        <v>289</v>
      </c>
      <c r="K42" t="s">
        <v>435</v>
      </c>
    </row>
    <row r="43" spans="1:11" x14ac:dyDescent="0.25">
      <c r="A43" s="2">
        <v>42</v>
      </c>
      <c r="B43" t="s">
        <v>15</v>
      </c>
      <c r="C43" t="s">
        <v>16</v>
      </c>
      <c r="D43" t="s">
        <v>17</v>
      </c>
      <c r="E43" t="s">
        <v>7</v>
      </c>
      <c r="F43" t="s">
        <v>77</v>
      </c>
      <c r="G43" t="s">
        <v>516</v>
      </c>
      <c r="H43" t="s">
        <v>30</v>
      </c>
      <c r="I43" t="s">
        <v>78</v>
      </c>
      <c r="J43" t="s">
        <v>32</v>
      </c>
      <c r="K43" t="s">
        <v>436</v>
      </c>
    </row>
    <row r="44" spans="1:11" x14ac:dyDescent="0.25">
      <c r="A44" s="2">
        <v>43</v>
      </c>
      <c r="B44" t="s">
        <v>407</v>
      </c>
      <c r="C44" t="s">
        <v>408</v>
      </c>
      <c r="D44" t="s">
        <v>27</v>
      </c>
      <c r="E44" t="s">
        <v>28</v>
      </c>
      <c r="F44" t="s">
        <v>437</v>
      </c>
      <c r="G44" t="s">
        <v>516</v>
      </c>
      <c r="H44" t="s">
        <v>30</v>
      </c>
      <c r="I44" t="s">
        <v>438</v>
      </c>
      <c r="J44" t="s">
        <v>32</v>
      </c>
      <c r="K44" t="s">
        <v>439</v>
      </c>
    </row>
    <row r="45" spans="1:11" x14ac:dyDescent="0.25">
      <c r="A45" s="2">
        <v>44</v>
      </c>
      <c r="B45" t="s">
        <v>407</v>
      </c>
      <c r="C45" t="s">
        <v>408</v>
      </c>
      <c r="D45" t="s">
        <v>27</v>
      </c>
      <c r="E45" t="s">
        <v>28</v>
      </c>
      <c r="F45" t="s">
        <v>440</v>
      </c>
      <c r="G45" t="s">
        <v>516</v>
      </c>
      <c r="H45" t="s">
        <v>30</v>
      </c>
      <c r="I45" t="s">
        <v>441</v>
      </c>
      <c r="J45" t="s">
        <v>32</v>
      </c>
      <c r="K45" t="s">
        <v>442</v>
      </c>
    </row>
    <row r="46" spans="1:11" x14ac:dyDescent="0.25">
      <c r="A46" s="2">
        <v>45</v>
      </c>
      <c r="B46" t="s">
        <v>443</v>
      </c>
      <c r="C46" t="s">
        <v>444</v>
      </c>
      <c r="D46" t="s">
        <v>0</v>
      </c>
      <c r="E46" t="s">
        <v>1</v>
      </c>
      <c r="F46" t="s">
        <v>445</v>
      </c>
      <c r="G46" t="s">
        <v>527</v>
      </c>
      <c r="H46" t="s">
        <v>5</v>
      </c>
      <c r="I46" t="s">
        <v>446</v>
      </c>
      <c r="J46" t="s">
        <v>6</v>
      </c>
      <c r="K46" t="s">
        <v>447</v>
      </c>
    </row>
    <row r="47" spans="1:11" x14ac:dyDescent="0.25">
      <c r="A47" s="2">
        <v>46</v>
      </c>
      <c r="B47" t="s">
        <v>448</v>
      </c>
      <c r="C47" t="s">
        <v>449</v>
      </c>
      <c r="D47" t="s">
        <v>205</v>
      </c>
      <c r="E47" t="s">
        <v>1</v>
      </c>
      <c r="F47" t="s">
        <v>450</v>
      </c>
      <c r="G47" t="s">
        <v>527</v>
      </c>
      <c r="H47" t="s">
        <v>5</v>
      </c>
      <c r="I47" t="s">
        <v>451</v>
      </c>
      <c r="J47" t="s">
        <v>6</v>
      </c>
      <c r="K47" t="s">
        <v>452</v>
      </c>
    </row>
    <row r="48" spans="1:11" x14ac:dyDescent="0.25">
      <c r="A48" s="2">
        <v>47</v>
      </c>
      <c r="B48" t="s">
        <v>453</v>
      </c>
      <c r="C48" t="s">
        <v>454</v>
      </c>
      <c r="D48" t="s">
        <v>455</v>
      </c>
      <c r="E48" t="s">
        <v>456</v>
      </c>
      <c r="F48" t="s">
        <v>457</v>
      </c>
      <c r="G48" t="s">
        <v>516</v>
      </c>
      <c r="H48" t="s">
        <v>30</v>
      </c>
      <c r="I48" t="s">
        <v>458</v>
      </c>
      <c r="J48" t="s">
        <v>32</v>
      </c>
      <c r="K48" t="s">
        <v>459</v>
      </c>
    </row>
    <row r="49" spans="1:11" x14ac:dyDescent="0.25">
      <c r="A49" s="2">
        <v>48</v>
      </c>
      <c r="B49" t="s">
        <v>460</v>
      </c>
      <c r="C49" t="s">
        <v>461</v>
      </c>
      <c r="D49" t="s">
        <v>462</v>
      </c>
      <c r="E49" t="s">
        <v>1</v>
      </c>
      <c r="F49" t="s">
        <v>463</v>
      </c>
      <c r="G49" t="s">
        <v>516</v>
      </c>
      <c r="H49" t="s">
        <v>30</v>
      </c>
      <c r="I49" t="s">
        <v>464</v>
      </c>
      <c r="J49" t="s">
        <v>32</v>
      </c>
      <c r="K49" t="s">
        <v>465</v>
      </c>
    </row>
    <row r="50" spans="1:11" x14ac:dyDescent="0.25">
      <c r="A50" s="2">
        <v>49</v>
      </c>
      <c r="B50" t="s">
        <v>165</v>
      </c>
      <c r="C50" t="s">
        <v>166</v>
      </c>
      <c r="D50" t="s">
        <v>27</v>
      </c>
      <c r="E50" t="s">
        <v>28</v>
      </c>
      <c r="F50" t="s">
        <v>167</v>
      </c>
      <c r="G50" t="s">
        <v>516</v>
      </c>
      <c r="H50" t="s">
        <v>30</v>
      </c>
      <c r="I50" t="s">
        <v>168</v>
      </c>
      <c r="J50" t="s">
        <v>32</v>
      </c>
      <c r="K50" t="s">
        <v>466</v>
      </c>
    </row>
    <row r="51" spans="1:11" x14ac:dyDescent="0.25">
      <c r="A51" s="2">
        <v>50</v>
      </c>
      <c r="B51" t="s">
        <v>10</v>
      </c>
      <c r="C51" t="s">
        <v>11</v>
      </c>
      <c r="D51" t="s">
        <v>0</v>
      </c>
      <c r="E51" t="s">
        <v>1</v>
      </c>
      <c r="F51" t="s">
        <v>12</v>
      </c>
      <c r="G51" t="s">
        <v>527</v>
      </c>
      <c r="H51" t="s">
        <v>5</v>
      </c>
      <c r="I51" t="s">
        <v>13</v>
      </c>
      <c r="J51" t="s">
        <v>6</v>
      </c>
      <c r="K51" t="s">
        <v>14</v>
      </c>
    </row>
    <row r="52" spans="1:11" x14ac:dyDescent="0.25">
      <c r="A52" s="2">
        <v>51</v>
      </c>
      <c r="B52" t="s">
        <v>20</v>
      </c>
      <c r="C52" t="s">
        <v>21</v>
      </c>
      <c r="D52" t="s">
        <v>0</v>
      </c>
      <c r="E52" t="s">
        <v>1</v>
      </c>
      <c r="F52" t="s">
        <v>22</v>
      </c>
      <c r="G52" t="s">
        <v>527</v>
      </c>
      <c r="H52" t="s">
        <v>5</v>
      </c>
      <c r="I52" t="s">
        <v>23</v>
      </c>
      <c r="J52" t="s">
        <v>6</v>
      </c>
      <c r="K52" t="s">
        <v>24</v>
      </c>
    </row>
    <row r="53" spans="1:11" x14ac:dyDescent="0.25">
      <c r="A53" s="2">
        <v>52</v>
      </c>
      <c r="B53" t="s">
        <v>25</v>
      </c>
      <c r="C53" t="s">
        <v>26</v>
      </c>
      <c r="D53" t="s">
        <v>27</v>
      </c>
      <c r="E53" t="s">
        <v>28</v>
      </c>
      <c r="F53" t="s">
        <v>29</v>
      </c>
      <c r="G53" t="s">
        <v>516</v>
      </c>
      <c r="H53" t="s">
        <v>30</v>
      </c>
      <c r="I53" t="s">
        <v>31</v>
      </c>
      <c r="J53" t="s">
        <v>32</v>
      </c>
      <c r="K53" t="s">
        <v>33</v>
      </c>
    </row>
    <row r="54" spans="1:11" x14ac:dyDescent="0.25">
      <c r="A54" s="2">
        <v>53</v>
      </c>
      <c r="B54" t="s">
        <v>34</v>
      </c>
      <c r="C54" t="s">
        <v>35</v>
      </c>
      <c r="D54" t="s">
        <v>36</v>
      </c>
      <c r="E54" t="s">
        <v>1</v>
      </c>
      <c r="F54" t="s">
        <v>37</v>
      </c>
      <c r="G54" t="s">
        <v>527</v>
      </c>
      <c r="H54" t="s">
        <v>5</v>
      </c>
      <c r="I54" t="s">
        <v>38</v>
      </c>
      <c r="J54" t="s">
        <v>6</v>
      </c>
      <c r="K54" t="s">
        <v>39</v>
      </c>
    </row>
    <row r="55" spans="1:11" x14ac:dyDescent="0.25">
      <c r="A55" s="2">
        <v>54</v>
      </c>
      <c r="B55" t="s">
        <v>40</v>
      </c>
      <c r="C55" t="s">
        <v>41</v>
      </c>
      <c r="D55" t="s">
        <v>42</v>
      </c>
      <c r="E55" t="s">
        <v>43</v>
      </c>
      <c r="F55" t="s">
        <v>44</v>
      </c>
      <c r="G55" t="s">
        <v>527</v>
      </c>
      <c r="H55" t="s">
        <v>5</v>
      </c>
      <c r="I55" t="s">
        <v>45</v>
      </c>
      <c r="J55" t="s">
        <v>6</v>
      </c>
      <c r="K55" t="s">
        <v>46</v>
      </c>
    </row>
    <row r="56" spans="1:11" x14ac:dyDescent="0.25">
      <c r="A56" s="2">
        <v>55</v>
      </c>
      <c r="B56" t="s">
        <v>54</v>
      </c>
      <c r="C56" t="s">
        <v>55</v>
      </c>
      <c r="D56" t="s">
        <v>0</v>
      </c>
      <c r="E56" t="s">
        <v>1</v>
      </c>
      <c r="F56" t="s">
        <v>56</v>
      </c>
      <c r="G56" t="s">
        <v>527</v>
      </c>
      <c r="H56" t="s">
        <v>5</v>
      </c>
      <c r="I56" t="s">
        <v>57</v>
      </c>
      <c r="J56" t="s">
        <v>6</v>
      </c>
      <c r="K56" t="s">
        <v>58</v>
      </c>
    </row>
    <row r="57" spans="1:11" x14ac:dyDescent="0.25">
      <c r="A57" s="2">
        <v>56</v>
      </c>
      <c r="B57" t="s">
        <v>59</v>
      </c>
      <c r="C57" t="s">
        <v>60</v>
      </c>
      <c r="D57" t="s">
        <v>0</v>
      </c>
      <c r="E57" t="s">
        <v>1</v>
      </c>
      <c r="F57" t="s">
        <v>61</v>
      </c>
      <c r="G57" t="s">
        <v>516</v>
      </c>
      <c r="H57" t="s">
        <v>3</v>
      </c>
      <c r="I57" t="s">
        <v>62</v>
      </c>
      <c r="J57" t="s">
        <v>53</v>
      </c>
      <c r="K57" t="s">
        <v>63</v>
      </c>
    </row>
    <row r="58" spans="1:11" x14ac:dyDescent="0.25">
      <c r="A58" s="2">
        <v>57</v>
      </c>
      <c r="B58" t="s">
        <v>64</v>
      </c>
      <c r="C58" t="s">
        <v>65</v>
      </c>
      <c r="D58" t="s">
        <v>66</v>
      </c>
      <c r="E58" t="s">
        <v>1</v>
      </c>
      <c r="F58" t="s">
        <v>67</v>
      </c>
      <c r="G58" t="s">
        <v>516</v>
      </c>
      <c r="H58" t="s">
        <v>30</v>
      </c>
      <c r="I58" t="s">
        <v>68</v>
      </c>
      <c r="J58" t="s">
        <v>32</v>
      </c>
      <c r="K58" t="s">
        <v>69</v>
      </c>
    </row>
    <row r="59" spans="1:11" x14ac:dyDescent="0.25">
      <c r="A59" s="2">
        <v>58</v>
      </c>
      <c r="B59" t="s">
        <v>71</v>
      </c>
      <c r="C59" t="s">
        <v>72</v>
      </c>
      <c r="D59" t="s">
        <v>73</v>
      </c>
      <c r="E59" t="s">
        <v>28</v>
      </c>
      <c r="F59" t="s">
        <v>74</v>
      </c>
      <c r="G59" t="s">
        <v>516</v>
      </c>
      <c r="H59" t="s">
        <v>30</v>
      </c>
      <c r="I59" t="s">
        <v>75</v>
      </c>
      <c r="J59" t="s">
        <v>32</v>
      </c>
      <c r="K59" t="s">
        <v>76</v>
      </c>
    </row>
    <row r="60" spans="1:11" x14ac:dyDescent="0.25">
      <c r="A60" s="2">
        <v>59</v>
      </c>
      <c r="B60" t="s">
        <v>467</v>
      </c>
      <c r="C60" t="s">
        <v>468</v>
      </c>
      <c r="D60" t="s">
        <v>0</v>
      </c>
      <c r="E60" t="s">
        <v>1</v>
      </c>
      <c r="F60" t="s">
        <v>469</v>
      </c>
      <c r="G60" t="s">
        <v>527</v>
      </c>
      <c r="H60" t="s">
        <v>5</v>
      </c>
      <c r="I60" t="s">
        <v>470</v>
      </c>
      <c r="J60" t="s">
        <v>6</v>
      </c>
      <c r="K60" t="s">
        <v>471</v>
      </c>
    </row>
    <row r="61" spans="1:11" x14ac:dyDescent="0.25">
      <c r="A61" s="2">
        <v>60</v>
      </c>
      <c r="B61" t="s">
        <v>79</v>
      </c>
      <c r="C61" t="s">
        <v>11</v>
      </c>
      <c r="D61" t="s">
        <v>80</v>
      </c>
      <c r="E61" t="s">
        <v>81</v>
      </c>
      <c r="F61" t="s">
        <v>82</v>
      </c>
      <c r="G61" t="s">
        <v>527</v>
      </c>
      <c r="H61" t="s">
        <v>5</v>
      </c>
      <c r="I61" t="s">
        <v>83</v>
      </c>
      <c r="J61" t="s">
        <v>6</v>
      </c>
      <c r="K61" t="s">
        <v>84</v>
      </c>
    </row>
    <row r="62" spans="1:11" x14ac:dyDescent="0.25">
      <c r="A62" s="2">
        <v>61</v>
      </c>
      <c r="B62" t="s">
        <v>64</v>
      </c>
      <c r="C62" t="s">
        <v>65</v>
      </c>
      <c r="D62" t="s">
        <v>66</v>
      </c>
      <c r="E62" t="s">
        <v>1</v>
      </c>
      <c r="F62" t="s">
        <v>85</v>
      </c>
      <c r="G62" t="s">
        <v>527</v>
      </c>
      <c r="H62" t="s">
        <v>5</v>
      </c>
      <c r="I62" t="s">
        <v>86</v>
      </c>
      <c r="J62" t="s">
        <v>6</v>
      </c>
      <c r="K62" t="s">
        <v>87</v>
      </c>
    </row>
    <row r="63" spans="1:11" x14ac:dyDescent="0.25">
      <c r="A63" s="2">
        <v>62</v>
      </c>
      <c r="B63" t="s">
        <v>88</v>
      </c>
      <c r="C63" t="s">
        <v>89</v>
      </c>
      <c r="D63" t="s">
        <v>90</v>
      </c>
      <c r="E63" t="s">
        <v>70</v>
      </c>
      <c r="F63" t="s">
        <v>91</v>
      </c>
      <c r="G63" t="s">
        <v>527</v>
      </c>
      <c r="H63" t="s">
        <v>5</v>
      </c>
      <c r="I63" t="s">
        <v>92</v>
      </c>
      <c r="J63" t="s">
        <v>6</v>
      </c>
      <c r="K63" t="s">
        <v>93</v>
      </c>
    </row>
    <row r="64" spans="1:11" x14ac:dyDescent="0.25">
      <c r="A64" s="2">
        <v>63</v>
      </c>
      <c r="B64" t="s">
        <v>50</v>
      </c>
      <c r="C64" t="s">
        <v>51</v>
      </c>
      <c r="D64" t="s">
        <v>52</v>
      </c>
      <c r="E64" t="s">
        <v>43</v>
      </c>
      <c r="F64" t="s">
        <v>94</v>
      </c>
      <c r="G64" t="s">
        <v>527</v>
      </c>
      <c r="H64" t="s">
        <v>5</v>
      </c>
      <c r="I64" t="s">
        <v>95</v>
      </c>
      <c r="J64" t="s">
        <v>6</v>
      </c>
      <c r="K64" t="s">
        <v>96</v>
      </c>
    </row>
    <row r="65" spans="1:11" x14ac:dyDescent="0.25">
      <c r="A65" s="2">
        <v>64</v>
      </c>
      <c r="B65" t="s">
        <v>49</v>
      </c>
      <c r="C65" t="s">
        <v>97</v>
      </c>
      <c r="D65" t="s">
        <v>66</v>
      </c>
      <c r="E65" t="s">
        <v>1</v>
      </c>
      <c r="F65" t="s">
        <v>98</v>
      </c>
      <c r="G65" t="s">
        <v>527</v>
      </c>
      <c r="H65" t="s">
        <v>5</v>
      </c>
      <c r="I65" t="s">
        <v>99</v>
      </c>
      <c r="J65" t="s">
        <v>6</v>
      </c>
      <c r="K65" t="s">
        <v>100</v>
      </c>
    </row>
    <row r="66" spans="1:11" x14ac:dyDescent="0.25">
      <c r="A66" s="2">
        <v>65</v>
      </c>
      <c r="B66" t="s">
        <v>104</v>
      </c>
      <c r="C66" t="s">
        <v>105</v>
      </c>
      <c r="D66" t="s">
        <v>106</v>
      </c>
      <c r="E66" t="s">
        <v>7</v>
      </c>
      <c r="F66" t="s">
        <v>107</v>
      </c>
      <c r="G66" t="s">
        <v>527</v>
      </c>
      <c r="H66" t="s">
        <v>5</v>
      </c>
      <c r="I66" t="s">
        <v>108</v>
      </c>
      <c r="J66" t="s">
        <v>6</v>
      </c>
      <c r="K66" t="s">
        <v>109</v>
      </c>
    </row>
    <row r="67" spans="1:11" x14ac:dyDescent="0.25">
      <c r="A67" s="2">
        <v>66</v>
      </c>
      <c r="B67" t="s">
        <v>110</v>
      </c>
      <c r="C67" t="s">
        <v>111</v>
      </c>
      <c r="D67" t="s">
        <v>112</v>
      </c>
      <c r="E67" t="s">
        <v>43</v>
      </c>
      <c r="F67" t="s">
        <v>113</v>
      </c>
      <c r="G67" t="s">
        <v>516</v>
      </c>
      <c r="H67" t="s">
        <v>3</v>
      </c>
      <c r="I67" t="s">
        <v>114</v>
      </c>
      <c r="J67" t="s">
        <v>53</v>
      </c>
      <c r="K67" t="s">
        <v>115</v>
      </c>
    </row>
    <row r="68" spans="1:11" x14ac:dyDescent="0.25">
      <c r="A68" s="2">
        <v>67</v>
      </c>
      <c r="B68" t="s">
        <v>120</v>
      </c>
      <c r="C68" t="s">
        <v>121</v>
      </c>
      <c r="D68" t="s">
        <v>122</v>
      </c>
      <c r="E68" t="s">
        <v>43</v>
      </c>
      <c r="F68" t="s">
        <v>123</v>
      </c>
      <c r="G68" t="s">
        <v>516</v>
      </c>
      <c r="H68" t="s">
        <v>3</v>
      </c>
      <c r="I68" t="s">
        <v>124</v>
      </c>
      <c r="J68" t="s">
        <v>125</v>
      </c>
      <c r="K68" t="s">
        <v>126</v>
      </c>
    </row>
    <row r="69" spans="1:11" x14ac:dyDescent="0.25">
      <c r="A69" s="2">
        <v>68</v>
      </c>
      <c r="B69" t="s">
        <v>127</v>
      </c>
      <c r="C69" t="s">
        <v>47</v>
      </c>
      <c r="D69" t="s">
        <v>0</v>
      </c>
      <c r="E69" t="s">
        <v>1</v>
      </c>
      <c r="F69" t="s">
        <v>128</v>
      </c>
      <c r="G69" t="s">
        <v>527</v>
      </c>
      <c r="H69" t="s">
        <v>8</v>
      </c>
      <c r="I69" t="s">
        <v>129</v>
      </c>
      <c r="J69" t="s">
        <v>9</v>
      </c>
      <c r="K69" t="s">
        <v>130</v>
      </c>
    </row>
    <row r="70" spans="1:11" x14ac:dyDescent="0.25">
      <c r="A70" s="2">
        <v>69</v>
      </c>
      <c r="B70" t="s">
        <v>131</v>
      </c>
      <c r="C70" t="s">
        <v>132</v>
      </c>
      <c r="D70" t="s">
        <v>133</v>
      </c>
      <c r="E70" t="s">
        <v>28</v>
      </c>
      <c r="F70" t="s">
        <v>134</v>
      </c>
      <c r="G70" t="s">
        <v>516</v>
      </c>
      <c r="H70" t="s">
        <v>30</v>
      </c>
      <c r="I70" t="s">
        <v>135</v>
      </c>
      <c r="J70" t="s">
        <v>32</v>
      </c>
      <c r="K70" t="s">
        <v>136</v>
      </c>
    </row>
    <row r="71" spans="1:11" x14ac:dyDescent="0.25">
      <c r="A71" s="2">
        <v>70</v>
      </c>
      <c r="B71" t="s">
        <v>102</v>
      </c>
      <c r="C71" t="s">
        <v>141</v>
      </c>
      <c r="D71" t="s">
        <v>42</v>
      </c>
      <c r="E71" t="s">
        <v>43</v>
      </c>
      <c r="F71" t="s">
        <v>142</v>
      </c>
      <c r="G71" t="s">
        <v>516</v>
      </c>
      <c r="H71" t="s">
        <v>3</v>
      </c>
      <c r="I71" t="s">
        <v>143</v>
      </c>
      <c r="J71" t="s">
        <v>53</v>
      </c>
      <c r="K71" t="s">
        <v>144</v>
      </c>
    </row>
    <row r="72" spans="1:11" x14ac:dyDescent="0.25">
      <c r="A72" s="2">
        <v>71</v>
      </c>
      <c r="B72" t="s">
        <v>145</v>
      </c>
      <c r="C72" t="s">
        <v>146</v>
      </c>
      <c r="D72" t="s">
        <v>0</v>
      </c>
      <c r="E72" t="s">
        <v>1</v>
      </c>
      <c r="F72" t="s">
        <v>147</v>
      </c>
      <c r="G72" t="s">
        <v>516</v>
      </c>
      <c r="H72" t="s">
        <v>3</v>
      </c>
      <c r="I72" t="s">
        <v>148</v>
      </c>
      <c r="J72" t="s">
        <v>53</v>
      </c>
      <c r="K72" t="s">
        <v>149</v>
      </c>
    </row>
    <row r="73" spans="1:11" x14ac:dyDescent="0.25">
      <c r="A73" s="2">
        <v>72</v>
      </c>
      <c r="B73" t="s">
        <v>150</v>
      </c>
      <c r="C73" t="s">
        <v>151</v>
      </c>
      <c r="D73" t="s">
        <v>152</v>
      </c>
      <c r="E73" t="s">
        <v>28</v>
      </c>
      <c r="F73" t="s">
        <v>153</v>
      </c>
      <c r="G73" t="s">
        <v>516</v>
      </c>
      <c r="H73" t="s">
        <v>30</v>
      </c>
      <c r="I73" t="s">
        <v>154</v>
      </c>
      <c r="J73" t="s">
        <v>32</v>
      </c>
      <c r="K73" t="s">
        <v>155</v>
      </c>
    </row>
    <row r="74" spans="1:11" x14ac:dyDescent="0.25">
      <c r="A74" s="2">
        <v>73</v>
      </c>
      <c r="B74" t="s">
        <v>54</v>
      </c>
      <c r="C74" t="s">
        <v>55</v>
      </c>
      <c r="D74" t="s">
        <v>0</v>
      </c>
      <c r="E74" t="s">
        <v>1</v>
      </c>
      <c r="F74" t="s">
        <v>156</v>
      </c>
      <c r="G74" t="s">
        <v>516</v>
      </c>
      <c r="H74" t="s">
        <v>157</v>
      </c>
      <c r="I74" t="s">
        <v>158</v>
      </c>
      <c r="J74" t="s">
        <v>159</v>
      </c>
      <c r="K74" t="s">
        <v>160</v>
      </c>
    </row>
    <row r="75" spans="1:11" x14ac:dyDescent="0.25">
      <c r="A75" s="2">
        <v>74</v>
      </c>
      <c r="B75" t="s">
        <v>101</v>
      </c>
      <c r="C75" t="s">
        <v>102</v>
      </c>
      <c r="D75" t="s">
        <v>103</v>
      </c>
      <c r="E75" t="s">
        <v>43</v>
      </c>
      <c r="F75" t="s">
        <v>169</v>
      </c>
      <c r="G75" t="s">
        <v>527</v>
      </c>
      <c r="H75" t="s">
        <v>8</v>
      </c>
      <c r="I75" t="s">
        <v>170</v>
      </c>
      <c r="J75" t="s">
        <v>9</v>
      </c>
      <c r="K75" t="s">
        <v>171</v>
      </c>
    </row>
    <row r="76" spans="1:11" x14ac:dyDescent="0.25">
      <c r="A76" s="2">
        <v>75</v>
      </c>
      <c r="B76" t="s">
        <v>174</v>
      </c>
      <c r="C76" t="s">
        <v>175</v>
      </c>
      <c r="D76" t="s">
        <v>0</v>
      </c>
      <c r="E76" t="s">
        <v>1</v>
      </c>
      <c r="F76" t="s">
        <v>176</v>
      </c>
      <c r="G76" t="s">
        <v>527</v>
      </c>
      <c r="H76" t="s">
        <v>8</v>
      </c>
      <c r="I76" t="s">
        <v>177</v>
      </c>
      <c r="J76" t="s">
        <v>9</v>
      </c>
      <c r="K76" t="s">
        <v>178</v>
      </c>
    </row>
    <row r="77" spans="1:11" x14ac:dyDescent="0.25">
      <c r="A77" s="2">
        <v>76</v>
      </c>
      <c r="B77" t="s">
        <v>174</v>
      </c>
      <c r="C77" t="s">
        <v>175</v>
      </c>
      <c r="D77" t="s">
        <v>0</v>
      </c>
      <c r="E77" t="s">
        <v>1</v>
      </c>
      <c r="F77" t="s">
        <v>472</v>
      </c>
      <c r="G77" t="s">
        <v>543</v>
      </c>
      <c r="H77" t="s">
        <v>473</v>
      </c>
      <c r="I77" t="s">
        <v>474</v>
      </c>
      <c r="J77" t="s">
        <v>475</v>
      </c>
      <c r="K77" t="s">
        <v>476</v>
      </c>
    </row>
    <row r="78" spans="1:11" x14ac:dyDescent="0.25">
      <c r="A78" s="2">
        <v>77</v>
      </c>
      <c r="B78" t="s">
        <v>179</v>
      </c>
      <c r="C78" t="s">
        <v>180</v>
      </c>
      <c r="D78" t="s">
        <v>181</v>
      </c>
      <c r="E78" t="s">
        <v>43</v>
      </c>
      <c r="F78" t="s">
        <v>182</v>
      </c>
      <c r="G78" t="s">
        <v>527</v>
      </c>
      <c r="H78" t="s">
        <v>8</v>
      </c>
      <c r="I78" t="s">
        <v>183</v>
      </c>
      <c r="J78" t="s">
        <v>9</v>
      </c>
      <c r="K78" t="s">
        <v>184</v>
      </c>
    </row>
    <row r="79" spans="1:11" x14ac:dyDescent="0.25">
      <c r="A79" s="2">
        <v>78</v>
      </c>
      <c r="B79" t="s">
        <v>185</v>
      </c>
      <c r="C79" t="s">
        <v>186</v>
      </c>
      <c r="D79" t="s">
        <v>17</v>
      </c>
      <c r="E79" t="s">
        <v>7</v>
      </c>
      <c r="F79" t="s">
        <v>187</v>
      </c>
      <c r="G79" t="s">
        <v>527</v>
      </c>
      <c r="H79" t="s">
        <v>8</v>
      </c>
      <c r="I79" t="s">
        <v>188</v>
      </c>
      <c r="J79" t="s">
        <v>9</v>
      </c>
      <c r="K79" t="s">
        <v>189</v>
      </c>
    </row>
    <row r="80" spans="1:11" x14ac:dyDescent="0.25">
      <c r="A80" s="2">
        <v>79</v>
      </c>
      <c r="B80" t="s">
        <v>544</v>
      </c>
      <c r="C80" t="s">
        <v>545</v>
      </c>
      <c r="D80" t="s">
        <v>546</v>
      </c>
      <c r="E80" t="s">
        <v>1</v>
      </c>
      <c r="F80" t="s">
        <v>547</v>
      </c>
      <c r="G80" t="s">
        <v>527</v>
      </c>
      <c r="H80" t="s">
        <v>8</v>
      </c>
      <c r="I80" t="s">
        <v>548</v>
      </c>
      <c r="J80" t="s">
        <v>9</v>
      </c>
      <c r="K80" t="s">
        <v>549</v>
      </c>
    </row>
    <row r="81" spans="1:11" x14ac:dyDescent="0.25">
      <c r="A81" s="2">
        <v>80</v>
      </c>
      <c r="B81" t="s">
        <v>467</v>
      </c>
      <c r="C81" t="s">
        <v>468</v>
      </c>
      <c r="D81" t="s">
        <v>0</v>
      </c>
      <c r="E81" t="s">
        <v>1</v>
      </c>
      <c r="F81" t="s">
        <v>477</v>
      </c>
      <c r="G81" t="s">
        <v>2</v>
      </c>
      <c r="H81" t="s">
        <v>30</v>
      </c>
      <c r="I81" t="s">
        <v>478</v>
      </c>
      <c r="J81" t="s">
        <v>32</v>
      </c>
      <c r="K81" t="s">
        <v>479</v>
      </c>
    </row>
    <row r="82" spans="1:11" x14ac:dyDescent="0.25">
      <c r="A82" s="2">
        <v>81</v>
      </c>
      <c r="B82" t="s">
        <v>190</v>
      </c>
      <c r="C82" t="s">
        <v>191</v>
      </c>
      <c r="D82" t="s">
        <v>192</v>
      </c>
      <c r="E82" t="s">
        <v>28</v>
      </c>
      <c r="F82" t="s">
        <v>193</v>
      </c>
      <c r="G82" t="s">
        <v>516</v>
      </c>
      <c r="H82" t="s">
        <v>30</v>
      </c>
      <c r="I82" t="s">
        <v>194</v>
      </c>
      <c r="J82" t="s">
        <v>32</v>
      </c>
      <c r="K82" t="s">
        <v>195</v>
      </c>
    </row>
    <row r="83" spans="1:11" x14ac:dyDescent="0.25">
      <c r="A83" s="2">
        <v>82</v>
      </c>
      <c r="B83" t="s">
        <v>196</v>
      </c>
      <c r="C83" t="s">
        <v>104</v>
      </c>
      <c r="D83" t="s">
        <v>197</v>
      </c>
      <c r="E83" t="s">
        <v>198</v>
      </c>
      <c r="F83" t="s">
        <v>199</v>
      </c>
      <c r="G83" t="s">
        <v>527</v>
      </c>
      <c r="H83" t="s">
        <v>8</v>
      </c>
      <c r="I83" t="s">
        <v>200</v>
      </c>
      <c r="J83" t="s">
        <v>9</v>
      </c>
      <c r="K83" t="s">
        <v>201</v>
      </c>
    </row>
    <row r="84" spans="1:11" x14ac:dyDescent="0.25">
      <c r="A84" s="2">
        <v>83</v>
      </c>
      <c r="B84" t="s">
        <v>101</v>
      </c>
      <c r="C84" t="s">
        <v>102</v>
      </c>
      <c r="D84" t="s">
        <v>103</v>
      </c>
      <c r="E84" t="s">
        <v>43</v>
      </c>
      <c r="F84" t="s">
        <v>202</v>
      </c>
      <c r="G84" t="s">
        <v>516</v>
      </c>
      <c r="H84" t="s">
        <v>30</v>
      </c>
      <c r="I84" t="s">
        <v>203</v>
      </c>
      <c r="J84" t="s">
        <v>32</v>
      </c>
      <c r="K84" t="s">
        <v>204</v>
      </c>
    </row>
    <row r="85" spans="1:11" x14ac:dyDescent="0.25">
      <c r="A85" s="2">
        <v>84</v>
      </c>
      <c r="B85" t="s">
        <v>54</v>
      </c>
      <c r="C85" t="s">
        <v>55</v>
      </c>
      <c r="D85" t="s">
        <v>0</v>
      </c>
      <c r="E85" t="s">
        <v>1</v>
      </c>
      <c r="F85" t="s">
        <v>480</v>
      </c>
      <c r="G85" t="s">
        <v>543</v>
      </c>
      <c r="H85" t="s">
        <v>473</v>
      </c>
      <c r="I85" t="s">
        <v>481</v>
      </c>
      <c r="J85" t="s">
        <v>475</v>
      </c>
      <c r="K85" t="s">
        <v>482</v>
      </c>
    </row>
    <row r="86" spans="1:11" x14ac:dyDescent="0.25">
      <c r="A86" s="2">
        <v>85</v>
      </c>
      <c r="B86" t="s">
        <v>206</v>
      </c>
      <c r="C86" t="s">
        <v>207</v>
      </c>
      <c r="D86" t="s">
        <v>173</v>
      </c>
      <c r="E86" t="s">
        <v>43</v>
      </c>
      <c r="F86" t="s">
        <v>208</v>
      </c>
      <c r="G86" t="s">
        <v>516</v>
      </c>
      <c r="H86" t="s">
        <v>3</v>
      </c>
      <c r="I86" t="s">
        <v>209</v>
      </c>
      <c r="J86" t="s">
        <v>53</v>
      </c>
      <c r="K86" t="s">
        <v>210</v>
      </c>
    </row>
    <row r="87" spans="1:11" x14ac:dyDescent="0.25">
      <c r="A87" s="2">
        <v>86</v>
      </c>
      <c r="B87" t="s">
        <v>211</v>
      </c>
      <c r="C87" t="s">
        <v>212</v>
      </c>
      <c r="D87" t="s">
        <v>66</v>
      </c>
      <c r="E87" t="s">
        <v>1</v>
      </c>
      <c r="F87" t="s">
        <v>213</v>
      </c>
      <c r="G87" t="s">
        <v>516</v>
      </c>
      <c r="H87" t="s">
        <v>3</v>
      </c>
      <c r="I87" t="s">
        <v>214</v>
      </c>
      <c r="J87" t="s">
        <v>53</v>
      </c>
      <c r="K87" t="s">
        <v>215</v>
      </c>
    </row>
    <row r="88" spans="1:11" x14ac:dyDescent="0.25">
      <c r="A88" s="2">
        <v>87</v>
      </c>
      <c r="B88" t="s">
        <v>216</v>
      </c>
      <c r="C88" t="s">
        <v>217</v>
      </c>
      <c r="D88" t="s">
        <v>0</v>
      </c>
      <c r="E88" t="s">
        <v>1</v>
      </c>
      <c r="F88" t="s">
        <v>218</v>
      </c>
      <c r="G88" t="s">
        <v>516</v>
      </c>
      <c r="H88" t="s">
        <v>3</v>
      </c>
      <c r="I88" t="s">
        <v>219</v>
      </c>
      <c r="J88" t="s">
        <v>53</v>
      </c>
      <c r="K88" t="s">
        <v>220</v>
      </c>
    </row>
    <row r="89" spans="1:11" x14ac:dyDescent="0.25">
      <c r="A89" s="2">
        <v>88</v>
      </c>
      <c r="B89" t="s">
        <v>50</v>
      </c>
      <c r="C89" t="s">
        <v>51</v>
      </c>
      <c r="D89" t="s">
        <v>52</v>
      </c>
      <c r="E89" t="s">
        <v>43</v>
      </c>
      <c r="F89" t="s">
        <v>221</v>
      </c>
      <c r="G89" t="s">
        <v>516</v>
      </c>
      <c r="H89" t="s">
        <v>3</v>
      </c>
      <c r="I89" t="s">
        <v>222</v>
      </c>
      <c r="J89" t="s">
        <v>53</v>
      </c>
      <c r="K89" t="s">
        <v>223</v>
      </c>
    </row>
    <row r="90" spans="1:11" x14ac:dyDescent="0.25">
      <c r="A90" s="2">
        <v>89</v>
      </c>
      <c r="B90" t="s">
        <v>224</v>
      </c>
      <c r="C90" t="s">
        <v>225</v>
      </c>
      <c r="D90" t="s">
        <v>0</v>
      </c>
      <c r="E90" t="s">
        <v>1</v>
      </c>
      <c r="F90" t="s">
        <v>226</v>
      </c>
      <c r="G90" t="s">
        <v>516</v>
      </c>
      <c r="H90" t="s">
        <v>3</v>
      </c>
      <c r="I90" t="s">
        <v>227</v>
      </c>
      <c r="J90" t="s">
        <v>53</v>
      </c>
      <c r="K90" t="s">
        <v>228</v>
      </c>
    </row>
    <row r="91" spans="1:11" x14ac:dyDescent="0.25">
      <c r="A91" s="2">
        <v>90</v>
      </c>
      <c r="B91" t="s">
        <v>54</v>
      </c>
      <c r="C91" t="s">
        <v>55</v>
      </c>
      <c r="D91" t="s">
        <v>0</v>
      </c>
      <c r="E91" t="s">
        <v>1</v>
      </c>
      <c r="F91" t="s">
        <v>229</v>
      </c>
      <c r="G91" t="s">
        <v>516</v>
      </c>
      <c r="H91" t="s">
        <v>3</v>
      </c>
      <c r="I91" t="s">
        <v>230</v>
      </c>
      <c r="J91" t="s">
        <v>53</v>
      </c>
      <c r="K91" t="s">
        <v>231</v>
      </c>
    </row>
    <row r="92" spans="1:11" x14ac:dyDescent="0.25">
      <c r="A92" s="2">
        <v>91</v>
      </c>
      <c r="B92" t="s">
        <v>232</v>
      </c>
      <c r="C92" t="s">
        <v>233</v>
      </c>
      <c r="D92" t="s">
        <v>234</v>
      </c>
      <c r="E92" t="s">
        <v>1</v>
      </c>
      <c r="F92" t="s">
        <v>235</v>
      </c>
      <c r="G92" t="s">
        <v>516</v>
      </c>
      <c r="H92" t="s">
        <v>3</v>
      </c>
      <c r="I92" t="s">
        <v>236</v>
      </c>
      <c r="J92" t="s">
        <v>53</v>
      </c>
      <c r="K92" t="s">
        <v>237</v>
      </c>
    </row>
    <row r="93" spans="1:11" x14ac:dyDescent="0.25">
      <c r="A93" s="2">
        <v>92</v>
      </c>
      <c r="B93" t="s">
        <v>50</v>
      </c>
      <c r="C93" t="s">
        <v>51</v>
      </c>
      <c r="D93" t="s">
        <v>52</v>
      </c>
      <c r="E93" t="s">
        <v>43</v>
      </c>
      <c r="F93" t="s">
        <v>246</v>
      </c>
      <c r="G93" t="s">
        <v>516</v>
      </c>
      <c r="H93" t="s">
        <v>3</v>
      </c>
      <c r="I93" t="s">
        <v>247</v>
      </c>
      <c r="J93" t="s">
        <v>125</v>
      </c>
      <c r="K93" t="s">
        <v>248</v>
      </c>
    </row>
    <row r="94" spans="1:11" x14ac:dyDescent="0.25">
      <c r="A94" s="2">
        <v>93</v>
      </c>
      <c r="B94" t="s">
        <v>249</v>
      </c>
      <c r="C94" t="s">
        <v>250</v>
      </c>
      <c r="D94" t="s">
        <v>251</v>
      </c>
      <c r="E94" t="s">
        <v>43</v>
      </c>
      <c r="F94" t="s">
        <v>252</v>
      </c>
      <c r="G94" t="s">
        <v>516</v>
      </c>
      <c r="H94" t="s">
        <v>3</v>
      </c>
      <c r="I94" t="s">
        <v>253</v>
      </c>
      <c r="J94" t="s">
        <v>125</v>
      </c>
      <c r="K94" t="s">
        <v>254</v>
      </c>
    </row>
    <row r="95" spans="1:11" x14ac:dyDescent="0.25">
      <c r="A95" s="2">
        <v>94</v>
      </c>
      <c r="B95" t="s">
        <v>257</v>
      </c>
      <c r="C95" t="s">
        <v>258</v>
      </c>
      <c r="D95" t="s">
        <v>36</v>
      </c>
      <c r="E95" t="s">
        <v>1</v>
      </c>
      <c r="F95" t="s">
        <v>259</v>
      </c>
      <c r="G95" t="s">
        <v>516</v>
      </c>
      <c r="H95" t="s">
        <v>3</v>
      </c>
      <c r="I95" t="s">
        <v>260</v>
      </c>
      <c r="J95" t="s">
        <v>53</v>
      </c>
      <c r="K95" t="s">
        <v>261</v>
      </c>
    </row>
    <row r="96" spans="1:11" x14ac:dyDescent="0.25">
      <c r="A96" s="2">
        <v>95</v>
      </c>
      <c r="B96" t="s">
        <v>262</v>
      </c>
      <c r="C96" t="s">
        <v>263</v>
      </c>
      <c r="D96" t="s">
        <v>264</v>
      </c>
      <c r="E96" t="s">
        <v>1</v>
      </c>
      <c r="F96" t="s">
        <v>265</v>
      </c>
      <c r="G96" t="s">
        <v>516</v>
      </c>
      <c r="H96" t="s">
        <v>3</v>
      </c>
      <c r="I96" t="s">
        <v>266</v>
      </c>
      <c r="J96" t="s">
        <v>53</v>
      </c>
      <c r="K96" t="s">
        <v>267</v>
      </c>
    </row>
    <row r="97" spans="1:11" x14ac:dyDescent="0.25">
      <c r="A97" s="2">
        <v>96</v>
      </c>
      <c r="B97" t="s">
        <v>268</v>
      </c>
      <c r="C97" t="s">
        <v>269</v>
      </c>
      <c r="D97" t="s">
        <v>66</v>
      </c>
      <c r="E97" t="s">
        <v>1</v>
      </c>
      <c r="F97" t="s">
        <v>270</v>
      </c>
      <c r="G97" t="s">
        <v>516</v>
      </c>
      <c r="H97" t="s">
        <v>3</v>
      </c>
      <c r="I97" t="s">
        <v>271</v>
      </c>
      <c r="J97" t="s">
        <v>53</v>
      </c>
      <c r="K97" t="s">
        <v>272</v>
      </c>
    </row>
    <row r="98" spans="1:11" x14ac:dyDescent="0.25">
      <c r="A98" s="2">
        <v>97</v>
      </c>
      <c r="B98" t="s">
        <v>273</v>
      </c>
      <c r="C98" t="s">
        <v>274</v>
      </c>
      <c r="D98" t="s">
        <v>0</v>
      </c>
      <c r="E98" t="s">
        <v>1</v>
      </c>
      <c r="F98" t="s">
        <v>275</v>
      </c>
      <c r="G98" t="s">
        <v>516</v>
      </c>
      <c r="H98" t="s">
        <v>3</v>
      </c>
      <c r="I98" t="s">
        <v>276</v>
      </c>
      <c r="J98" t="s">
        <v>53</v>
      </c>
      <c r="K98" t="s">
        <v>277</v>
      </c>
    </row>
    <row r="99" spans="1:11" x14ac:dyDescent="0.25">
      <c r="A99" s="2">
        <v>98</v>
      </c>
      <c r="B99" t="s">
        <v>278</v>
      </c>
      <c r="C99" t="s">
        <v>279</v>
      </c>
      <c r="D99" t="s">
        <v>66</v>
      </c>
      <c r="E99" t="s">
        <v>1</v>
      </c>
      <c r="F99" t="s">
        <v>280</v>
      </c>
      <c r="G99" t="s">
        <v>516</v>
      </c>
      <c r="H99" t="s">
        <v>3</v>
      </c>
      <c r="I99" t="s">
        <v>281</v>
      </c>
      <c r="J99" t="s">
        <v>53</v>
      </c>
      <c r="K99" t="s">
        <v>282</v>
      </c>
    </row>
  </sheetData>
  <pageMargins bottom="0.75" footer="0.3" header="0.3" left="0.7" right="0.7" top="0.75"/>
</worksheet>
</file>

<file path=xl/worksheets/sheet6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N111"/>
  <sheetViews>
    <sheetView workbookViewId="0">
      <selection activeCell="I23" sqref="I23"/>
    </sheetView>
  </sheetViews>
  <sheetFormatPr defaultRowHeight="15" x14ac:dyDescent="0.25"/>
  <cols>
    <col min="1" max="1" bestFit="true" customWidth="true" width="17.28515625" collapsed="true"/>
    <col min="2" max="2" bestFit="true" customWidth="true" width="4.0" collapsed="true"/>
    <col min="3" max="3" bestFit="true" customWidth="true" width="14.28515625" collapsed="true"/>
    <col min="4" max="4" bestFit="true" customWidth="true" width="10.5703125" collapsed="true"/>
    <col min="5" max="5" bestFit="true" customWidth="true" width="14.28515625" collapsed="true"/>
    <col min="6" max="6" bestFit="true" customWidth="true" width="5.5703125" collapsed="true"/>
    <col min="7" max="7" bestFit="true" customWidth="true" width="15.140625" collapsed="true"/>
    <col min="8" max="8" bestFit="true" customWidth="true" width="18.5703125" collapsed="true"/>
    <col min="9" max="9" bestFit="true" customWidth="true" width="14.140625" collapsed="true"/>
    <col min="10" max="10" bestFit="true" customWidth="true" width="14.42578125" collapsed="true"/>
    <col min="11" max="11" bestFit="true" customWidth="true" width="19.28515625" collapsed="true"/>
    <col min="12" max="12" bestFit="true" customWidth="true" width="25.28515625" collapsed="true"/>
  </cols>
  <sheetData>
    <row r="1" spans="1:13" x14ac:dyDescent="0.25">
      <c r="A1" s="4" t="s">
        <v>489</v>
      </c>
      <c r="B1" s="3" t="s">
        <v>490</v>
      </c>
      <c r="C1" s="3" t="s">
        <v>491</v>
      </c>
      <c r="D1" s="3" t="s">
        <v>492</v>
      </c>
      <c r="E1" s="3" t="s">
        <v>493</v>
      </c>
      <c r="F1" s="3" t="s">
        <v>494</v>
      </c>
      <c r="G1" s="3" t="s">
        <v>495</v>
      </c>
      <c r="H1" s="3" t="s">
        <v>483</v>
      </c>
      <c r="I1" s="3" t="s">
        <v>484</v>
      </c>
      <c r="J1" s="3" t="s">
        <v>498</v>
      </c>
      <c r="K1" s="3" t="s">
        <v>496</v>
      </c>
      <c r="L1" s="1" t="s">
        <v>497</v>
      </c>
    </row>
    <row r="2" spans="1:13" x14ac:dyDescent="0.25">
      <c r="A2" s="30"/>
      <c r="B2" s="168" t="s">
        <v>1470</v>
      </c>
      <c r="C2" s="168" t="s">
        <v>1470</v>
      </c>
      <c r="D2" s="168" t="s">
        <v>1470</v>
      </c>
      <c r="E2" s="168" t="s">
        <v>1470</v>
      </c>
      <c r="F2" s="168" t="s">
        <v>1470</v>
      </c>
      <c r="G2" s="168" t="s">
        <v>1470</v>
      </c>
      <c r="H2" s="168" t="s">
        <v>1470</v>
      </c>
      <c r="I2" s="168" t="s">
        <v>1470</v>
      </c>
      <c r="J2" s="168" t="s">
        <v>1470</v>
      </c>
      <c r="K2" s="168" t="s">
        <v>1470</v>
      </c>
      <c r="L2" s="168" t="s">
        <v>1470</v>
      </c>
      <c r="M2" s="47"/>
    </row>
    <row r="3" spans="1:13" x14ac:dyDescent="0.25">
      <c r="A3" s="30"/>
      <c r="B3" s="168" t="s">
        <v>1470</v>
      </c>
      <c r="C3" s="168" t="s">
        <v>1470</v>
      </c>
      <c r="D3" s="168" t="s">
        <v>1470</v>
      </c>
      <c r="E3" s="168" t="s">
        <v>1470</v>
      </c>
      <c r="F3" s="168" t="s">
        <v>1470</v>
      </c>
      <c r="G3" s="168" t="s">
        <v>1470</v>
      </c>
      <c r="H3" s="168" t="s">
        <v>1470</v>
      </c>
      <c r="I3" s="168" t="s">
        <v>1470</v>
      </c>
      <c r="J3" s="168" t="s">
        <v>1470</v>
      </c>
      <c r="K3" s="168" t="s">
        <v>1470</v>
      </c>
      <c r="L3" s="168" t="s">
        <v>1470</v>
      </c>
      <c r="M3" s="47"/>
    </row>
    <row r="4" spans="1:13" x14ac:dyDescent="0.25">
      <c r="A4" s="30"/>
      <c r="B4" s="168" t="s">
        <v>1470</v>
      </c>
      <c r="C4" s="168" t="s">
        <v>1470</v>
      </c>
      <c r="D4" s="168" t="s">
        <v>1470</v>
      </c>
      <c r="E4" s="168" t="s">
        <v>1470</v>
      </c>
      <c r="F4" s="168" t="s">
        <v>1470</v>
      </c>
      <c r="G4" s="168" t="s">
        <v>1470</v>
      </c>
      <c r="H4" s="168" t="s">
        <v>1470</v>
      </c>
      <c r="I4" s="168" t="s">
        <v>1470</v>
      </c>
      <c r="J4" s="168" t="s">
        <v>1470</v>
      </c>
      <c r="K4" s="168" t="s">
        <v>1470</v>
      </c>
      <c r="L4" s="168" t="s">
        <v>1470</v>
      </c>
      <c r="M4" s="47"/>
    </row>
    <row r="5" spans="1:13" x14ac:dyDescent="0.25">
      <c r="A5" s="30"/>
      <c r="B5" s="168" t="s">
        <v>1470</v>
      </c>
      <c r="C5" s="168" t="s">
        <v>1470</v>
      </c>
      <c r="D5" s="168" t="s">
        <v>1470</v>
      </c>
      <c r="E5" s="168" t="s">
        <v>1470</v>
      </c>
      <c r="F5" s="168" t="s">
        <v>1470</v>
      </c>
      <c r="G5" s="168" t="s">
        <v>1470</v>
      </c>
      <c r="H5" s="168" t="s">
        <v>1470</v>
      </c>
      <c r="I5" s="168" t="s">
        <v>1470</v>
      </c>
      <c r="J5" s="168" t="s">
        <v>1470</v>
      </c>
      <c r="K5" s="168" t="s">
        <v>1470</v>
      </c>
      <c r="L5" s="168" t="s">
        <v>1470</v>
      </c>
      <c r="M5" s="47"/>
    </row>
    <row r="6" spans="1:13" x14ac:dyDescent="0.25">
      <c r="A6" s="30"/>
      <c r="B6" s="168" t="s">
        <v>1470</v>
      </c>
      <c r="C6" s="168" t="s">
        <v>1470</v>
      </c>
      <c r="D6" s="168" t="s">
        <v>1470</v>
      </c>
      <c r="E6" s="168" t="s">
        <v>1470</v>
      </c>
      <c r="F6" s="168" t="s">
        <v>1470</v>
      </c>
      <c r="G6" s="168" t="s">
        <v>1470</v>
      </c>
      <c r="H6" s="168" t="s">
        <v>1470</v>
      </c>
      <c r="I6" s="168" t="s">
        <v>1470</v>
      </c>
      <c r="J6" s="168" t="s">
        <v>1470</v>
      </c>
      <c r="K6" s="168" t="s">
        <v>1470</v>
      </c>
      <c r="L6" s="168" t="s">
        <v>1470</v>
      </c>
      <c r="M6" s="47"/>
    </row>
    <row r="7" spans="1:13" x14ac:dyDescent="0.25">
      <c r="A7" s="30"/>
      <c r="B7" s="168" t="s">
        <v>1470</v>
      </c>
      <c r="C7" s="168" t="s">
        <v>1470</v>
      </c>
      <c r="D7" s="168" t="s">
        <v>1470</v>
      </c>
      <c r="E7" s="168" t="s">
        <v>1470</v>
      </c>
      <c r="F7" s="168" t="s">
        <v>1470</v>
      </c>
      <c r="G7" s="168" t="s">
        <v>1470</v>
      </c>
      <c r="H7" s="168" t="s">
        <v>1470</v>
      </c>
      <c r="I7" s="168" t="s">
        <v>1470</v>
      </c>
      <c r="J7" s="168" t="s">
        <v>1470</v>
      </c>
      <c r="K7" s="168" t="s">
        <v>1470</v>
      </c>
      <c r="L7" s="168" t="s">
        <v>1470</v>
      </c>
      <c r="M7" s="47"/>
    </row>
    <row r="8" spans="1:13" x14ac:dyDescent="0.25">
      <c r="A8" s="30"/>
      <c r="B8" s="168" t="s">
        <v>1470</v>
      </c>
      <c r="C8" s="168" t="s">
        <v>1470</v>
      </c>
      <c r="D8" s="168" t="s">
        <v>1470</v>
      </c>
      <c r="E8" s="168" t="s">
        <v>1470</v>
      </c>
      <c r="F8" s="168" t="s">
        <v>1470</v>
      </c>
      <c r="G8" s="168" t="s">
        <v>1470</v>
      </c>
      <c r="H8" s="168" t="s">
        <v>1470</v>
      </c>
      <c r="I8" s="168" t="s">
        <v>1470</v>
      </c>
      <c r="J8" s="168" t="s">
        <v>1470</v>
      </c>
      <c r="K8" s="168" t="s">
        <v>1470</v>
      </c>
      <c r="L8" s="168" t="s">
        <v>1470</v>
      </c>
      <c r="M8" s="47"/>
    </row>
    <row r="9" spans="1:13" x14ac:dyDescent="0.25">
      <c r="A9" s="30"/>
      <c r="B9" s="168" t="s">
        <v>1470</v>
      </c>
      <c r="C9" s="168" t="s">
        <v>1470</v>
      </c>
      <c r="D9" s="168" t="s">
        <v>1470</v>
      </c>
      <c r="E9" s="168" t="s">
        <v>1470</v>
      </c>
      <c r="F9" s="168" t="s">
        <v>1470</v>
      </c>
      <c r="G9" s="168" t="s">
        <v>1470</v>
      </c>
      <c r="H9" s="168" t="s">
        <v>1470</v>
      </c>
      <c r="I9" s="168" t="s">
        <v>1470</v>
      </c>
      <c r="J9" s="168" t="s">
        <v>1470</v>
      </c>
      <c r="K9" s="168" t="s">
        <v>1470</v>
      </c>
      <c r="L9" s="168" t="s">
        <v>1470</v>
      </c>
      <c r="M9" s="47"/>
    </row>
    <row r="10" spans="1:13" x14ac:dyDescent="0.25">
      <c r="A10" s="30"/>
      <c r="B10" s="168" t="s">
        <v>1470</v>
      </c>
      <c r="C10" s="168" t="s">
        <v>1470</v>
      </c>
      <c r="D10" s="168" t="s">
        <v>1470</v>
      </c>
      <c r="E10" s="168" t="s">
        <v>1470</v>
      </c>
      <c r="F10" s="168" t="s">
        <v>1470</v>
      </c>
      <c r="G10" s="168" t="s">
        <v>1470</v>
      </c>
      <c r="H10" s="168" t="s">
        <v>1470</v>
      </c>
      <c r="I10" s="168" t="s">
        <v>1470</v>
      </c>
      <c r="J10" s="168" t="s">
        <v>1470</v>
      </c>
      <c r="K10" s="168" t="s">
        <v>1470</v>
      </c>
      <c r="L10" s="168" t="s">
        <v>1470</v>
      </c>
      <c r="M10" s="47"/>
    </row>
    <row r="11" spans="1:13" x14ac:dyDescent="0.25">
      <c r="A11" s="30"/>
      <c r="B11" s="168" t="s">
        <v>1470</v>
      </c>
      <c r="C11" s="168" t="s">
        <v>1470</v>
      </c>
      <c r="D11" s="168" t="s">
        <v>1470</v>
      </c>
      <c r="E11" s="168" t="s">
        <v>1470</v>
      </c>
      <c r="F11" s="168" t="s">
        <v>1470</v>
      </c>
      <c r="G11" s="168" t="s">
        <v>1470</v>
      </c>
      <c r="H11" s="168" t="s">
        <v>1470</v>
      </c>
      <c r="I11" s="168" t="s">
        <v>1470</v>
      </c>
      <c r="J11" s="168" t="s">
        <v>1470</v>
      </c>
      <c r="K11" s="168" t="s">
        <v>1470</v>
      </c>
      <c r="L11" s="168" t="s">
        <v>1470</v>
      </c>
      <c r="M11" s="47"/>
    </row>
    <row r="12" spans="1:13" x14ac:dyDescent="0.25">
      <c r="A12" s="30"/>
      <c r="B12" s="168" t="s">
        <v>1470</v>
      </c>
      <c r="C12" s="168" t="s">
        <v>1470</v>
      </c>
      <c r="D12" s="168" t="s">
        <v>1470</v>
      </c>
      <c r="E12" s="168" t="s">
        <v>1470</v>
      </c>
      <c r="F12" s="168" t="s">
        <v>1470</v>
      </c>
      <c r="G12" s="168" t="s">
        <v>1470</v>
      </c>
      <c r="H12" s="168" t="s">
        <v>1470</v>
      </c>
      <c r="I12" s="168" t="s">
        <v>1470</v>
      </c>
      <c r="J12" s="168" t="s">
        <v>1470</v>
      </c>
      <c r="K12" s="168" t="s">
        <v>1470</v>
      </c>
      <c r="L12" s="168" t="s">
        <v>1470</v>
      </c>
      <c r="M12" s="47"/>
    </row>
    <row r="13" spans="1:13" x14ac:dyDescent="0.25">
      <c r="A13" s="30"/>
      <c r="B13" s="168" t="s">
        <v>1470</v>
      </c>
      <c r="C13" s="168" t="s">
        <v>1470</v>
      </c>
      <c r="D13" s="168" t="s">
        <v>1470</v>
      </c>
      <c r="E13" s="168" t="s">
        <v>1470</v>
      </c>
      <c r="F13" s="168" t="s">
        <v>1470</v>
      </c>
      <c r="G13" s="168" t="s">
        <v>1470</v>
      </c>
      <c r="H13" s="168" t="s">
        <v>1470</v>
      </c>
      <c r="I13" s="168" t="s">
        <v>1470</v>
      </c>
      <c r="J13" s="168" t="s">
        <v>1470</v>
      </c>
      <c r="K13" s="168" t="s">
        <v>1470</v>
      </c>
      <c r="L13" s="168" t="s">
        <v>1470</v>
      </c>
      <c r="M13" s="47"/>
    </row>
    <row r="14" spans="1:13" x14ac:dyDescent="0.25">
      <c r="A14" s="30"/>
      <c r="B14" s="168" t="s">
        <v>1470</v>
      </c>
      <c r="C14" s="168" t="s">
        <v>1470</v>
      </c>
      <c r="D14" s="168" t="s">
        <v>1470</v>
      </c>
      <c r="E14" s="168" t="s">
        <v>1470</v>
      </c>
      <c r="F14" s="168" t="s">
        <v>1470</v>
      </c>
      <c r="G14" s="168" t="s">
        <v>1470</v>
      </c>
      <c r="H14" s="168" t="s">
        <v>1470</v>
      </c>
      <c r="I14" s="168" t="s">
        <v>1470</v>
      </c>
      <c r="J14" s="168" t="s">
        <v>1470</v>
      </c>
      <c r="K14" s="168" t="s">
        <v>1470</v>
      </c>
      <c r="L14" s="168" t="s">
        <v>1470</v>
      </c>
      <c r="M14" s="47"/>
    </row>
    <row r="15" spans="1:13" x14ac:dyDescent="0.25">
      <c r="A15" s="30"/>
      <c r="B15" s="168" t="s">
        <v>1470</v>
      </c>
      <c r="C15" s="168" t="s">
        <v>1470</v>
      </c>
      <c r="D15" s="168" t="s">
        <v>1470</v>
      </c>
      <c r="E15" s="168" t="s">
        <v>1470</v>
      </c>
      <c r="F15" s="168" t="s">
        <v>1470</v>
      </c>
      <c r="G15" s="168" t="s">
        <v>1470</v>
      </c>
      <c r="H15" s="168" t="s">
        <v>1470</v>
      </c>
      <c r="I15" s="168" t="s">
        <v>1470</v>
      </c>
      <c r="J15" s="168" t="s">
        <v>1470</v>
      </c>
      <c r="K15" s="168" t="s">
        <v>1470</v>
      </c>
      <c r="L15" s="168" t="s">
        <v>1470</v>
      </c>
      <c r="M15" s="47"/>
    </row>
    <row r="16" spans="1:13" x14ac:dyDescent="0.25">
      <c r="A16" s="30"/>
      <c r="B16" s="168" t="s">
        <v>1470</v>
      </c>
      <c r="C16" s="168" t="s">
        <v>1470</v>
      </c>
      <c r="D16" s="168" t="s">
        <v>1470</v>
      </c>
      <c r="E16" s="168" t="s">
        <v>1470</v>
      </c>
      <c r="F16" s="168" t="s">
        <v>1470</v>
      </c>
      <c r="G16" s="168" t="s">
        <v>1470</v>
      </c>
      <c r="H16" s="168" t="s">
        <v>1470</v>
      </c>
      <c r="I16" s="168" t="s">
        <v>1470</v>
      </c>
      <c r="J16" s="168" t="s">
        <v>1470</v>
      </c>
      <c r="K16" s="168" t="s">
        <v>1470</v>
      </c>
      <c r="L16" s="168" t="s">
        <v>1470</v>
      </c>
      <c r="M16" s="47"/>
    </row>
    <row r="17" spans="1:13" x14ac:dyDescent="0.25">
      <c r="A17" s="30"/>
      <c r="B17" s="168" t="s">
        <v>1470</v>
      </c>
      <c r="C17" s="168" t="s">
        <v>1470</v>
      </c>
      <c r="D17" s="168" t="s">
        <v>1470</v>
      </c>
      <c r="E17" s="168" t="s">
        <v>1470</v>
      </c>
      <c r="F17" s="168" t="s">
        <v>1470</v>
      </c>
      <c r="G17" s="168" t="s">
        <v>1470</v>
      </c>
      <c r="H17" s="168" t="s">
        <v>1470</v>
      </c>
      <c r="I17" s="168" t="s">
        <v>1470</v>
      </c>
      <c r="J17" s="168" t="s">
        <v>1470</v>
      </c>
      <c r="K17" s="168" t="s">
        <v>1470</v>
      </c>
      <c r="L17" s="168" t="s">
        <v>1470</v>
      </c>
      <c r="M17" s="47"/>
    </row>
    <row r="18" spans="1:13" x14ac:dyDescent="0.25">
      <c r="A18" s="30"/>
      <c r="B18" s="168" t="s">
        <v>1470</v>
      </c>
      <c r="C18" s="168" t="s">
        <v>1470</v>
      </c>
      <c r="D18" s="168" t="s">
        <v>1470</v>
      </c>
      <c r="E18" s="168" t="s">
        <v>1470</v>
      </c>
      <c r="F18" s="168" t="s">
        <v>1470</v>
      </c>
      <c r="G18" s="168" t="s">
        <v>1470</v>
      </c>
      <c r="H18" s="168" t="s">
        <v>1470</v>
      </c>
      <c r="I18" s="168" t="s">
        <v>1470</v>
      </c>
      <c r="J18" s="168" t="s">
        <v>1470</v>
      </c>
      <c r="K18" s="168" t="s">
        <v>1470</v>
      </c>
      <c r="L18" s="168" t="s">
        <v>1470</v>
      </c>
      <c r="M18" s="47"/>
    </row>
    <row r="19" spans="1:13" x14ac:dyDescent="0.25">
      <c r="A19" s="30"/>
      <c r="B19" s="168" t="s">
        <v>1470</v>
      </c>
      <c r="C19" s="168" t="s">
        <v>1470</v>
      </c>
      <c r="D19" s="168" t="s">
        <v>1470</v>
      </c>
      <c r="E19" s="168" t="s">
        <v>1470</v>
      </c>
      <c r="F19" s="168" t="s">
        <v>1470</v>
      </c>
      <c r="G19" s="168" t="s">
        <v>1470</v>
      </c>
      <c r="H19" s="168" t="s">
        <v>1470</v>
      </c>
      <c r="I19" s="168" t="s">
        <v>1470</v>
      </c>
      <c r="J19" s="168" t="s">
        <v>1470</v>
      </c>
      <c r="K19" s="168" t="s">
        <v>1470</v>
      </c>
      <c r="L19" s="168" t="s">
        <v>1470</v>
      </c>
      <c r="M19" s="47"/>
    </row>
    <row r="20" spans="1:13" x14ac:dyDescent="0.25">
      <c r="A20" s="30"/>
      <c r="B20" s="168" t="s">
        <v>1470</v>
      </c>
      <c r="C20" s="168" t="s">
        <v>1470</v>
      </c>
      <c r="D20" s="168" t="s">
        <v>1470</v>
      </c>
      <c r="E20" s="168" t="s">
        <v>1470</v>
      </c>
      <c r="F20" s="168" t="s">
        <v>1470</v>
      </c>
      <c r="G20" s="168" t="s">
        <v>1470</v>
      </c>
      <c r="H20" s="168" t="s">
        <v>1470</v>
      </c>
      <c r="I20" s="168" t="s">
        <v>1470</v>
      </c>
      <c r="J20" s="168" t="s">
        <v>1470</v>
      </c>
      <c r="K20" s="168" t="s">
        <v>1470</v>
      </c>
      <c r="L20" s="168" t="s">
        <v>1470</v>
      </c>
      <c r="M20" s="47"/>
    </row>
    <row r="21" spans="1:13" x14ac:dyDescent="0.25">
      <c r="A21" s="30"/>
      <c r="B21" s="168" t="s">
        <v>1470</v>
      </c>
      <c r="C21" s="168" t="s">
        <v>1470</v>
      </c>
      <c r="D21" s="168" t="s">
        <v>1470</v>
      </c>
      <c r="E21" s="168" t="s">
        <v>1470</v>
      </c>
      <c r="F21" s="168" t="s">
        <v>1470</v>
      </c>
      <c r="G21" s="168" t="s">
        <v>1470</v>
      </c>
      <c r="H21" s="168" t="s">
        <v>1470</v>
      </c>
      <c r="I21" s="168" t="s">
        <v>1470</v>
      </c>
      <c r="J21" s="168" t="s">
        <v>1470</v>
      </c>
      <c r="K21" s="168" t="s">
        <v>1470</v>
      </c>
      <c r="L21" s="168" t="s">
        <v>1470</v>
      </c>
      <c r="M21" s="47"/>
    </row>
    <row r="22" spans="1:13" x14ac:dyDescent="0.25">
      <c r="A22" s="30"/>
      <c r="B22" s="168" t="s">
        <v>1470</v>
      </c>
      <c r="C22" s="168" t="s">
        <v>1470</v>
      </c>
      <c r="D22" s="168" t="s">
        <v>1470</v>
      </c>
      <c r="E22" s="168" t="s">
        <v>1470</v>
      </c>
      <c r="F22" s="168" t="s">
        <v>1470</v>
      </c>
      <c r="G22" s="168" t="s">
        <v>1470</v>
      </c>
      <c r="H22" s="168" t="s">
        <v>1470</v>
      </c>
      <c r="I22" s="168" t="s">
        <v>1470</v>
      </c>
      <c r="J22" s="168" t="s">
        <v>1470</v>
      </c>
      <c r="K22" s="168" t="s">
        <v>1470</v>
      </c>
      <c r="L22" s="168" t="s">
        <v>1470</v>
      </c>
      <c r="M22" s="47"/>
    </row>
    <row r="23" spans="1:13" x14ac:dyDescent="0.25">
      <c r="A23" s="30"/>
      <c r="B23" s="168" t="s">
        <v>1470</v>
      </c>
      <c r="C23" s="168" t="s">
        <v>1470</v>
      </c>
      <c r="D23" s="168" t="s">
        <v>1470</v>
      </c>
      <c r="E23" s="168" t="s">
        <v>1470</v>
      </c>
      <c r="F23" s="168" t="s">
        <v>1470</v>
      </c>
      <c r="G23" s="168" t="s">
        <v>1470</v>
      </c>
      <c r="H23" s="168" t="s">
        <v>1470</v>
      </c>
      <c r="I23" s="168" t="s">
        <v>1470</v>
      </c>
      <c r="J23" s="168" t="s">
        <v>1470</v>
      </c>
      <c r="K23" s="168" t="s">
        <v>1470</v>
      </c>
      <c r="L23" s="168" t="s">
        <v>1470</v>
      </c>
      <c r="M23" s="47"/>
    </row>
    <row r="24" spans="1:13" x14ac:dyDescent="0.25">
      <c r="A24" s="30"/>
      <c r="B24" s="168" t="s">
        <v>1470</v>
      </c>
      <c r="C24" s="168" t="s">
        <v>1470</v>
      </c>
      <c r="D24" s="168" t="s">
        <v>1470</v>
      </c>
      <c r="E24" s="168" t="s">
        <v>1470</v>
      </c>
      <c r="F24" s="168" t="s">
        <v>1470</v>
      </c>
      <c r="G24" s="168" t="s">
        <v>1470</v>
      </c>
      <c r="H24" s="168" t="s">
        <v>1470</v>
      </c>
      <c r="I24" s="168" t="s">
        <v>1470</v>
      </c>
      <c r="J24" s="168" t="s">
        <v>1470</v>
      </c>
      <c r="K24" s="168" t="s">
        <v>1470</v>
      </c>
      <c r="L24" s="168" t="s">
        <v>1470</v>
      </c>
      <c r="M24" s="47"/>
    </row>
    <row r="25" spans="1:13" x14ac:dyDescent="0.25">
      <c r="A25" s="30"/>
      <c r="B25" s="168" t="s">
        <v>1470</v>
      </c>
      <c r="C25" s="168" t="s">
        <v>1470</v>
      </c>
      <c r="D25" s="168" t="s">
        <v>1470</v>
      </c>
      <c r="E25" s="168" t="s">
        <v>1470</v>
      </c>
      <c r="F25" s="168" t="s">
        <v>1470</v>
      </c>
      <c r="G25" s="168" t="s">
        <v>1470</v>
      </c>
      <c r="H25" s="168" t="s">
        <v>1470</v>
      </c>
      <c r="I25" s="168" t="s">
        <v>1470</v>
      </c>
      <c r="J25" s="168" t="s">
        <v>1470</v>
      </c>
      <c r="K25" s="168" t="s">
        <v>1470</v>
      </c>
      <c r="L25" s="168" t="s">
        <v>1470</v>
      </c>
      <c r="M25" s="47"/>
    </row>
    <row r="26" spans="1:13" x14ac:dyDescent="0.25">
      <c r="A26" s="30"/>
      <c r="B26" s="168" t="s">
        <v>1470</v>
      </c>
      <c r="C26" s="168" t="s">
        <v>1470</v>
      </c>
      <c r="D26" s="168" t="s">
        <v>1470</v>
      </c>
      <c r="E26" s="168" t="s">
        <v>1470</v>
      </c>
      <c r="F26" s="168" t="s">
        <v>1470</v>
      </c>
      <c r="G26" s="168" t="s">
        <v>1470</v>
      </c>
      <c r="H26" s="168" t="s">
        <v>1470</v>
      </c>
      <c r="I26" s="168" t="s">
        <v>1470</v>
      </c>
      <c r="J26" s="168" t="s">
        <v>1470</v>
      </c>
      <c r="K26" s="168" t="s">
        <v>1470</v>
      </c>
      <c r="L26" s="168" t="s">
        <v>1470</v>
      </c>
      <c r="M26" s="47"/>
    </row>
    <row r="27" spans="1:13" x14ac:dyDescent="0.25">
      <c r="A27" s="30"/>
      <c r="B27" s="168" t="s">
        <v>1470</v>
      </c>
      <c r="C27" s="168" t="s">
        <v>1470</v>
      </c>
      <c r="D27" s="168" t="s">
        <v>1470</v>
      </c>
      <c r="E27" s="168" t="s">
        <v>1470</v>
      </c>
      <c r="F27" s="168" t="s">
        <v>1470</v>
      </c>
      <c r="G27" s="168" t="s">
        <v>1470</v>
      </c>
      <c r="H27" s="168" t="s">
        <v>1470</v>
      </c>
      <c r="I27" s="168" t="s">
        <v>1470</v>
      </c>
      <c r="J27" s="168" t="s">
        <v>1470</v>
      </c>
      <c r="K27" s="168" t="s">
        <v>1470</v>
      </c>
      <c r="L27" s="168" t="s">
        <v>1470</v>
      </c>
      <c r="M27" s="47"/>
    </row>
    <row r="28" spans="1:13" x14ac:dyDescent="0.25">
      <c r="A28" s="30"/>
      <c r="B28" s="168" t="s">
        <v>1470</v>
      </c>
      <c r="C28" s="168" t="s">
        <v>1470</v>
      </c>
      <c r="D28" s="168" t="s">
        <v>1470</v>
      </c>
      <c r="E28" s="168" t="s">
        <v>1470</v>
      </c>
      <c r="F28" s="168" t="s">
        <v>1470</v>
      </c>
      <c r="G28" s="168" t="s">
        <v>1470</v>
      </c>
      <c r="H28" s="168" t="s">
        <v>1470</v>
      </c>
      <c r="I28" s="168" t="s">
        <v>1470</v>
      </c>
      <c r="J28" s="168" t="s">
        <v>1470</v>
      </c>
      <c r="K28" s="168" t="s">
        <v>1470</v>
      </c>
      <c r="L28" s="168" t="s">
        <v>1470</v>
      </c>
      <c r="M28" s="47"/>
    </row>
    <row r="29" spans="1:13" x14ac:dyDescent="0.25">
      <c r="A29" s="30"/>
      <c r="B29" s="168" t="s">
        <v>1470</v>
      </c>
      <c r="C29" s="168" t="s">
        <v>1470</v>
      </c>
      <c r="D29" s="168" t="s">
        <v>1470</v>
      </c>
      <c r="E29" s="168" t="s">
        <v>1470</v>
      </c>
      <c r="F29" s="168" t="s">
        <v>1470</v>
      </c>
      <c r="G29" s="168" t="s">
        <v>1470</v>
      </c>
      <c r="H29" s="168" t="s">
        <v>1470</v>
      </c>
      <c r="I29" s="168" t="s">
        <v>1470</v>
      </c>
      <c r="J29" s="168" t="s">
        <v>1470</v>
      </c>
      <c r="K29" s="168" t="s">
        <v>1470</v>
      </c>
      <c r="L29" s="168" t="s">
        <v>1470</v>
      </c>
      <c r="M29" s="47"/>
    </row>
    <row r="30" spans="1:13" x14ac:dyDescent="0.25">
      <c r="A30" s="30"/>
      <c r="B30" s="168" t="s">
        <v>1470</v>
      </c>
      <c r="C30" s="168" t="s">
        <v>1470</v>
      </c>
      <c r="D30" s="168" t="s">
        <v>1470</v>
      </c>
      <c r="E30" s="168" t="s">
        <v>1470</v>
      </c>
      <c r="F30" s="168" t="s">
        <v>1470</v>
      </c>
      <c r="G30" s="168" t="s">
        <v>1470</v>
      </c>
      <c r="H30" s="168" t="s">
        <v>1470</v>
      </c>
      <c r="I30" s="168" t="s">
        <v>1470</v>
      </c>
      <c r="J30" s="168" t="s">
        <v>1470</v>
      </c>
      <c r="K30" s="168" t="s">
        <v>1470</v>
      </c>
      <c r="L30" s="168" t="s">
        <v>1470</v>
      </c>
      <c r="M30" s="47"/>
    </row>
    <row r="31" spans="1:13" x14ac:dyDescent="0.25">
      <c r="A31" s="30"/>
      <c r="B31" s="168" t="s">
        <v>1470</v>
      </c>
      <c r="C31" s="168" t="s">
        <v>1470</v>
      </c>
      <c r="D31" s="168" t="s">
        <v>1470</v>
      </c>
      <c r="E31" s="168" t="s">
        <v>1470</v>
      </c>
      <c r="F31" s="168" t="s">
        <v>1470</v>
      </c>
      <c r="G31" s="168" t="s">
        <v>1470</v>
      </c>
      <c r="H31" s="168" t="s">
        <v>1470</v>
      </c>
      <c r="I31" s="168" t="s">
        <v>1470</v>
      </c>
      <c r="J31" s="168" t="s">
        <v>1470</v>
      </c>
      <c r="K31" s="168" t="s">
        <v>1470</v>
      </c>
      <c r="L31" s="168" t="s">
        <v>1470</v>
      </c>
      <c r="M31" s="47"/>
    </row>
    <row r="32" spans="1:13" x14ac:dyDescent="0.25">
      <c r="A32" s="30"/>
      <c r="B32" s="168" t="s">
        <v>1470</v>
      </c>
      <c r="C32" s="168" t="s">
        <v>1470</v>
      </c>
      <c r="D32" s="168" t="s">
        <v>1470</v>
      </c>
      <c r="E32" s="168" t="s">
        <v>1470</v>
      </c>
      <c r="F32" s="168" t="s">
        <v>1470</v>
      </c>
      <c r="G32" s="168" t="s">
        <v>1470</v>
      </c>
      <c r="H32" s="168" t="s">
        <v>1470</v>
      </c>
      <c r="I32" s="168" t="s">
        <v>1470</v>
      </c>
      <c r="J32" s="168" t="s">
        <v>1470</v>
      </c>
      <c r="K32" s="168" t="s">
        <v>1470</v>
      </c>
      <c r="L32" s="168" t="s">
        <v>1470</v>
      </c>
      <c r="M32" s="47"/>
    </row>
    <row r="33" spans="1:13" x14ac:dyDescent="0.25">
      <c r="A33" s="30"/>
      <c r="B33" s="168" t="s">
        <v>1470</v>
      </c>
      <c r="C33" s="168" t="s">
        <v>1470</v>
      </c>
      <c r="D33" s="168" t="s">
        <v>1470</v>
      </c>
      <c r="E33" s="168" t="s">
        <v>1470</v>
      </c>
      <c r="F33" s="168" t="s">
        <v>1470</v>
      </c>
      <c r="G33" s="168" t="s">
        <v>1470</v>
      </c>
      <c r="H33" s="168" t="s">
        <v>1470</v>
      </c>
      <c r="I33" s="168" t="s">
        <v>1470</v>
      </c>
      <c r="J33" s="168" t="s">
        <v>1470</v>
      </c>
      <c r="K33" s="168" t="s">
        <v>1470</v>
      </c>
      <c r="L33" s="168" t="s">
        <v>1470</v>
      </c>
      <c r="M33" s="47"/>
    </row>
    <row r="34" spans="1:13" x14ac:dyDescent="0.25">
      <c r="A34" s="30"/>
      <c r="B34" s="168" t="s">
        <v>1470</v>
      </c>
      <c r="C34" s="168" t="s">
        <v>1470</v>
      </c>
      <c r="D34" s="168" t="s">
        <v>1470</v>
      </c>
      <c r="E34" s="168" t="s">
        <v>1470</v>
      </c>
      <c r="F34" s="168" t="s">
        <v>1470</v>
      </c>
      <c r="G34" s="168" t="s">
        <v>1470</v>
      </c>
      <c r="H34" s="168" t="s">
        <v>1470</v>
      </c>
      <c r="I34" s="168" t="s">
        <v>1470</v>
      </c>
      <c r="J34" s="168" t="s">
        <v>1470</v>
      </c>
      <c r="K34" s="168" t="s">
        <v>1470</v>
      </c>
      <c r="L34" s="168" t="s">
        <v>1470</v>
      </c>
      <c r="M34" s="47"/>
    </row>
    <row r="35" spans="1:13" x14ac:dyDescent="0.25">
      <c r="A35" s="30"/>
      <c r="B35" s="168" t="s">
        <v>1470</v>
      </c>
      <c r="C35" s="168" t="s">
        <v>1470</v>
      </c>
      <c r="D35" s="168" t="s">
        <v>1470</v>
      </c>
      <c r="E35" s="168" t="s">
        <v>1470</v>
      </c>
      <c r="F35" s="168" t="s">
        <v>1470</v>
      </c>
      <c r="G35" s="168" t="s">
        <v>1470</v>
      </c>
      <c r="H35" s="168" t="s">
        <v>1470</v>
      </c>
      <c r="I35" s="168" t="s">
        <v>1470</v>
      </c>
      <c r="J35" s="168" t="s">
        <v>1470</v>
      </c>
      <c r="K35" s="168" t="s">
        <v>1470</v>
      </c>
      <c r="L35" s="168" t="s">
        <v>1470</v>
      </c>
      <c r="M35" s="47"/>
    </row>
    <row r="36" spans="1:13" x14ac:dyDescent="0.25">
      <c r="A36" s="30"/>
      <c r="B36" s="168" t="s">
        <v>1470</v>
      </c>
      <c r="C36" s="168" t="s">
        <v>1470</v>
      </c>
      <c r="D36" s="168" t="s">
        <v>1470</v>
      </c>
      <c r="E36" s="168" t="s">
        <v>1470</v>
      </c>
      <c r="F36" s="168" t="s">
        <v>1470</v>
      </c>
      <c r="G36" s="168" t="s">
        <v>1470</v>
      </c>
      <c r="H36" s="168" t="s">
        <v>1470</v>
      </c>
      <c r="I36" s="168" t="s">
        <v>1470</v>
      </c>
      <c r="J36" s="168" t="s">
        <v>1470</v>
      </c>
      <c r="K36" s="168" t="s">
        <v>1470</v>
      </c>
      <c r="L36" s="168" t="s">
        <v>1470</v>
      </c>
      <c r="M36" s="47"/>
    </row>
    <row r="37" spans="1:13" x14ac:dyDescent="0.25">
      <c r="A37" s="30"/>
      <c r="B37" s="168" t="s">
        <v>1470</v>
      </c>
      <c r="C37" s="168" t="s">
        <v>1470</v>
      </c>
      <c r="D37" s="168" t="s">
        <v>1470</v>
      </c>
      <c r="E37" s="168" t="s">
        <v>1470</v>
      </c>
      <c r="F37" s="168" t="s">
        <v>1470</v>
      </c>
      <c r="G37" s="168" t="s">
        <v>1470</v>
      </c>
      <c r="H37" s="168" t="s">
        <v>1470</v>
      </c>
      <c r="I37" s="168" t="s">
        <v>1470</v>
      </c>
      <c r="J37" s="168" t="s">
        <v>1470</v>
      </c>
      <c r="K37" s="168" t="s">
        <v>1470</v>
      </c>
      <c r="L37" s="168" t="s">
        <v>1470</v>
      </c>
      <c r="M37" s="47"/>
    </row>
    <row r="38" spans="1:13" x14ac:dyDescent="0.25">
      <c r="A38" s="30"/>
      <c r="B38" s="168" t="s">
        <v>1470</v>
      </c>
      <c r="C38" s="168" t="s">
        <v>1470</v>
      </c>
      <c r="D38" s="168" t="s">
        <v>1470</v>
      </c>
      <c r="E38" s="168" t="s">
        <v>1470</v>
      </c>
      <c r="F38" s="168" t="s">
        <v>1470</v>
      </c>
      <c r="G38" s="168" t="s">
        <v>1470</v>
      </c>
      <c r="H38" s="168" t="s">
        <v>1470</v>
      </c>
      <c r="I38" s="168" t="s">
        <v>1470</v>
      </c>
      <c r="J38" s="168" t="s">
        <v>1470</v>
      </c>
      <c r="K38" s="168" t="s">
        <v>1470</v>
      </c>
      <c r="L38" s="168" t="s">
        <v>1470</v>
      </c>
      <c r="M38" s="47"/>
    </row>
    <row r="39" spans="1:13" x14ac:dyDescent="0.25">
      <c r="A39" s="30"/>
      <c r="B39" s="168" t="s">
        <v>1470</v>
      </c>
      <c r="C39" s="168" t="s">
        <v>1470</v>
      </c>
      <c r="D39" s="168" t="s">
        <v>1470</v>
      </c>
      <c r="E39" s="168" t="s">
        <v>1470</v>
      </c>
      <c r="F39" s="168" t="s">
        <v>1470</v>
      </c>
      <c r="G39" s="168" t="s">
        <v>1470</v>
      </c>
      <c r="H39" s="168" t="s">
        <v>1470</v>
      </c>
      <c r="I39" s="168" t="s">
        <v>1470</v>
      </c>
      <c r="J39" s="168" t="s">
        <v>1470</v>
      </c>
      <c r="K39" s="168" t="s">
        <v>1470</v>
      </c>
      <c r="L39" s="168" t="s">
        <v>1470</v>
      </c>
      <c r="M39" s="47"/>
    </row>
    <row r="40" spans="1:13" x14ac:dyDescent="0.25">
      <c r="A40" s="30"/>
      <c r="B40" s="168" t="s">
        <v>1470</v>
      </c>
      <c r="C40" s="168" t="s">
        <v>1470</v>
      </c>
      <c r="D40" s="168" t="s">
        <v>1470</v>
      </c>
      <c r="E40" s="168" t="s">
        <v>1470</v>
      </c>
      <c r="F40" s="168" t="s">
        <v>1470</v>
      </c>
      <c r="G40" s="168" t="s">
        <v>1470</v>
      </c>
      <c r="H40" s="168" t="s">
        <v>1470</v>
      </c>
      <c r="I40" s="168" t="s">
        <v>1470</v>
      </c>
      <c r="J40" s="168" t="s">
        <v>1470</v>
      </c>
      <c r="K40" s="168" t="s">
        <v>1470</v>
      </c>
      <c r="L40" s="168" t="s">
        <v>1470</v>
      </c>
      <c r="M40" s="47"/>
    </row>
    <row r="41" spans="1:13" x14ac:dyDescent="0.25">
      <c r="A41" s="30"/>
      <c r="B41" s="168" t="s">
        <v>1470</v>
      </c>
      <c r="C41" s="168" t="s">
        <v>1470</v>
      </c>
      <c r="D41" s="168" t="s">
        <v>1470</v>
      </c>
      <c r="E41" s="168" t="s">
        <v>1470</v>
      </c>
      <c r="F41" s="168" t="s">
        <v>1470</v>
      </c>
      <c r="G41" s="168" t="s">
        <v>1470</v>
      </c>
      <c r="H41" s="168" t="s">
        <v>1470</v>
      </c>
      <c r="I41" s="168" t="s">
        <v>1470</v>
      </c>
      <c r="J41" s="168" t="s">
        <v>1470</v>
      </c>
      <c r="K41" s="168" t="s">
        <v>1470</v>
      </c>
      <c r="L41" s="168" t="s">
        <v>1470</v>
      </c>
      <c r="M41" s="47"/>
    </row>
    <row r="42" spans="1:13" x14ac:dyDescent="0.25">
      <c r="A42" s="30"/>
      <c r="B42" s="168" t="s">
        <v>1470</v>
      </c>
      <c r="C42" s="168" t="s">
        <v>1470</v>
      </c>
      <c r="D42" s="168" t="s">
        <v>1470</v>
      </c>
      <c r="E42" s="168" t="s">
        <v>1470</v>
      </c>
      <c r="F42" s="168" t="s">
        <v>1470</v>
      </c>
      <c r="G42" s="168" t="s">
        <v>1470</v>
      </c>
      <c r="H42" s="168" t="s">
        <v>1470</v>
      </c>
      <c r="I42" s="168" t="s">
        <v>1470</v>
      </c>
      <c r="J42" s="168" t="s">
        <v>1470</v>
      </c>
      <c r="K42" s="168" t="s">
        <v>1470</v>
      </c>
      <c r="L42" s="168" t="s">
        <v>1470</v>
      </c>
      <c r="M42" s="47"/>
    </row>
    <row r="43" spans="1:13" x14ac:dyDescent="0.25">
      <c r="A43" s="30"/>
      <c r="B43" s="168" t="s">
        <v>1470</v>
      </c>
      <c r="C43" s="168" t="s">
        <v>1470</v>
      </c>
      <c r="D43" s="168" t="s">
        <v>1470</v>
      </c>
      <c r="E43" s="168" t="s">
        <v>1470</v>
      </c>
      <c r="F43" s="168" t="s">
        <v>1470</v>
      </c>
      <c r="G43" s="168" t="s">
        <v>1470</v>
      </c>
      <c r="H43" s="168" t="s">
        <v>1470</v>
      </c>
      <c r="I43" s="168" t="s">
        <v>1470</v>
      </c>
      <c r="J43" s="168" t="s">
        <v>1470</v>
      </c>
      <c r="K43" s="168" t="s">
        <v>1470</v>
      </c>
      <c r="L43" s="168" t="s">
        <v>1470</v>
      </c>
      <c r="M43" s="47"/>
    </row>
    <row r="44" spans="1:13" x14ac:dyDescent="0.25">
      <c r="A44" s="30"/>
      <c r="B44" s="168" t="s">
        <v>1470</v>
      </c>
      <c r="C44" s="168" t="s">
        <v>1470</v>
      </c>
      <c r="D44" s="168" t="s">
        <v>1470</v>
      </c>
      <c r="E44" s="168" t="s">
        <v>1470</v>
      </c>
      <c r="F44" s="168" t="s">
        <v>1470</v>
      </c>
      <c r="G44" s="168" t="s">
        <v>1470</v>
      </c>
      <c r="H44" s="168" t="s">
        <v>1470</v>
      </c>
      <c r="I44" s="168" t="s">
        <v>1470</v>
      </c>
      <c r="J44" s="168" t="s">
        <v>1470</v>
      </c>
      <c r="K44" s="168" t="s">
        <v>1470</v>
      </c>
      <c r="L44" s="168" t="s">
        <v>1470</v>
      </c>
      <c r="M44" s="47"/>
    </row>
    <row r="45" spans="1:13" x14ac:dyDescent="0.25">
      <c r="A45" s="30"/>
      <c r="B45" s="168" t="s">
        <v>1470</v>
      </c>
      <c r="C45" s="168" t="s">
        <v>1470</v>
      </c>
      <c r="D45" s="168" t="s">
        <v>1470</v>
      </c>
      <c r="E45" s="168" t="s">
        <v>1470</v>
      </c>
      <c r="F45" s="168" t="s">
        <v>1470</v>
      </c>
      <c r="G45" s="168" t="s">
        <v>1470</v>
      </c>
      <c r="H45" s="168" t="s">
        <v>1470</v>
      </c>
      <c r="I45" s="168" t="s">
        <v>1470</v>
      </c>
      <c r="J45" s="168" t="s">
        <v>1470</v>
      </c>
      <c r="K45" s="168" t="s">
        <v>1470</v>
      </c>
      <c r="L45" s="168" t="s">
        <v>1470</v>
      </c>
      <c r="M45" s="47"/>
    </row>
    <row r="46" spans="1:13" x14ac:dyDescent="0.25">
      <c r="A46" s="30"/>
      <c r="B46" s="168" t="s">
        <v>1470</v>
      </c>
      <c r="C46" s="168" t="s">
        <v>1470</v>
      </c>
      <c r="D46" s="168" t="s">
        <v>1470</v>
      </c>
      <c r="E46" s="168" t="s">
        <v>1470</v>
      </c>
      <c r="F46" s="168" t="s">
        <v>1470</v>
      </c>
      <c r="G46" s="168" t="s">
        <v>1470</v>
      </c>
      <c r="H46" s="168" t="s">
        <v>1470</v>
      </c>
      <c r="I46" s="168" t="s">
        <v>1470</v>
      </c>
      <c r="J46" s="168" t="s">
        <v>1470</v>
      </c>
      <c r="K46" s="168" t="s">
        <v>1470</v>
      </c>
      <c r="L46" s="168" t="s">
        <v>1470</v>
      </c>
      <c r="M46" s="47"/>
    </row>
    <row r="47" spans="1:13" x14ac:dyDescent="0.25">
      <c r="A47" s="30"/>
      <c r="B47" s="168" t="s">
        <v>1470</v>
      </c>
      <c r="C47" s="168" t="s">
        <v>1470</v>
      </c>
      <c r="D47" s="168" t="s">
        <v>1470</v>
      </c>
      <c r="E47" s="168" t="s">
        <v>1470</v>
      </c>
      <c r="F47" s="168" t="s">
        <v>1470</v>
      </c>
      <c r="G47" s="168" t="s">
        <v>1470</v>
      </c>
      <c r="H47" s="168" t="s">
        <v>1470</v>
      </c>
      <c r="I47" s="168" t="s">
        <v>1470</v>
      </c>
      <c r="J47" s="168" t="s">
        <v>1470</v>
      </c>
      <c r="K47" s="168" t="s">
        <v>1470</v>
      </c>
      <c r="L47" s="168" t="s">
        <v>1470</v>
      </c>
      <c r="M47" s="47"/>
    </row>
    <row r="48" spans="1:13" x14ac:dyDescent="0.25">
      <c r="A48" s="30"/>
      <c r="B48" s="168" t="s">
        <v>1470</v>
      </c>
      <c r="C48" s="168" t="s">
        <v>1470</v>
      </c>
      <c r="D48" s="168" t="s">
        <v>1470</v>
      </c>
      <c r="E48" s="168" t="s">
        <v>1470</v>
      </c>
      <c r="F48" s="168" t="s">
        <v>1470</v>
      </c>
      <c r="G48" s="168" t="s">
        <v>1470</v>
      </c>
      <c r="H48" s="168" t="s">
        <v>1470</v>
      </c>
      <c r="I48" s="168" t="s">
        <v>1470</v>
      </c>
      <c r="J48" s="168" t="s">
        <v>1470</v>
      </c>
      <c r="K48" s="168" t="s">
        <v>1470</v>
      </c>
      <c r="L48" s="168" t="s">
        <v>1470</v>
      </c>
      <c r="M48" s="47"/>
    </row>
    <row r="49" spans="1:13" x14ac:dyDescent="0.25">
      <c r="A49" s="30"/>
      <c r="B49" s="168" t="s">
        <v>1470</v>
      </c>
      <c r="C49" s="168" t="s">
        <v>1470</v>
      </c>
      <c r="D49" s="168" t="s">
        <v>1470</v>
      </c>
      <c r="E49" s="168" t="s">
        <v>1470</v>
      </c>
      <c r="F49" s="168" t="s">
        <v>1470</v>
      </c>
      <c r="G49" s="168" t="s">
        <v>1470</v>
      </c>
      <c r="H49" s="168" t="s">
        <v>1470</v>
      </c>
      <c r="I49" s="168" t="s">
        <v>1470</v>
      </c>
      <c r="J49" s="168" t="s">
        <v>1470</v>
      </c>
      <c r="K49" s="168" t="s">
        <v>1470</v>
      </c>
      <c r="L49" s="168" t="s">
        <v>1470</v>
      </c>
      <c r="M49" s="47"/>
    </row>
    <row r="50" spans="1:13" x14ac:dyDescent="0.25">
      <c r="A50" s="30"/>
      <c r="B50" s="168" t="s">
        <v>1470</v>
      </c>
      <c r="C50" s="168" t="s">
        <v>1470</v>
      </c>
      <c r="D50" s="168" t="s">
        <v>1470</v>
      </c>
      <c r="E50" s="168" t="s">
        <v>1470</v>
      </c>
      <c r="F50" s="168" t="s">
        <v>1470</v>
      </c>
      <c r="G50" s="168" t="s">
        <v>1470</v>
      </c>
      <c r="H50" s="168" t="s">
        <v>1470</v>
      </c>
      <c r="I50" s="168" t="s">
        <v>1470</v>
      </c>
      <c r="J50" s="168" t="s">
        <v>1470</v>
      </c>
      <c r="K50" s="168" t="s">
        <v>1470</v>
      </c>
      <c r="L50" s="168" t="s">
        <v>1470</v>
      </c>
      <c r="M50" s="47"/>
    </row>
    <row r="51" spans="1:13" x14ac:dyDescent="0.25">
      <c r="A51" s="30"/>
      <c r="B51" s="168" t="s">
        <v>1470</v>
      </c>
      <c r="C51" s="168" t="s">
        <v>1470</v>
      </c>
      <c r="D51" s="168" t="s">
        <v>1470</v>
      </c>
      <c r="E51" s="168" t="s">
        <v>1470</v>
      </c>
      <c r="F51" s="168" t="s">
        <v>1470</v>
      </c>
      <c r="G51" s="168" t="s">
        <v>1470</v>
      </c>
      <c r="H51" s="168" t="s">
        <v>1470</v>
      </c>
      <c r="I51" s="168" t="s">
        <v>1470</v>
      </c>
      <c r="J51" s="168" t="s">
        <v>1470</v>
      </c>
      <c r="K51" s="168" t="s">
        <v>1470</v>
      </c>
      <c r="L51" s="168" t="s">
        <v>1470</v>
      </c>
      <c r="M51" s="47"/>
    </row>
    <row r="52" spans="1:13" x14ac:dyDescent="0.25">
      <c r="A52" s="30"/>
      <c r="B52" s="168" t="s">
        <v>1470</v>
      </c>
      <c r="C52" s="168" t="s">
        <v>1470</v>
      </c>
      <c r="D52" s="168" t="s">
        <v>1470</v>
      </c>
      <c r="E52" s="168" t="s">
        <v>1470</v>
      </c>
      <c r="F52" s="168" t="s">
        <v>1470</v>
      </c>
      <c r="G52" s="168" t="s">
        <v>1470</v>
      </c>
      <c r="H52" s="168" t="s">
        <v>1470</v>
      </c>
      <c r="I52" s="168" t="s">
        <v>1470</v>
      </c>
      <c r="J52" s="168" t="s">
        <v>1470</v>
      </c>
      <c r="K52" s="168" t="s">
        <v>1470</v>
      </c>
      <c r="L52" s="168" t="s">
        <v>1470</v>
      </c>
      <c r="M52" s="47"/>
    </row>
    <row r="53" spans="1:13" x14ac:dyDescent="0.25">
      <c r="A53" s="30"/>
      <c r="B53" s="168" t="s">
        <v>1470</v>
      </c>
      <c r="C53" s="168" t="s">
        <v>1470</v>
      </c>
      <c r="D53" s="168" t="s">
        <v>1470</v>
      </c>
      <c r="E53" s="168" t="s">
        <v>1470</v>
      </c>
      <c r="F53" s="168" t="s">
        <v>1470</v>
      </c>
      <c r="G53" s="168" t="s">
        <v>1470</v>
      </c>
      <c r="H53" s="168" t="s">
        <v>1470</v>
      </c>
      <c r="I53" s="168" t="s">
        <v>1470</v>
      </c>
      <c r="J53" s="168" t="s">
        <v>1470</v>
      </c>
      <c r="K53" s="168" t="s">
        <v>1470</v>
      </c>
      <c r="L53" s="168" t="s">
        <v>1470</v>
      </c>
      <c r="M53" s="47"/>
    </row>
    <row r="54" spans="1:13" x14ac:dyDescent="0.25">
      <c r="A54" s="30"/>
      <c r="B54" s="168" t="s">
        <v>1470</v>
      </c>
      <c r="C54" s="168" t="s">
        <v>1470</v>
      </c>
      <c r="D54" s="168" t="s">
        <v>1470</v>
      </c>
      <c r="E54" s="168" t="s">
        <v>1470</v>
      </c>
      <c r="F54" s="168" t="s">
        <v>1470</v>
      </c>
      <c r="G54" s="168" t="s">
        <v>1470</v>
      </c>
      <c r="H54" s="168" t="s">
        <v>1470</v>
      </c>
      <c r="I54" s="168" t="s">
        <v>1470</v>
      </c>
      <c r="J54" s="168" t="s">
        <v>1470</v>
      </c>
      <c r="K54" s="168" t="s">
        <v>1470</v>
      </c>
      <c r="L54" s="168" t="s">
        <v>1470</v>
      </c>
      <c r="M54" s="47"/>
    </row>
    <row r="55" spans="1:13" x14ac:dyDescent="0.25">
      <c r="A55" s="30"/>
      <c r="B55" s="168" t="s">
        <v>1470</v>
      </c>
      <c r="C55" s="168" t="s">
        <v>1470</v>
      </c>
      <c r="D55" s="168" t="s">
        <v>1470</v>
      </c>
      <c r="E55" s="168" t="s">
        <v>1470</v>
      </c>
      <c r="F55" s="168" t="s">
        <v>1470</v>
      </c>
      <c r="G55" s="168" t="s">
        <v>1470</v>
      </c>
      <c r="H55" s="168" t="s">
        <v>1470</v>
      </c>
      <c r="I55" s="168" t="s">
        <v>1470</v>
      </c>
      <c r="J55" s="168" t="s">
        <v>1470</v>
      </c>
      <c r="K55" s="168" t="s">
        <v>1470</v>
      </c>
      <c r="L55" s="168" t="s">
        <v>1470</v>
      </c>
      <c r="M55" s="47"/>
    </row>
    <row r="56" spans="1:13" x14ac:dyDescent="0.25">
      <c r="A56" s="30"/>
      <c r="B56" s="168" t="s">
        <v>1470</v>
      </c>
      <c r="C56" s="168" t="s">
        <v>1470</v>
      </c>
      <c r="D56" s="168" t="s">
        <v>1470</v>
      </c>
      <c r="E56" s="168" t="s">
        <v>1470</v>
      </c>
      <c r="F56" s="168" t="s">
        <v>1470</v>
      </c>
      <c r="G56" s="168" t="s">
        <v>1470</v>
      </c>
      <c r="H56" s="168" t="s">
        <v>1470</v>
      </c>
      <c r="I56" s="168" t="s">
        <v>1470</v>
      </c>
      <c r="J56" s="168" t="s">
        <v>1470</v>
      </c>
      <c r="K56" s="168" t="s">
        <v>1470</v>
      </c>
      <c r="L56" s="168" t="s">
        <v>1470</v>
      </c>
      <c r="M56" s="47"/>
    </row>
    <row r="57" spans="1:13" x14ac:dyDescent="0.25">
      <c r="A57" s="30"/>
      <c r="B57" s="168" t="s">
        <v>1470</v>
      </c>
      <c r="C57" s="168" t="s">
        <v>1470</v>
      </c>
      <c r="D57" s="168" t="s">
        <v>1470</v>
      </c>
      <c r="E57" s="168" t="s">
        <v>1470</v>
      </c>
      <c r="F57" s="168" t="s">
        <v>1470</v>
      </c>
      <c r="G57" s="168" t="s">
        <v>1470</v>
      </c>
      <c r="H57" s="168" t="s">
        <v>1470</v>
      </c>
      <c r="I57" s="168" t="s">
        <v>1470</v>
      </c>
      <c r="J57" s="168" t="s">
        <v>1470</v>
      </c>
      <c r="K57" s="168" t="s">
        <v>1470</v>
      </c>
      <c r="L57" s="168" t="s">
        <v>1470</v>
      </c>
      <c r="M57" s="47"/>
    </row>
    <row r="58" spans="1:13" x14ac:dyDescent="0.25">
      <c r="A58" s="30"/>
      <c r="B58" s="168" t="s">
        <v>1470</v>
      </c>
      <c r="C58" s="168" t="s">
        <v>1470</v>
      </c>
      <c r="D58" s="168" t="s">
        <v>1470</v>
      </c>
      <c r="E58" s="168" t="s">
        <v>1470</v>
      </c>
      <c r="F58" s="168" t="s">
        <v>1470</v>
      </c>
      <c r="G58" s="168" t="s">
        <v>1470</v>
      </c>
      <c r="H58" s="168" t="s">
        <v>1470</v>
      </c>
      <c r="I58" s="168" t="s">
        <v>1470</v>
      </c>
      <c r="J58" s="168" t="s">
        <v>1470</v>
      </c>
      <c r="K58" s="168" t="s">
        <v>1470</v>
      </c>
      <c r="L58" s="168" t="s">
        <v>1470</v>
      </c>
      <c r="M58" s="47"/>
    </row>
    <row r="59" spans="1:13" x14ac:dyDescent="0.25">
      <c r="A59" s="30"/>
      <c r="B59" s="168" t="s">
        <v>1470</v>
      </c>
      <c r="C59" s="168" t="s">
        <v>1470</v>
      </c>
      <c r="D59" s="168" t="s">
        <v>1470</v>
      </c>
      <c r="E59" s="168" t="s">
        <v>1470</v>
      </c>
      <c r="F59" s="168" t="s">
        <v>1470</v>
      </c>
      <c r="G59" s="168" t="s">
        <v>1470</v>
      </c>
      <c r="H59" s="168" t="s">
        <v>1470</v>
      </c>
      <c r="I59" s="168" t="s">
        <v>1470</v>
      </c>
      <c r="J59" s="168" t="s">
        <v>1470</v>
      </c>
      <c r="K59" s="168" t="s">
        <v>1470</v>
      </c>
      <c r="L59" s="168" t="s">
        <v>1470</v>
      </c>
      <c r="M59" s="47"/>
    </row>
    <row r="60" spans="1:13" x14ac:dyDescent="0.25">
      <c r="A60" s="30"/>
      <c r="B60" s="168" t="s">
        <v>1470</v>
      </c>
      <c r="C60" s="168" t="s">
        <v>1470</v>
      </c>
      <c r="D60" s="168" t="s">
        <v>1470</v>
      </c>
      <c r="E60" s="168" t="s">
        <v>1470</v>
      </c>
      <c r="F60" s="168" t="s">
        <v>1470</v>
      </c>
      <c r="G60" s="168" t="s">
        <v>1470</v>
      </c>
      <c r="H60" s="168" t="s">
        <v>1470</v>
      </c>
      <c r="I60" s="168" t="s">
        <v>1470</v>
      </c>
      <c r="J60" s="168" t="s">
        <v>1470</v>
      </c>
      <c r="K60" s="168" t="s">
        <v>1470</v>
      </c>
      <c r="L60" s="168" t="s">
        <v>1470</v>
      </c>
      <c r="M60" s="47"/>
    </row>
    <row r="61" spans="1:13" x14ac:dyDescent="0.25">
      <c r="A61" s="30"/>
      <c r="B61" s="168" t="s">
        <v>1470</v>
      </c>
      <c r="C61" s="168" t="s">
        <v>1470</v>
      </c>
      <c r="D61" s="168" t="s">
        <v>1470</v>
      </c>
      <c r="E61" s="168" t="s">
        <v>1470</v>
      </c>
      <c r="F61" s="168" t="s">
        <v>1470</v>
      </c>
      <c r="G61" s="168" t="s">
        <v>1470</v>
      </c>
      <c r="H61" s="168" t="s">
        <v>1470</v>
      </c>
      <c r="I61" s="168" t="s">
        <v>1470</v>
      </c>
      <c r="J61" s="168" t="s">
        <v>1470</v>
      </c>
      <c r="K61" s="168" t="s">
        <v>1470</v>
      </c>
      <c r="L61" s="168" t="s">
        <v>1470</v>
      </c>
      <c r="M61" s="47"/>
    </row>
    <row r="62" spans="1:13" x14ac:dyDescent="0.25">
      <c r="A62" s="30"/>
      <c r="B62" s="168" t="s">
        <v>1470</v>
      </c>
      <c r="C62" s="168" t="s">
        <v>1470</v>
      </c>
      <c r="D62" s="168" t="s">
        <v>1470</v>
      </c>
      <c r="E62" s="168" t="s">
        <v>1470</v>
      </c>
      <c r="F62" s="168" t="s">
        <v>1470</v>
      </c>
      <c r="G62" s="168" t="s">
        <v>1470</v>
      </c>
      <c r="H62" s="168" t="s">
        <v>1470</v>
      </c>
      <c r="I62" s="168" t="s">
        <v>1470</v>
      </c>
      <c r="J62" s="168" t="s">
        <v>1470</v>
      </c>
      <c r="K62" s="168" t="s">
        <v>1470</v>
      </c>
      <c r="L62" s="168" t="s">
        <v>1470</v>
      </c>
      <c r="M62" s="47"/>
    </row>
    <row r="63" spans="1:13" x14ac:dyDescent="0.25">
      <c r="A63" s="30"/>
      <c r="B63" s="168" t="s">
        <v>1470</v>
      </c>
      <c r="C63" s="168" t="s">
        <v>1470</v>
      </c>
      <c r="D63" s="168" t="s">
        <v>1470</v>
      </c>
      <c r="E63" s="168" t="s">
        <v>1470</v>
      </c>
      <c r="F63" s="168" t="s">
        <v>1470</v>
      </c>
      <c r="G63" s="168" t="s">
        <v>1470</v>
      </c>
      <c r="H63" s="168" t="s">
        <v>1470</v>
      </c>
      <c r="I63" s="168" t="s">
        <v>1470</v>
      </c>
      <c r="J63" s="168" t="s">
        <v>1470</v>
      </c>
      <c r="K63" s="168" t="s">
        <v>1470</v>
      </c>
      <c r="L63" s="168" t="s">
        <v>1470</v>
      </c>
      <c r="M63" s="47"/>
    </row>
    <row r="64" spans="1:13" x14ac:dyDescent="0.25">
      <c r="A64" s="30"/>
      <c r="B64" s="168" t="s">
        <v>1470</v>
      </c>
      <c r="C64" s="168" t="s">
        <v>1470</v>
      </c>
      <c r="D64" s="168" t="s">
        <v>1470</v>
      </c>
      <c r="E64" s="168" t="s">
        <v>1470</v>
      </c>
      <c r="F64" s="168" t="s">
        <v>1470</v>
      </c>
      <c r="G64" s="168" t="s">
        <v>1470</v>
      </c>
      <c r="H64" s="168" t="s">
        <v>1470</v>
      </c>
      <c r="I64" s="168" t="s">
        <v>1470</v>
      </c>
      <c r="J64" s="168" t="s">
        <v>1470</v>
      </c>
      <c r="K64" s="168" t="s">
        <v>1470</v>
      </c>
      <c r="L64" s="168" t="s">
        <v>1470</v>
      </c>
      <c r="M64" s="47"/>
    </row>
    <row r="65" spans="1:13" x14ac:dyDescent="0.25">
      <c r="A65" s="30"/>
      <c r="B65" s="168" t="s">
        <v>1470</v>
      </c>
      <c r="C65" s="168" t="s">
        <v>1470</v>
      </c>
      <c r="D65" s="168" t="s">
        <v>1470</v>
      </c>
      <c r="E65" s="168" t="s">
        <v>1470</v>
      </c>
      <c r="F65" s="168" t="s">
        <v>1470</v>
      </c>
      <c r="G65" s="168" t="s">
        <v>1470</v>
      </c>
      <c r="H65" s="168" t="s">
        <v>1470</v>
      </c>
      <c r="I65" s="168" t="s">
        <v>1470</v>
      </c>
      <c r="J65" s="168" t="s">
        <v>1470</v>
      </c>
      <c r="K65" s="168" t="s">
        <v>1470</v>
      </c>
      <c r="L65" s="168" t="s">
        <v>1470</v>
      </c>
      <c r="M65" s="47"/>
    </row>
    <row r="66" spans="1:13" x14ac:dyDescent="0.25">
      <c r="A66" s="30"/>
      <c r="B66" s="168" t="s">
        <v>1470</v>
      </c>
      <c r="C66" s="168" t="s">
        <v>1470</v>
      </c>
      <c r="D66" s="168" t="s">
        <v>1470</v>
      </c>
      <c r="E66" s="168" t="s">
        <v>1470</v>
      </c>
      <c r="F66" s="168" t="s">
        <v>1470</v>
      </c>
      <c r="G66" s="168" t="s">
        <v>1470</v>
      </c>
      <c r="H66" s="168" t="s">
        <v>1470</v>
      </c>
      <c r="I66" s="168" t="s">
        <v>1470</v>
      </c>
      <c r="J66" s="168" t="s">
        <v>1470</v>
      </c>
      <c r="K66" s="168" t="s">
        <v>1470</v>
      </c>
      <c r="L66" s="168" t="s">
        <v>1470</v>
      </c>
      <c r="M66" s="47"/>
    </row>
    <row r="67" spans="1:13" x14ac:dyDescent="0.25">
      <c r="A67" s="30"/>
      <c r="B67" s="168" t="s">
        <v>1470</v>
      </c>
      <c r="C67" s="168" t="s">
        <v>1470</v>
      </c>
      <c r="D67" s="168" t="s">
        <v>1470</v>
      </c>
      <c r="E67" s="168" t="s">
        <v>1470</v>
      </c>
      <c r="F67" s="168" t="s">
        <v>1470</v>
      </c>
      <c r="G67" s="168" t="s">
        <v>1470</v>
      </c>
      <c r="H67" s="168" t="s">
        <v>1470</v>
      </c>
      <c r="I67" s="168" t="s">
        <v>1470</v>
      </c>
      <c r="J67" s="168" t="s">
        <v>1470</v>
      </c>
      <c r="K67" s="168" t="s">
        <v>1470</v>
      </c>
      <c r="L67" s="168" t="s">
        <v>1470</v>
      </c>
      <c r="M67" s="47"/>
    </row>
    <row r="68" spans="1:13" x14ac:dyDescent="0.25">
      <c r="A68" s="30"/>
      <c r="B68" s="168" t="s">
        <v>1470</v>
      </c>
      <c r="C68" s="168" t="s">
        <v>1470</v>
      </c>
      <c r="D68" s="168" t="s">
        <v>1470</v>
      </c>
      <c r="E68" s="168" t="s">
        <v>1470</v>
      </c>
      <c r="F68" s="168" t="s">
        <v>1470</v>
      </c>
      <c r="G68" s="168" t="s">
        <v>1470</v>
      </c>
      <c r="H68" s="168" t="s">
        <v>1470</v>
      </c>
      <c r="I68" s="168" t="s">
        <v>1470</v>
      </c>
      <c r="J68" s="168" t="s">
        <v>1470</v>
      </c>
      <c r="K68" s="168" t="s">
        <v>1470</v>
      </c>
      <c r="L68" s="168" t="s">
        <v>1470</v>
      </c>
      <c r="M68" s="47"/>
    </row>
    <row r="69" spans="1:13" x14ac:dyDescent="0.25">
      <c r="A69" s="30"/>
      <c r="B69" s="168" t="s">
        <v>1470</v>
      </c>
      <c r="C69" s="168" t="s">
        <v>1470</v>
      </c>
      <c r="D69" s="168" t="s">
        <v>1470</v>
      </c>
      <c r="E69" s="168" t="s">
        <v>1470</v>
      </c>
      <c r="F69" s="168" t="s">
        <v>1470</v>
      </c>
      <c r="G69" s="168" t="s">
        <v>1470</v>
      </c>
      <c r="H69" s="168" t="s">
        <v>1470</v>
      </c>
      <c r="I69" s="168" t="s">
        <v>1470</v>
      </c>
      <c r="J69" s="168" t="s">
        <v>1470</v>
      </c>
      <c r="K69" s="168" t="s">
        <v>1470</v>
      </c>
      <c r="L69" s="168" t="s">
        <v>1470</v>
      </c>
      <c r="M69" s="47"/>
    </row>
    <row r="70" spans="1:13" x14ac:dyDescent="0.25">
      <c r="A70" s="30"/>
      <c r="B70" s="168" t="s">
        <v>1470</v>
      </c>
      <c r="C70" s="168" t="s">
        <v>1470</v>
      </c>
      <c r="D70" s="168" t="s">
        <v>1470</v>
      </c>
      <c r="E70" s="168" t="s">
        <v>1470</v>
      </c>
      <c r="F70" s="168" t="s">
        <v>1470</v>
      </c>
      <c r="G70" s="168" t="s">
        <v>1470</v>
      </c>
      <c r="H70" s="168" t="s">
        <v>1470</v>
      </c>
      <c r="I70" s="168" t="s">
        <v>1470</v>
      </c>
      <c r="J70" s="168" t="s">
        <v>1470</v>
      </c>
      <c r="K70" s="168" t="s">
        <v>1470</v>
      </c>
      <c r="L70" s="168" t="s">
        <v>1470</v>
      </c>
      <c r="M70" s="47"/>
    </row>
    <row r="71" spans="1:13" x14ac:dyDescent="0.25">
      <c r="A71" s="30"/>
      <c r="B71" s="168" t="s">
        <v>1470</v>
      </c>
      <c r="C71" s="168" t="s">
        <v>1470</v>
      </c>
      <c r="D71" s="168" t="s">
        <v>1470</v>
      </c>
      <c r="E71" s="168" t="s">
        <v>1470</v>
      </c>
      <c r="F71" s="168" t="s">
        <v>1470</v>
      </c>
      <c r="G71" s="168" t="s">
        <v>1470</v>
      </c>
      <c r="H71" s="168" t="s">
        <v>1470</v>
      </c>
      <c r="I71" s="168" t="s">
        <v>1470</v>
      </c>
      <c r="J71" s="168" t="s">
        <v>1470</v>
      </c>
      <c r="K71" s="168" t="s">
        <v>1470</v>
      </c>
      <c r="L71" s="168" t="s">
        <v>1470</v>
      </c>
      <c r="M71" s="47"/>
    </row>
    <row r="72" spans="1:13" x14ac:dyDescent="0.25">
      <c r="A72" s="30"/>
      <c r="B72" s="168" t="s">
        <v>1470</v>
      </c>
      <c r="C72" s="168" t="s">
        <v>1470</v>
      </c>
      <c r="D72" s="168" t="s">
        <v>1470</v>
      </c>
      <c r="E72" s="168" t="s">
        <v>1470</v>
      </c>
      <c r="F72" s="168" t="s">
        <v>1470</v>
      </c>
      <c r="G72" s="168" t="s">
        <v>1470</v>
      </c>
      <c r="H72" s="168" t="s">
        <v>1470</v>
      </c>
      <c r="I72" s="168" t="s">
        <v>1470</v>
      </c>
      <c r="J72" s="168" t="s">
        <v>1470</v>
      </c>
      <c r="K72" s="168" t="s">
        <v>1470</v>
      </c>
      <c r="L72" s="168" t="s">
        <v>1470</v>
      </c>
      <c r="M72" s="47"/>
    </row>
    <row r="73" spans="1:13" x14ac:dyDescent="0.25">
      <c r="A73" s="30"/>
      <c r="B73" s="168" t="s">
        <v>1470</v>
      </c>
      <c r="C73" s="168" t="s">
        <v>1470</v>
      </c>
      <c r="D73" s="168" t="s">
        <v>1470</v>
      </c>
      <c r="E73" s="168" t="s">
        <v>1470</v>
      </c>
      <c r="F73" s="168" t="s">
        <v>1470</v>
      </c>
      <c r="G73" s="168" t="s">
        <v>1470</v>
      </c>
      <c r="H73" s="168" t="s">
        <v>1470</v>
      </c>
      <c r="I73" s="168" t="s">
        <v>1470</v>
      </c>
      <c r="J73" s="168" t="s">
        <v>1470</v>
      </c>
      <c r="K73" s="168" t="s">
        <v>1470</v>
      </c>
      <c r="L73" s="168" t="s">
        <v>1470</v>
      </c>
      <c r="M73" s="47"/>
    </row>
    <row r="74" spans="1:13" x14ac:dyDescent="0.25">
      <c r="A74" s="30"/>
      <c r="B74" s="168" t="s">
        <v>1470</v>
      </c>
      <c r="C74" s="168" t="s">
        <v>1470</v>
      </c>
      <c r="D74" s="168" t="s">
        <v>1470</v>
      </c>
      <c r="E74" s="168" t="s">
        <v>1470</v>
      </c>
      <c r="F74" s="168" t="s">
        <v>1470</v>
      </c>
      <c r="G74" s="168" t="s">
        <v>1470</v>
      </c>
      <c r="H74" s="168" t="s">
        <v>1470</v>
      </c>
      <c r="I74" s="168" t="s">
        <v>1470</v>
      </c>
      <c r="J74" s="168" t="s">
        <v>1470</v>
      </c>
      <c r="K74" s="168" t="s">
        <v>1470</v>
      </c>
      <c r="L74" s="168" t="s">
        <v>1470</v>
      </c>
      <c r="M74" s="47"/>
    </row>
    <row r="75" spans="1:13" x14ac:dyDescent="0.25">
      <c r="A75" s="30"/>
      <c r="B75" s="166" t="s">
        <v>1470</v>
      </c>
      <c r="C75" s="166" t="s">
        <v>1470</v>
      </c>
      <c r="D75" s="166" t="s">
        <v>1470</v>
      </c>
      <c r="E75" s="166" t="s">
        <v>1470</v>
      </c>
      <c r="F75" s="166" t="s">
        <v>1470</v>
      </c>
      <c r="G75" s="166" t="s">
        <v>1470</v>
      </c>
      <c r="H75" s="166" t="s">
        <v>1470</v>
      </c>
      <c r="I75" s="166" t="s">
        <v>1470</v>
      </c>
      <c r="J75" s="166" t="s">
        <v>1470</v>
      </c>
      <c r="K75" s="166" t="s">
        <v>1470</v>
      </c>
      <c r="L75" s="166" t="s">
        <v>1470</v>
      </c>
      <c r="M75" s="47"/>
    </row>
    <row r="76" spans="1:13" x14ac:dyDescent="0.25">
      <c r="A76" s="30"/>
      <c r="B76" s="166" t="s">
        <v>1470</v>
      </c>
      <c r="C76" s="166" t="s">
        <v>1470</v>
      </c>
      <c r="D76" s="166" t="s">
        <v>1470</v>
      </c>
      <c r="E76" s="166" t="s">
        <v>1470</v>
      </c>
      <c r="F76" s="166" t="s">
        <v>1470</v>
      </c>
      <c r="G76" s="166" t="s">
        <v>1470</v>
      </c>
      <c r="H76" s="166" t="s">
        <v>1470</v>
      </c>
      <c r="I76" s="166" t="s">
        <v>1470</v>
      </c>
      <c r="J76" s="166" t="s">
        <v>1470</v>
      </c>
      <c r="K76" s="166" t="s">
        <v>1470</v>
      </c>
      <c r="L76" s="166" t="s">
        <v>1470</v>
      </c>
      <c r="M76" s="47"/>
    </row>
    <row r="77" spans="1:13" x14ac:dyDescent="0.25">
      <c r="A77" s="30"/>
      <c r="B77" s="166" t="s">
        <v>1470</v>
      </c>
      <c r="C77" s="166" t="s">
        <v>1470</v>
      </c>
      <c r="D77" s="166" t="s">
        <v>1470</v>
      </c>
      <c r="E77" s="166" t="s">
        <v>1470</v>
      </c>
      <c r="F77" s="166" t="s">
        <v>1470</v>
      </c>
      <c r="G77" s="166" t="s">
        <v>1470</v>
      </c>
      <c r="H77" s="166" t="s">
        <v>1470</v>
      </c>
      <c r="I77" s="166" t="s">
        <v>1470</v>
      </c>
      <c r="J77" s="166" t="s">
        <v>1470</v>
      </c>
      <c r="K77" s="166" t="s">
        <v>1470</v>
      </c>
      <c r="L77" s="166" t="s">
        <v>1470</v>
      </c>
      <c r="M77" s="47"/>
    </row>
    <row r="78" spans="1:13" x14ac:dyDescent="0.25">
      <c r="A78" s="30"/>
      <c r="B78" s="166" t="s">
        <v>1470</v>
      </c>
      <c r="C78" s="166" t="s">
        <v>1470</v>
      </c>
      <c r="D78" s="166" t="s">
        <v>1470</v>
      </c>
      <c r="E78" s="166" t="s">
        <v>1470</v>
      </c>
      <c r="F78" s="166" t="s">
        <v>1470</v>
      </c>
      <c r="G78" s="166" t="s">
        <v>1470</v>
      </c>
      <c r="H78" s="166" t="s">
        <v>1470</v>
      </c>
      <c r="I78" s="166" t="s">
        <v>1470</v>
      </c>
      <c r="J78" s="166" t="s">
        <v>1470</v>
      </c>
      <c r="K78" s="166" t="s">
        <v>1470</v>
      </c>
      <c r="L78" s="166" t="s">
        <v>1470</v>
      </c>
      <c r="M78" s="47"/>
    </row>
    <row r="79" spans="1:13" x14ac:dyDescent="0.25">
      <c r="A79" s="30"/>
      <c r="B79" s="166" t="s">
        <v>1470</v>
      </c>
      <c r="C79" s="166" t="s">
        <v>1470</v>
      </c>
      <c r="D79" s="166" t="s">
        <v>1470</v>
      </c>
      <c r="E79" s="166" t="s">
        <v>1470</v>
      </c>
      <c r="F79" s="166" t="s">
        <v>1470</v>
      </c>
      <c r="G79" s="166" t="s">
        <v>1470</v>
      </c>
      <c r="H79" s="166" t="s">
        <v>1470</v>
      </c>
      <c r="I79" s="166" t="s">
        <v>1470</v>
      </c>
      <c r="J79" s="166" t="s">
        <v>1470</v>
      </c>
      <c r="K79" s="166" t="s">
        <v>1470</v>
      </c>
      <c r="L79" s="166" t="s">
        <v>1470</v>
      </c>
      <c r="M79" s="47"/>
    </row>
    <row r="80" spans="1:13" x14ac:dyDescent="0.25">
      <c r="A80" s="30"/>
      <c r="B80" s="166" t="s">
        <v>1470</v>
      </c>
      <c r="C80" s="166" t="s">
        <v>1470</v>
      </c>
      <c r="D80" s="166" t="s">
        <v>1470</v>
      </c>
      <c r="E80" s="166" t="s">
        <v>1470</v>
      </c>
      <c r="F80" s="166" t="s">
        <v>1470</v>
      </c>
      <c r="G80" s="166" t="s">
        <v>1470</v>
      </c>
      <c r="H80" s="166" t="s">
        <v>1470</v>
      </c>
      <c r="I80" s="166" t="s">
        <v>1470</v>
      </c>
      <c r="J80" s="166" t="s">
        <v>1470</v>
      </c>
      <c r="K80" s="166" t="s">
        <v>1470</v>
      </c>
      <c r="L80" s="166" t="s">
        <v>1470</v>
      </c>
      <c r="M80" s="47"/>
    </row>
    <row r="81" spans="1:13" x14ac:dyDescent="0.25">
      <c r="A81" s="30"/>
      <c r="B81" s="154" t="s">
        <v>1470</v>
      </c>
      <c r="C81" s="154" t="s">
        <v>1470</v>
      </c>
      <c r="D81" s="154" t="s">
        <v>1470</v>
      </c>
      <c r="E81" s="154" t="s">
        <v>1470</v>
      </c>
      <c r="F81" s="154" t="s">
        <v>1470</v>
      </c>
      <c r="G81" s="154" t="s">
        <v>1470</v>
      </c>
      <c r="H81" s="154" t="s">
        <v>1470</v>
      </c>
      <c r="I81" s="154" t="s">
        <v>1470</v>
      </c>
      <c r="J81" s="154" t="s">
        <v>1470</v>
      </c>
      <c r="K81" s="154" t="s">
        <v>1470</v>
      </c>
      <c r="L81" s="154" t="s">
        <v>1470</v>
      </c>
      <c r="M81" s="47"/>
    </row>
    <row r="82" spans="1:13" x14ac:dyDescent="0.25">
      <c r="A82" s="30"/>
      <c r="B82" s="154" t="s">
        <v>1470</v>
      </c>
      <c r="C82" s="154" t="s">
        <v>1470</v>
      </c>
      <c r="D82" s="154" t="s">
        <v>1470</v>
      </c>
      <c r="E82" s="154" t="s">
        <v>1470</v>
      </c>
      <c r="F82" s="154" t="s">
        <v>1470</v>
      </c>
      <c r="G82" s="154" t="s">
        <v>1470</v>
      </c>
      <c r="H82" s="154" t="s">
        <v>1470</v>
      </c>
      <c r="I82" s="154" t="s">
        <v>1470</v>
      </c>
      <c r="J82" s="154" t="s">
        <v>1470</v>
      </c>
      <c r="K82" s="154" t="s">
        <v>1470</v>
      </c>
      <c r="L82" s="154" t="s">
        <v>1470</v>
      </c>
      <c r="M82" s="47"/>
    </row>
    <row r="83" spans="1:13" x14ac:dyDescent="0.25">
      <c r="A83" s="30"/>
      <c r="B83" s="150" t="s">
        <v>1470</v>
      </c>
      <c r="C83" s="150" t="s">
        <v>1470</v>
      </c>
      <c r="D83" s="150" t="s">
        <v>1470</v>
      </c>
      <c r="E83" s="150" t="s">
        <v>1470</v>
      </c>
      <c r="F83" s="150" t="s">
        <v>1470</v>
      </c>
      <c r="G83" s="150" t="s">
        <v>1470</v>
      </c>
      <c r="H83" s="150" t="s">
        <v>1470</v>
      </c>
      <c r="I83" s="150" t="s">
        <v>1470</v>
      </c>
      <c r="J83" s="150" t="s">
        <v>1470</v>
      </c>
      <c r="K83" s="150" t="s">
        <v>1470</v>
      </c>
      <c r="L83" s="150" t="s">
        <v>1470</v>
      </c>
      <c r="M83" s="47"/>
    </row>
    <row r="84" spans="1:13" x14ac:dyDescent="0.25">
      <c r="A84" s="30"/>
      <c r="B84" s="147" t="s">
        <v>1470</v>
      </c>
      <c r="C84" s="147" t="s">
        <v>1470</v>
      </c>
      <c r="D84" s="147" t="s">
        <v>1470</v>
      </c>
      <c r="E84" s="147" t="s">
        <v>1470</v>
      </c>
      <c r="F84" s="147" t="s">
        <v>1470</v>
      </c>
      <c r="G84" s="147" t="s">
        <v>1470</v>
      </c>
      <c r="H84" s="147" t="s">
        <v>1470</v>
      </c>
      <c r="I84" s="147" t="s">
        <v>1470</v>
      </c>
      <c r="J84" s="147" t="s">
        <v>1470</v>
      </c>
      <c r="K84" s="147" t="s">
        <v>1470</v>
      </c>
      <c r="L84" s="147" t="s">
        <v>1470</v>
      </c>
      <c r="M84" s="47"/>
    </row>
    <row r="85" spans="1:13" x14ac:dyDescent="0.25">
      <c r="A85" s="30"/>
      <c r="B85" s="147" t="s">
        <v>1470</v>
      </c>
      <c r="C85" s="147" t="s">
        <v>1470</v>
      </c>
      <c r="D85" s="147" t="s">
        <v>1470</v>
      </c>
      <c r="E85" s="147" t="s">
        <v>1470</v>
      </c>
      <c r="F85" s="147" t="s">
        <v>1470</v>
      </c>
      <c r="G85" s="147" t="s">
        <v>1470</v>
      </c>
      <c r="H85" s="147" t="s">
        <v>1470</v>
      </c>
      <c r="I85" s="147" t="s">
        <v>1470</v>
      </c>
      <c r="J85" s="147" t="s">
        <v>1470</v>
      </c>
      <c r="K85" s="147" t="s">
        <v>1470</v>
      </c>
      <c r="L85" s="147" t="s">
        <v>1470</v>
      </c>
      <c r="M85" s="47"/>
    </row>
    <row r="86" spans="1:13" x14ac:dyDescent="0.25">
      <c r="A86" s="30"/>
      <c r="B86" s="132" t="s">
        <v>1470</v>
      </c>
      <c r="C86" s="132" t="s">
        <v>1470</v>
      </c>
      <c r="D86" s="132" t="s">
        <v>1470</v>
      </c>
      <c r="E86" s="132" t="s">
        <v>1470</v>
      </c>
      <c r="F86" s="132" t="s">
        <v>1470</v>
      </c>
      <c r="G86" s="132" t="s">
        <v>1470</v>
      </c>
      <c r="H86" s="132" t="s">
        <v>1470</v>
      </c>
      <c r="I86" s="132" t="s">
        <v>1470</v>
      </c>
      <c r="J86" s="132" t="s">
        <v>1470</v>
      </c>
      <c r="K86" s="132" t="s">
        <v>1470</v>
      </c>
      <c r="L86" s="132" t="s">
        <v>1470</v>
      </c>
      <c r="M86" s="47"/>
    </row>
    <row r="87" spans="1:13" x14ac:dyDescent="0.25">
      <c r="A87" s="30"/>
      <c r="B87" s="128" t="s">
        <v>1470</v>
      </c>
      <c r="C87" s="128" t="s">
        <v>1470</v>
      </c>
      <c r="D87" s="128" t="s">
        <v>1470</v>
      </c>
      <c r="E87" s="128" t="s">
        <v>1470</v>
      </c>
      <c r="F87" s="128" t="s">
        <v>1470</v>
      </c>
      <c r="G87" s="128" t="s">
        <v>1470</v>
      </c>
      <c r="H87" s="128" t="s">
        <v>1470</v>
      </c>
      <c r="I87" s="128" t="s">
        <v>1470</v>
      </c>
      <c r="J87" s="128" t="s">
        <v>1470</v>
      </c>
      <c r="K87" s="128" t="s">
        <v>1470</v>
      </c>
      <c r="L87" s="128" t="s">
        <v>1470</v>
      </c>
      <c r="M87" s="47"/>
    </row>
    <row r="88" spans="1:13" x14ac:dyDescent="0.25">
      <c r="A88" s="30"/>
      <c r="B88" s="128" t="s">
        <v>1470</v>
      </c>
      <c r="C88" s="128" t="s">
        <v>1470</v>
      </c>
      <c r="D88" s="128" t="s">
        <v>1470</v>
      </c>
      <c r="E88" s="128" t="s">
        <v>1470</v>
      </c>
      <c r="F88" s="128" t="s">
        <v>1470</v>
      </c>
      <c r="G88" s="128" t="s">
        <v>1470</v>
      </c>
      <c r="H88" s="128" t="s">
        <v>1470</v>
      </c>
      <c r="I88" s="128" t="s">
        <v>1470</v>
      </c>
      <c r="J88" s="128" t="s">
        <v>1470</v>
      </c>
      <c r="K88" s="128" t="s">
        <v>1470</v>
      </c>
      <c r="L88" s="128" t="s">
        <v>1470</v>
      </c>
      <c r="M88" s="47"/>
    </row>
    <row r="89" spans="1:13" x14ac:dyDescent="0.25">
      <c r="A89" s="30"/>
      <c r="B89" s="97" t="s">
        <v>1470</v>
      </c>
      <c r="C89" s="97" t="s">
        <v>1470</v>
      </c>
      <c r="D89" s="97" t="s">
        <v>1470</v>
      </c>
      <c r="E89" s="97" t="s">
        <v>1470</v>
      </c>
      <c r="F89" s="97" t="s">
        <v>1470</v>
      </c>
      <c r="G89" s="97" t="s">
        <v>1470</v>
      </c>
      <c r="H89" s="97" t="s">
        <v>1470</v>
      </c>
      <c r="I89" s="97" t="s">
        <v>1470</v>
      </c>
      <c r="J89" s="97" t="s">
        <v>1470</v>
      </c>
      <c r="K89" s="97" t="s">
        <v>1470</v>
      </c>
      <c r="L89" s="97" t="s">
        <v>1470</v>
      </c>
      <c r="M89" s="47"/>
    </row>
    <row r="90" spans="1:13" x14ac:dyDescent="0.25">
      <c r="A90" s="30"/>
      <c r="B90" s="97" t="s">
        <v>1470</v>
      </c>
      <c r="C90" s="97" t="s">
        <v>1470</v>
      </c>
      <c r="D90" s="97" t="s">
        <v>1470</v>
      </c>
      <c r="E90" s="97" t="s">
        <v>1470</v>
      </c>
      <c r="F90" s="97" t="s">
        <v>1470</v>
      </c>
      <c r="G90" s="97" t="s">
        <v>1470</v>
      </c>
      <c r="H90" s="97" t="s">
        <v>1470</v>
      </c>
      <c r="I90" s="97" t="s">
        <v>1470</v>
      </c>
      <c r="J90" s="97" t="s">
        <v>1470</v>
      </c>
      <c r="K90" s="97" t="s">
        <v>1470</v>
      </c>
      <c r="L90" s="97" t="s">
        <v>1470</v>
      </c>
      <c r="M90" s="47"/>
    </row>
    <row r="91" spans="1:13" x14ac:dyDescent="0.25">
      <c r="A91" s="30"/>
      <c r="B91" s="97" t="s">
        <v>1470</v>
      </c>
      <c r="C91" s="97" t="s">
        <v>1470</v>
      </c>
      <c r="D91" s="97" t="s">
        <v>1470</v>
      </c>
      <c r="E91" s="97" t="s">
        <v>1470</v>
      </c>
      <c r="F91" s="97" t="s">
        <v>1470</v>
      </c>
      <c r="G91" s="97" t="s">
        <v>1470</v>
      </c>
      <c r="H91" s="97" t="s">
        <v>1470</v>
      </c>
      <c r="I91" s="97" t="s">
        <v>1470</v>
      </c>
      <c r="J91" s="97" t="s">
        <v>1470</v>
      </c>
      <c r="K91" s="97" t="s">
        <v>1470</v>
      </c>
      <c r="L91" s="97" t="s">
        <v>1470</v>
      </c>
      <c r="M91" s="47"/>
    </row>
    <row r="92" spans="1:13" x14ac:dyDescent="0.25">
      <c r="A92" s="30"/>
      <c r="B92" s="97" t="s">
        <v>1470</v>
      </c>
      <c r="C92" s="97" t="s">
        <v>1470</v>
      </c>
      <c r="D92" s="97" t="s">
        <v>1470</v>
      </c>
      <c r="E92" s="97" t="s">
        <v>1470</v>
      </c>
      <c r="F92" s="97" t="s">
        <v>1470</v>
      </c>
      <c r="G92" s="97" t="s">
        <v>1470</v>
      </c>
      <c r="H92" s="97" t="s">
        <v>1470</v>
      </c>
      <c r="I92" s="97" t="s">
        <v>1470</v>
      </c>
      <c r="J92" s="97" t="s">
        <v>1470</v>
      </c>
      <c r="K92" s="97" t="s">
        <v>1470</v>
      </c>
      <c r="L92" s="97" t="s">
        <v>1470</v>
      </c>
      <c r="M92" s="47"/>
    </row>
    <row r="93" spans="1:13" x14ac:dyDescent="0.25">
      <c r="A93" s="30"/>
      <c r="B93" s="77" t="s">
        <v>1470</v>
      </c>
      <c r="C93" s="77" t="s">
        <v>1470</v>
      </c>
      <c r="D93" s="77" t="s">
        <v>1470</v>
      </c>
      <c r="E93" s="77" t="s">
        <v>1470</v>
      </c>
      <c r="F93" s="77" t="s">
        <v>1470</v>
      </c>
      <c r="G93" s="77" t="s">
        <v>1470</v>
      </c>
      <c r="H93" s="77" t="s">
        <v>1470</v>
      </c>
      <c r="I93" s="77" t="s">
        <v>1470</v>
      </c>
      <c r="J93" s="77" t="s">
        <v>1470</v>
      </c>
      <c r="K93" s="77" t="s">
        <v>1470</v>
      </c>
      <c r="L93" s="77" t="s">
        <v>1470</v>
      </c>
      <c r="M93" s="47"/>
    </row>
    <row r="94" spans="1:13" x14ac:dyDescent="0.25">
      <c r="A94" s="30"/>
      <c r="B94" s="77" t="s">
        <v>1470</v>
      </c>
      <c r="C94" s="77" t="s">
        <v>1470</v>
      </c>
      <c r="D94" s="77" t="s">
        <v>1470</v>
      </c>
      <c r="E94" s="77" t="s">
        <v>1470</v>
      </c>
      <c r="F94" s="77" t="s">
        <v>1470</v>
      </c>
      <c r="G94" s="77" t="s">
        <v>1470</v>
      </c>
      <c r="H94" s="77" t="s">
        <v>1470</v>
      </c>
      <c r="I94" s="77" t="s">
        <v>1470</v>
      </c>
      <c r="J94" s="77" t="s">
        <v>1470</v>
      </c>
      <c r="K94" s="77" t="s">
        <v>1470</v>
      </c>
      <c r="L94" s="77" t="s">
        <v>1470</v>
      </c>
      <c r="M94" s="47"/>
    </row>
    <row r="95" spans="1:13" x14ac:dyDescent="0.25">
      <c r="A95" s="30"/>
      <c r="B95" s="77" t="s">
        <v>1470</v>
      </c>
      <c r="C95" s="77" t="s">
        <v>1470</v>
      </c>
      <c r="D95" s="77" t="s">
        <v>1470</v>
      </c>
      <c r="E95" s="77" t="s">
        <v>1470</v>
      </c>
      <c r="F95" s="77" t="s">
        <v>1470</v>
      </c>
      <c r="G95" s="77" t="s">
        <v>1470</v>
      </c>
      <c r="H95" s="77" t="s">
        <v>1470</v>
      </c>
      <c r="I95" s="77" t="s">
        <v>1470</v>
      </c>
      <c r="J95" s="77" t="s">
        <v>1470</v>
      </c>
      <c r="K95" s="77" t="s">
        <v>1470</v>
      </c>
      <c r="L95" s="77" t="s">
        <v>1470</v>
      </c>
      <c r="M95" s="47"/>
    </row>
    <row r="96" spans="1:13" x14ac:dyDescent="0.25">
      <c r="A96" s="30"/>
      <c r="B96" s="77" t="s">
        <v>1470</v>
      </c>
      <c r="C96" s="77" t="s">
        <v>1470</v>
      </c>
      <c r="D96" s="77" t="s">
        <v>1470</v>
      </c>
      <c r="E96" s="77" t="s">
        <v>1470</v>
      </c>
      <c r="F96" s="77" t="s">
        <v>1470</v>
      </c>
      <c r="G96" s="77" t="s">
        <v>1470</v>
      </c>
      <c r="H96" s="77" t="s">
        <v>1470</v>
      </c>
      <c r="I96" s="77" t="s">
        <v>1470</v>
      </c>
      <c r="J96" s="77" t="s">
        <v>1470</v>
      </c>
      <c r="K96" s="77" t="s">
        <v>1470</v>
      </c>
      <c r="L96" s="77" t="s">
        <v>1470</v>
      </c>
      <c r="M96" s="47"/>
    </row>
    <row r="97" spans="1:13" x14ac:dyDescent="0.25">
      <c r="A97" s="30"/>
      <c r="B97" s="77" t="s">
        <v>1470</v>
      </c>
      <c r="C97" s="77" t="s">
        <v>1470</v>
      </c>
      <c r="D97" s="77" t="s">
        <v>1470</v>
      </c>
      <c r="E97" s="77" t="s">
        <v>1470</v>
      </c>
      <c r="F97" s="77" t="s">
        <v>1470</v>
      </c>
      <c r="G97" s="77" t="s">
        <v>1470</v>
      </c>
      <c r="H97" s="77" t="s">
        <v>1470</v>
      </c>
      <c r="I97" s="77" t="s">
        <v>1470</v>
      </c>
      <c r="J97" s="77" t="s">
        <v>1470</v>
      </c>
      <c r="K97" s="77" t="s">
        <v>1470</v>
      </c>
      <c r="L97" s="77" t="s">
        <v>1470</v>
      </c>
      <c r="M97" s="47"/>
    </row>
    <row r="98" spans="1:13" x14ac:dyDescent="0.25">
      <c r="A98" s="30"/>
      <c r="B98" s="77" t="s">
        <v>1470</v>
      </c>
      <c r="C98" s="77" t="s">
        <v>1470</v>
      </c>
      <c r="D98" s="77" t="s">
        <v>1470</v>
      </c>
      <c r="E98" s="77" t="s">
        <v>1470</v>
      </c>
      <c r="F98" s="77" t="s">
        <v>1470</v>
      </c>
      <c r="G98" s="77" t="s">
        <v>1470</v>
      </c>
      <c r="H98" s="77" t="s">
        <v>1470</v>
      </c>
      <c r="I98" s="77" t="s">
        <v>1470</v>
      </c>
      <c r="J98" s="77" t="s">
        <v>1470</v>
      </c>
      <c r="K98" s="77" t="s">
        <v>1470</v>
      </c>
      <c r="L98" s="77" t="s">
        <v>1470</v>
      </c>
      <c r="M98" s="47"/>
    </row>
    <row r="99" spans="1:13" x14ac:dyDescent="0.25">
      <c r="A99" s="30"/>
      <c r="B99" s="76" t="s">
        <v>1470</v>
      </c>
      <c r="C99" s="76" t="s">
        <v>1470</v>
      </c>
      <c r="D99" s="76" t="s">
        <v>1470</v>
      </c>
      <c r="E99" s="76" t="s">
        <v>1470</v>
      </c>
      <c r="F99" s="76" t="s">
        <v>1470</v>
      </c>
      <c r="G99" s="76" t="s">
        <v>1470</v>
      </c>
      <c r="H99" s="76" t="s">
        <v>1470</v>
      </c>
      <c r="I99" s="76" t="s">
        <v>1470</v>
      </c>
      <c r="J99" s="76" t="s">
        <v>1470</v>
      </c>
      <c r="K99" s="76" t="s">
        <v>1470</v>
      </c>
      <c r="L99" s="76" t="s">
        <v>1470</v>
      </c>
      <c r="M99" s="47"/>
    </row>
    <row r="100" spans="1:13" x14ac:dyDescent="0.25">
      <c r="A100" s="30"/>
      <c r="B100" s="76" t="s">
        <v>1470</v>
      </c>
      <c r="C100" s="76" t="s">
        <v>1470</v>
      </c>
      <c r="D100" s="76" t="s">
        <v>1470</v>
      </c>
      <c r="E100" s="76" t="s">
        <v>1470</v>
      </c>
      <c r="F100" s="76" t="s">
        <v>1470</v>
      </c>
      <c r="G100" s="76" t="s">
        <v>1470</v>
      </c>
      <c r="H100" s="76" t="s">
        <v>1470</v>
      </c>
      <c r="I100" s="76" t="s">
        <v>1470</v>
      </c>
      <c r="J100" s="76" t="s">
        <v>1470</v>
      </c>
      <c r="K100" s="76" t="s">
        <v>1470</v>
      </c>
      <c r="L100" s="76" t="s">
        <v>1470</v>
      </c>
      <c r="M100" s="47"/>
    </row>
    <row r="101" spans="1:13" x14ac:dyDescent="0.25">
      <c r="A101" s="30"/>
      <c r="B101" s="76" t="s">
        <v>1470</v>
      </c>
      <c r="C101" s="76" t="s">
        <v>1470</v>
      </c>
      <c r="D101" s="76" t="s">
        <v>1470</v>
      </c>
      <c r="E101" s="76" t="s">
        <v>1470</v>
      </c>
      <c r="F101" s="76" t="s">
        <v>1470</v>
      </c>
      <c r="G101" s="76" t="s">
        <v>1470</v>
      </c>
      <c r="H101" s="76" t="s">
        <v>1470</v>
      </c>
      <c r="I101" s="76" t="s">
        <v>1470</v>
      </c>
      <c r="J101" s="76" t="s">
        <v>1470</v>
      </c>
      <c r="K101" s="76" t="s">
        <v>1470</v>
      </c>
      <c r="L101" s="76" t="s">
        <v>1470</v>
      </c>
      <c r="M101" s="47"/>
    </row>
    <row r="102" spans="1:13" x14ac:dyDescent="0.25">
      <c r="A102" s="30"/>
      <c r="B102" s="76" t="s">
        <v>1470</v>
      </c>
      <c r="C102" s="76" t="s">
        <v>1470</v>
      </c>
      <c r="D102" s="76" t="s">
        <v>1470</v>
      </c>
      <c r="E102" s="76" t="s">
        <v>1470</v>
      </c>
      <c r="F102" s="76" t="s">
        <v>1470</v>
      </c>
      <c r="G102" s="76" t="s">
        <v>1470</v>
      </c>
      <c r="H102" s="76" t="s">
        <v>1470</v>
      </c>
      <c r="I102" s="76" t="s">
        <v>1470</v>
      </c>
      <c r="J102" s="76" t="s">
        <v>1470</v>
      </c>
      <c r="K102" s="76" t="s">
        <v>1470</v>
      </c>
      <c r="L102" s="76" t="s">
        <v>1470</v>
      </c>
      <c r="M102" s="47"/>
    </row>
    <row r="103" spans="1:13" x14ac:dyDescent="0.25">
      <c r="A103" s="30"/>
      <c r="B103" s="76" t="s">
        <v>1470</v>
      </c>
      <c r="C103" s="76" t="s">
        <v>1470</v>
      </c>
      <c r="D103" s="76" t="s">
        <v>1470</v>
      </c>
      <c r="E103" s="76" t="s">
        <v>1470</v>
      </c>
      <c r="F103" s="76" t="s">
        <v>1470</v>
      </c>
      <c r="G103" s="76" t="s">
        <v>1470</v>
      </c>
      <c r="H103" s="76" t="s">
        <v>1470</v>
      </c>
      <c r="I103" s="76" t="s">
        <v>1470</v>
      </c>
      <c r="J103" s="76" t="s">
        <v>1470</v>
      </c>
      <c r="K103" s="76" t="s">
        <v>1470</v>
      </c>
      <c r="L103" s="76" t="s">
        <v>1470</v>
      </c>
      <c r="M103" s="47"/>
    </row>
    <row r="104" spans="1:13" x14ac:dyDescent="0.25">
      <c r="A104" s="30"/>
      <c r="B104" s="61" t="s">
        <v>1470</v>
      </c>
      <c r="C104" s="61" t="s">
        <v>1470</v>
      </c>
      <c r="D104" s="61" t="s">
        <v>1470</v>
      </c>
      <c r="E104" s="61" t="s">
        <v>1470</v>
      </c>
      <c r="F104" s="61" t="s">
        <v>1470</v>
      </c>
      <c r="G104" s="61" t="s">
        <v>1470</v>
      </c>
      <c r="H104" s="61" t="s">
        <v>1470</v>
      </c>
      <c r="I104" s="61" t="s">
        <v>1470</v>
      </c>
      <c r="J104" s="61" t="s">
        <v>1470</v>
      </c>
      <c r="K104" s="61" t="s">
        <v>1470</v>
      </c>
      <c r="L104" s="61" t="s">
        <v>1470</v>
      </c>
      <c r="M104" s="47"/>
    </row>
    <row r="105" spans="1:13" x14ac:dyDescent="0.25">
      <c r="A105" s="30"/>
      <c r="B105" s="59" t="s">
        <v>1470</v>
      </c>
      <c r="C105" s="59" t="s">
        <v>1470</v>
      </c>
      <c r="D105" s="59" t="s">
        <v>1470</v>
      </c>
      <c r="E105" s="59" t="s">
        <v>1470</v>
      </c>
      <c r="F105" s="59" t="s">
        <v>1470</v>
      </c>
      <c r="G105" s="59" t="s">
        <v>1470</v>
      </c>
      <c r="H105" s="59" t="s">
        <v>1470</v>
      </c>
      <c r="I105" s="59" t="s">
        <v>1470</v>
      </c>
      <c r="J105" s="59" t="s">
        <v>1470</v>
      </c>
      <c r="K105" s="59" t="s">
        <v>1470</v>
      </c>
      <c r="L105" s="59" t="s">
        <v>1470</v>
      </c>
      <c r="M105" s="47"/>
    </row>
    <row r="106" spans="1:13" x14ac:dyDescent="0.25">
      <c r="A106" s="30"/>
      <c r="B106" s="58" t="s">
        <v>1470</v>
      </c>
      <c r="C106" s="58" t="s">
        <v>1470</v>
      </c>
      <c r="D106" s="58" t="s">
        <v>1470</v>
      </c>
      <c r="E106" s="58" t="s">
        <v>1470</v>
      </c>
      <c r="F106" s="58" t="s">
        <v>1470</v>
      </c>
      <c r="G106" s="58" t="s">
        <v>1470</v>
      </c>
      <c r="H106" s="58" t="s">
        <v>1470</v>
      </c>
      <c r="I106" s="58" t="s">
        <v>1470</v>
      </c>
      <c r="J106" s="58" t="s">
        <v>1470</v>
      </c>
      <c r="K106" s="58" t="s">
        <v>1470</v>
      </c>
      <c r="L106" s="58" t="s">
        <v>1470</v>
      </c>
      <c r="M106" s="47"/>
    </row>
    <row r="107" spans="1:13" x14ac:dyDescent="0.25">
      <c r="A107" s="30"/>
      <c r="B107" s="58" t="s">
        <v>1470</v>
      </c>
      <c r="C107" s="58" t="s">
        <v>1470</v>
      </c>
      <c r="D107" s="58" t="s">
        <v>1470</v>
      </c>
      <c r="E107" s="58" t="s">
        <v>1470</v>
      </c>
      <c r="F107" s="58" t="s">
        <v>1470</v>
      </c>
      <c r="G107" s="58" t="s">
        <v>1470</v>
      </c>
      <c r="H107" s="58" t="s">
        <v>1470</v>
      </c>
      <c r="I107" s="58" t="s">
        <v>1470</v>
      </c>
      <c r="J107" s="58" t="s">
        <v>1470</v>
      </c>
      <c r="K107" s="58" t="s">
        <v>1470</v>
      </c>
      <c r="L107" s="58" t="s">
        <v>1470</v>
      </c>
      <c r="M107" s="47"/>
    </row>
    <row r="108" spans="1:13" x14ac:dyDescent="0.25">
      <c r="A108" s="30"/>
      <c r="B108" s="58" t="s">
        <v>1470</v>
      </c>
      <c r="C108" s="58" t="s">
        <v>1470</v>
      </c>
      <c r="D108" s="58" t="s">
        <v>1470</v>
      </c>
      <c r="E108" s="58" t="s">
        <v>1470</v>
      </c>
      <c r="F108" s="58" t="s">
        <v>1470</v>
      </c>
      <c r="G108" s="58" t="s">
        <v>1470</v>
      </c>
      <c r="H108" s="58" t="s">
        <v>1470</v>
      </c>
      <c r="I108" s="58" t="s">
        <v>1470</v>
      </c>
      <c r="J108" s="58" t="s">
        <v>1470</v>
      </c>
      <c r="K108" s="58" t="s">
        <v>1470</v>
      </c>
      <c r="L108" s="58" t="s">
        <v>1470</v>
      </c>
    </row>
    <row r="109" spans="1:13" x14ac:dyDescent="0.25">
      <c r="A109" s="30"/>
      <c r="B109" s="51" t="s">
        <v>1470</v>
      </c>
      <c r="C109" s="51" t="s">
        <v>1470</v>
      </c>
      <c r="D109" s="51" t="s">
        <v>1470</v>
      </c>
      <c r="E109" s="51" t="s">
        <v>1470</v>
      </c>
      <c r="F109" s="51" t="s">
        <v>1470</v>
      </c>
      <c r="G109" s="51" t="s">
        <v>1470</v>
      </c>
      <c r="H109" s="51" t="s">
        <v>1470</v>
      </c>
      <c r="I109" s="51" t="s">
        <v>1470</v>
      </c>
      <c r="J109" s="51" t="s">
        <v>1470</v>
      </c>
      <c r="K109" s="51" t="s">
        <v>1470</v>
      </c>
      <c r="L109" s="51" t="s">
        <v>1470</v>
      </c>
    </row>
    <row r="110" spans="1:13" x14ac:dyDescent="0.25">
      <c r="A110" s="30"/>
      <c r="B110" s="51" t="s">
        <v>1470</v>
      </c>
      <c r="C110" s="51" t="s">
        <v>1470</v>
      </c>
      <c r="D110" s="51" t="s">
        <v>1470</v>
      </c>
      <c r="E110" s="51" t="s">
        <v>1470</v>
      </c>
      <c r="F110" s="51" t="s">
        <v>1470</v>
      </c>
      <c r="G110" s="51" t="s">
        <v>1470</v>
      </c>
      <c r="H110" s="51" t="s">
        <v>1470</v>
      </c>
      <c r="I110" s="51" t="s">
        <v>1470</v>
      </c>
      <c r="J110" s="51" t="s">
        <v>1470</v>
      </c>
      <c r="K110" s="51" t="s">
        <v>1470</v>
      </c>
      <c r="L110" s="51" t="s">
        <v>1470</v>
      </c>
    </row>
    <row r="111" spans="1:13" x14ac:dyDescent="0.25">
      <c r="A111" s="30"/>
      <c r="B111" s="51" t="s">
        <v>1470</v>
      </c>
      <c r="C111" s="51" t="s">
        <v>1470</v>
      </c>
      <c r="D111" s="51" t="s">
        <v>1470</v>
      </c>
      <c r="E111" s="51" t="s">
        <v>1470</v>
      </c>
      <c r="F111" s="51" t="s">
        <v>1470</v>
      </c>
      <c r="G111" s="51" t="s">
        <v>1470</v>
      </c>
      <c r="H111" s="51" t="s">
        <v>1470</v>
      </c>
      <c r="I111" s="51" t="s">
        <v>1470</v>
      </c>
      <c r="J111" s="51" t="s">
        <v>1470</v>
      </c>
      <c r="K111" s="51" t="s">
        <v>1470</v>
      </c>
      <c r="L111" s="51" t="s">
        <v>1470</v>
      </c>
    </row>
  </sheetData>
  <sortState ref="A2:M114">
    <sortCondition ref="H2:H114"/>
  </sortState>
  <pageMargins bottom="0.75" footer="0.3" header="0.3" left="0.7" right="0.7" top="0.75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80"/>
  <sheetViews>
    <sheetView workbookViewId="0">
      <selection sqref="A1:K1"/>
    </sheetView>
  </sheetViews>
  <sheetFormatPr defaultRowHeight="15" x14ac:dyDescent="0.25"/>
  <cols>
    <col min="1" max="1" bestFit="true" customWidth="true" width="3.0" collapsed="true"/>
    <col min="2" max="2" bestFit="true" customWidth="true" width="14.28515625" collapsed="true"/>
    <col min="3" max="3" bestFit="true" customWidth="true" width="10.5703125" collapsed="true"/>
    <col min="4" max="4" bestFit="true" customWidth="true" width="13.85546875" collapsed="true"/>
    <col min="5" max="5" bestFit="true" customWidth="true" width="5.5703125" collapsed="true"/>
    <col min="6" max="6" bestFit="true" customWidth="true" width="15.140625" collapsed="true"/>
    <col min="7" max="7" bestFit="true" customWidth="true" width="11.7109375" collapsed="true"/>
    <col min="8" max="8" bestFit="true" customWidth="true" width="14.140625" collapsed="true"/>
    <col min="9" max="9" bestFit="true" customWidth="true" width="14.42578125" collapsed="true"/>
    <col min="10" max="10" bestFit="true" customWidth="true" width="19.28515625" collapsed="true"/>
    <col min="11" max="11" bestFit="true" customWidth="true" width="25.28515625" collapsed="true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customFormat="1" r="2" s="57" spans="1:11" x14ac:dyDescent="0.25">
      <c r="A2" s="57">
        <v>8</v>
      </c>
      <c r="B2" s="57" t="s">
        <v>623</v>
      </c>
      <c r="C2" s="57" t="s">
        <v>624</v>
      </c>
      <c r="D2" s="57" t="s">
        <v>625</v>
      </c>
      <c r="E2" s="57" t="s">
        <v>48</v>
      </c>
      <c r="F2" s="57" t="s">
        <v>626</v>
      </c>
      <c r="G2" s="57" t="s">
        <v>666</v>
      </c>
      <c r="H2" s="57" t="s">
        <v>294</v>
      </c>
      <c r="I2" s="57" t="s">
        <v>627</v>
      </c>
      <c r="J2" s="57" t="s">
        <v>289</v>
      </c>
      <c r="K2" s="57" t="s">
        <v>1221</v>
      </c>
    </row>
    <row customFormat="1" r="3" s="57" spans="1:11" x14ac:dyDescent="0.25">
      <c r="A3" s="57">
        <v>53</v>
      </c>
      <c r="B3" s="57" t="s">
        <v>377</v>
      </c>
      <c r="C3" s="57" t="s">
        <v>378</v>
      </c>
      <c r="D3" s="57" t="s">
        <v>256</v>
      </c>
      <c r="E3" s="57" t="s">
        <v>1</v>
      </c>
      <c r="F3" s="57" t="s">
        <v>379</v>
      </c>
      <c r="G3" s="57" t="s">
        <v>666</v>
      </c>
      <c r="H3" s="57" t="s">
        <v>294</v>
      </c>
      <c r="I3" s="57" t="s">
        <v>380</v>
      </c>
      <c r="J3" s="57" t="s">
        <v>289</v>
      </c>
      <c r="K3" s="57" t="s">
        <v>695</v>
      </c>
    </row>
    <row customFormat="1" r="4" s="57" spans="1:11" x14ac:dyDescent="0.25">
      <c r="A4" s="57">
        <v>50</v>
      </c>
      <c r="B4" s="57" t="s">
        <v>333</v>
      </c>
      <c r="C4" s="57" t="s">
        <v>334</v>
      </c>
      <c r="D4" s="57" t="s">
        <v>335</v>
      </c>
      <c r="E4" s="57" t="s">
        <v>48</v>
      </c>
      <c r="F4" s="57" t="s">
        <v>336</v>
      </c>
      <c r="G4" s="57" t="s">
        <v>666</v>
      </c>
      <c r="H4" s="57" t="s">
        <v>287</v>
      </c>
      <c r="I4" s="57" t="s">
        <v>337</v>
      </c>
      <c r="J4" s="57" t="s">
        <v>289</v>
      </c>
      <c r="K4" s="57" t="s">
        <v>686</v>
      </c>
    </row>
    <row customFormat="1" r="5" s="57" spans="1:11" x14ac:dyDescent="0.25">
      <c r="A5" s="57">
        <v>78</v>
      </c>
      <c r="B5" s="57" t="s">
        <v>232</v>
      </c>
      <c r="C5" s="57" t="s">
        <v>233</v>
      </c>
      <c r="D5" s="57" t="s">
        <v>234</v>
      </c>
      <c r="E5" s="57" t="s">
        <v>1</v>
      </c>
      <c r="F5" s="57" t="s">
        <v>235</v>
      </c>
      <c r="G5" s="57" t="s">
        <v>666</v>
      </c>
      <c r="H5" s="57" t="s">
        <v>3</v>
      </c>
      <c r="I5" s="57" t="s">
        <v>236</v>
      </c>
      <c r="J5" s="57" t="s">
        <v>53</v>
      </c>
      <c r="K5" s="57" t="s">
        <v>750</v>
      </c>
    </row>
    <row r="6" spans="1:11" x14ac:dyDescent="0.25">
      <c r="A6" s="166">
        <v>26</v>
      </c>
      <c r="B6" s="166" t="s">
        <v>71</v>
      </c>
      <c r="C6" s="166" t="s">
        <v>72</v>
      </c>
      <c r="D6" s="166" t="s">
        <v>73</v>
      </c>
      <c r="E6" s="166" t="s">
        <v>28</v>
      </c>
      <c r="F6" s="166" t="s">
        <v>74</v>
      </c>
      <c r="G6" s="166" t="s">
        <v>1019</v>
      </c>
      <c r="H6" s="166" t="s">
        <v>30</v>
      </c>
      <c r="I6" s="166" t="s">
        <v>75</v>
      </c>
      <c r="J6" s="166" t="s">
        <v>32</v>
      </c>
      <c r="K6" s="166" t="s">
        <v>1058</v>
      </c>
    </row>
    <row r="7" spans="1:11" x14ac:dyDescent="0.25">
      <c r="A7" s="166">
        <v>33</v>
      </c>
      <c r="B7" s="166" t="s">
        <v>64</v>
      </c>
      <c r="C7" s="166" t="s">
        <v>65</v>
      </c>
      <c r="D7" s="166" t="s">
        <v>66</v>
      </c>
      <c r="E7" s="166" t="s">
        <v>1</v>
      </c>
      <c r="F7" s="166" t="s">
        <v>67</v>
      </c>
      <c r="G7" s="166" t="s">
        <v>1019</v>
      </c>
      <c r="H7" s="166" t="s">
        <v>30</v>
      </c>
      <c r="I7" s="166" t="s">
        <v>68</v>
      </c>
      <c r="J7" s="166" t="s">
        <v>32</v>
      </c>
      <c r="K7" s="166" t="s">
        <v>959</v>
      </c>
    </row>
    <row r="8" spans="1:11" x14ac:dyDescent="0.25">
      <c r="A8" s="166">
        <v>59</v>
      </c>
      <c r="B8" s="166" t="s">
        <v>460</v>
      </c>
      <c r="C8" s="166" t="s">
        <v>461</v>
      </c>
      <c r="D8" s="166" t="s">
        <v>462</v>
      </c>
      <c r="E8" s="166" t="s">
        <v>1</v>
      </c>
      <c r="F8" s="166" t="s">
        <v>463</v>
      </c>
      <c r="G8" s="166" t="s">
        <v>1019</v>
      </c>
      <c r="H8" s="166" t="s">
        <v>30</v>
      </c>
      <c r="I8" s="166" t="s">
        <v>464</v>
      </c>
      <c r="J8" s="166" t="s">
        <v>32</v>
      </c>
      <c r="K8" s="166" t="s">
        <v>711</v>
      </c>
    </row>
    <row r="9" spans="1:11" x14ac:dyDescent="0.25">
      <c r="A9" s="166">
        <v>60</v>
      </c>
      <c r="B9" s="166" t="s">
        <v>165</v>
      </c>
      <c r="C9" s="166" t="s">
        <v>166</v>
      </c>
      <c r="D9" s="166" t="s">
        <v>27</v>
      </c>
      <c r="E9" s="166" t="s">
        <v>28</v>
      </c>
      <c r="F9" s="166" t="s">
        <v>167</v>
      </c>
      <c r="G9" s="166" t="s">
        <v>1019</v>
      </c>
      <c r="H9" s="166" t="s">
        <v>30</v>
      </c>
      <c r="I9" s="166" t="s">
        <v>168</v>
      </c>
      <c r="J9" s="166" t="s">
        <v>32</v>
      </c>
      <c r="K9" s="166" t="s">
        <v>712</v>
      </c>
    </row>
    <row r="10" spans="1:11" x14ac:dyDescent="0.25">
      <c r="A10" s="166">
        <v>61</v>
      </c>
      <c r="B10" s="166" t="s">
        <v>25</v>
      </c>
      <c r="C10" s="166" t="s">
        <v>26</v>
      </c>
      <c r="D10" s="166" t="s">
        <v>27</v>
      </c>
      <c r="E10" s="166" t="s">
        <v>28</v>
      </c>
      <c r="F10" s="166" t="s">
        <v>29</v>
      </c>
      <c r="G10" s="166" t="s">
        <v>1019</v>
      </c>
      <c r="H10" s="166" t="s">
        <v>30</v>
      </c>
      <c r="I10" s="166" t="s">
        <v>31</v>
      </c>
      <c r="J10" s="166" t="s">
        <v>32</v>
      </c>
      <c r="K10" s="166" t="s">
        <v>714</v>
      </c>
    </row>
    <row r="11" spans="1:11" x14ac:dyDescent="0.25">
      <c r="A11" s="166">
        <v>73</v>
      </c>
      <c r="B11" s="166" t="s">
        <v>467</v>
      </c>
      <c r="C11" s="166" t="s">
        <v>468</v>
      </c>
      <c r="D11" s="166" t="s">
        <v>0</v>
      </c>
      <c r="E11" s="166" t="s">
        <v>1</v>
      </c>
      <c r="F11" s="166" t="s">
        <v>477</v>
      </c>
      <c r="G11" s="166" t="s">
        <v>1019</v>
      </c>
      <c r="H11" s="166" t="s">
        <v>30</v>
      </c>
      <c r="I11" s="166" t="s">
        <v>478</v>
      </c>
      <c r="J11" s="166" t="s">
        <v>32</v>
      </c>
      <c r="K11" s="166" t="s">
        <v>740</v>
      </c>
    </row>
    <row r="12" spans="1:11" x14ac:dyDescent="0.25">
      <c r="A12" s="166">
        <v>4</v>
      </c>
      <c r="B12" s="166" t="s">
        <v>366</v>
      </c>
      <c r="C12" s="166" t="s">
        <v>367</v>
      </c>
      <c r="D12" s="166" t="s">
        <v>368</v>
      </c>
      <c r="E12" s="166" t="s">
        <v>43</v>
      </c>
      <c r="F12" s="166" t="s">
        <v>369</v>
      </c>
      <c r="G12" s="166" t="s">
        <v>1019</v>
      </c>
      <c r="H12" s="166" t="s">
        <v>294</v>
      </c>
      <c r="I12" s="166" t="s">
        <v>370</v>
      </c>
      <c r="J12" s="166" t="s">
        <v>289</v>
      </c>
      <c r="K12" s="166" t="s">
        <v>1240</v>
      </c>
    </row>
    <row r="13" spans="1:11" x14ac:dyDescent="0.25">
      <c r="A13" s="166">
        <v>36</v>
      </c>
      <c r="B13" s="166" t="s">
        <v>49</v>
      </c>
      <c r="C13" s="166" t="s">
        <v>97</v>
      </c>
      <c r="D13" s="166" t="s">
        <v>66</v>
      </c>
      <c r="E13" s="166" t="s">
        <v>1</v>
      </c>
      <c r="F13" s="166" t="s">
        <v>391</v>
      </c>
      <c r="G13" s="166" t="s">
        <v>1019</v>
      </c>
      <c r="H13" s="166" t="s">
        <v>294</v>
      </c>
      <c r="I13" s="166" t="s">
        <v>392</v>
      </c>
      <c r="J13" s="166" t="s">
        <v>289</v>
      </c>
      <c r="K13" s="166" t="s">
        <v>921</v>
      </c>
    </row>
    <row r="14" spans="1:11" x14ac:dyDescent="0.25">
      <c r="A14" s="166">
        <v>38</v>
      </c>
      <c r="B14" s="166" t="s">
        <v>845</v>
      </c>
      <c r="C14" s="166" t="s">
        <v>846</v>
      </c>
      <c r="D14" s="166" t="s">
        <v>27</v>
      </c>
      <c r="E14" s="166" t="s">
        <v>28</v>
      </c>
      <c r="F14" s="166" t="s">
        <v>847</v>
      </c>
      <c r="G14" s="166" t="s">
        <v>1019</v>
      </c>
      <c r="H14" s="166" t="s">
        <v>294</v>
      </c>
      <c r="I14" s="166" t="s">
        <v>848</v>
      </c>
      <c r="J14" s="166" t="s">
        <v>289</v>
      </c>
      <c r="K14" s="166" t="s">
        <v>849</v>
      </c>
    </row>
    <row r="15" spans="1:11" x14ac:dyDescent="0.25">
      <c r="A15" s="166">
        <v>39</v>
      </c>
      <c r="B15" s="166" t="s">
        <v>651</v>
      </c>
      <c r="C15" s="166" t="s">
        <v>652</v>
      </c>
      <c r="D15" s="166" t="s">
        <v>653</v>
      </c>
      <c r="E15" s="166" t="s">
        <v>1</v>
      </c>
      <c r="F15" s="166" t="s">
        <v>654</v>
      </c>
      <c r="G15" s="166" t="s">
        <v>1019</v>
      </c>
      <c r="H15" s="166" t="s">
        <v>294</v>
      </c>
      <c r="I15" s="166" t="s">
        <v>655</v>
      </c>
      <c r="J15" s="166" t="s">
        <v>289</v>
      </c>
      <c r="K15" s="166" t="s">
        <v>656</v>
      </c>
    </row>
    <row r="16" spans="1:11" x14ac:dyDescent="0.25">
      <c r="A16" s="166">
        <v>41</v>
      </c>
      <c r="B16" s="166" t="s">
        <v>608</v>
      </c>
      <c r="C16" s="166" t="s">
        <v>378</v>
      </c>
      <c r="D16" s="166" t="s">
        <v>27</v>
      </c>
      <c r="E16" s="166" t="s">
        <v>28</v>
      </c>
      <c r="F16" s="166" t="s">
        <v>609</v>
      </c>
      <c r="G16" s="166" t="s">
        <v>1019</v>
      </c>
      <c r="H16" s="166" t="s">
        <v>294</v>
      </c>
      <c r="I16" s="166" t="s">
        <v>610</v>
      </c>
      <c r="J16" s="166" t="s">
        <v>289</v>
      </c>
      <c r="K16" s="166" t="s">
        <v>663</v>
      </c>
    </row>
    <row r="17" spans="1:11" x14ac:dyDescent="0.25">
      <c r="A17" s="166">
        <v>45</v>
      </c>
      <c r="B17" s="166"/>
      <c r="C17" s="166"/>
      <c r="D17" s="166"/>
      <c r="E17" s="166"/>
      <c r="F17" s="166" t="s">
        <v>540</v>
      </c>
      <c r="G17" s="166" t="s">
        <v>1019</v>
      </c>
      <c r="H17" s="166" t="s">
        <v>294</v>
      </c>
      <c r="I17" s="166" t="s">
        <v>541</v>
      </c>
      <c r="J17" s="166" t="s">
        <v>289</v>
      </c>
      <c r="K17" s="166" t="s">
        <v>677</v>
      </c>
    </row>
    <row r="18" spans="1:11" x14ac:dyDescent="0.25">
      <c r="A18" s="166">
        <v>46</v>
      </c>
      <c r="B18" s="166" t="s">
        <v>291</v>
      </c>
      <c r="C18" s="166" t="s">
        <v>292</v>
      </c>
      <c r="D18" s="166" t="s">
        <v>0</v>
      </c>
      <c r="E18" s="166" t="s">
        <v>1</v>
      </c>
      <c r="F18" s="166" t="s">
        <v>293</v>
      </c>
      <c r="G18" s="166" t="s">
        <v>1019</v>
      </c>
      <c r="H18" s="166" t="s">
        <v>294</v>
      </c>
      <c r="I18" s="166" t="s">
        <v>295</v>
      </c>
      <c r="J18" s="166" t="s">
        <v>289</v>
      </c>
      <c r="K18" s="166" t="s">
        <v>679</v>
      </c>
    </row>
    <row r="19" spans="1:11" x14ac:dyDescent="0.25">
      <c r="A19" s="166">
        <v>47</v>
      </c>
      <c r="B19" s="166" t="s">
        <v>311</v>
      </c>
      <c r="C19" s="166" t="s">
        <v>312</v>
      </c>
      <c r="D19" s="166" t="s">
        <v>313</v>
      </c>
      <c r="E19" s="166" t="s">
        <v>43</v>
      </c>
      <c r="F19" s="166" t="s">
        <v>314</v>
      </c>
      <c r="G19" s="166" t="s">
        <v>1019</v>
      </c>
      <c r="H19" s="166" t="s">
        <v>294</v>
      </c>
      <c r="I19" s="166" t="s">
        <v>315</v>
      </c>
      <c r="J19" s="166" t="s">
        <v>289</v>
      </c>
      <c r="K19" s="166" t="s">
        <v>683</v>
      </c>
    </row>
    <row r="20" spans="1:11" x14ac:dyDescent="0.25">
      <c r="A20" s="166">
        <v>51</v>
      </c>
      <c r="B20" s="166" t="s">
        <v>355</v>
      </c>
      <c r="C20" s="166" t="s">
        <v>356</v>
      </c>
      <c r="D20" s="166" t="s">
        <v>0</v>
      </c>
      <c r="E20" s="166" t="s">
        <v>1</v>
      </c>
      <c r="F20" s="166" t="s">
        <v>357</v>
      </c>
      <c r="G20" s="166" t="s">
        <v>1019</v>
      </c>
      <c r="H20" s="166" t="s">
        <v>294</v>
      </c>
      <c r="I20" s="166" t="s">
        <v>358</v>
      </c>
      <c r="J20" s="166" t="s">
        <v>289</v>
      </c>
      <c r="K20" s="166" t="s">
        <v>690</v>
      </c>
    </row>
    <row r="21" spans="1:11" x14ac:dyDescent="0.25">
      <c r="A21" s="166">
        <v>55</v>
      </c>
      <c r="B21" s="166" t="s">
        <v>262</v>
      </c>
      <c r="C21" s="166" t="s">
        <v>399</v>
      </c>
      <c r="D21" s="166" t="s">
        <v>0</v>
      </c>
      <c r="E21" s="166" t="s">
        <v>1</v>
      </c>
      <c r="F21" s="166" t="s">
        <v>400</v>
      </c>
      <c r="G21" s="166" t="s">
        <v>1019</v>
      </c>
      <c r="H21" s="166" t="s">
        <v>294</v>
      </c>
      <c r="I21" s="166" t="s">
        <v>401</v>
      </c>
      <c r="J21" s="166" t="s">
        <v>289</v>
      </c>
      <c r="K21" s="166" t="s">
        <v>700</v>
      </c>
    </row>
    <row r="22" spans="1:11" x14ac:dyDescent="0.25">
      <c r="A22" s="166">
        <v>57</v>
      </c>
      <c r="B22" s="166" t="s">
        <v>431</v>
      </c>
      <c r="C22" s="166" t="s">
        <v>172</v>
      </c>
      <c r="D22" s="166" t="s">
        <v>432</v>
      </c>
      <c r="E22" s="166" t="s">
        <v>28</v>
      </c>
      <c r="F22" s="166" t="s">
        <v>433</v>
      </c>
      <c r="G22" s="166" t="s">
        <v>1019</v>
      </c>
      <c r="H22" s="166" t="s">
        <v>294</v>
      </c>
      <c r="I22" s="166" t="s">
        <v>434</v>
      </c>
      <c r="J22" s="166" t="s">
        <v>289</v>
      </c>
      <c r="K22" s="166" t="s">
        <v>704</v>
      </c>
    </row>
    <row r="23" spans="1:11" x14ac:dyDescent="0.25">
      <c r="A23" s="166">
        <v>35</v>
      </c>
      <c r="B23" s="166" t="s">
        <v>322</v>
      </c>
      <c r="C23" s="166" t="s">
        <v>323</v>
      </c>
      <c r="D23" s="166" t="s">
        <v>66</v>
      </c>
      <c r="E23" s="166" t="s">
        <v>1</v>
      </c>
      <c r="F23" s="166" t="s">
        <v>324</v>
      </c>
      <c r="G23" s="166" t="s">
        <v>1019</v>
      </c>
      <c r="H23" s="166" t="s">
        <v>287</v>
      </c>
      <c r="I23" s="166" t="s">
        <v>325</v>
      </c>
      <c r="J23" s="166" t="s">
        <v>289</v>
      </c>
      <c r="K23" s="166" t="s">
        <v>956</v>
      </c>
    </row>
    <row r="24" spans="1:11" x14ac:dyDescent="0.25">
      <c r="A24" s="166">
        <v>40</v>
      </c>
      <c r="B24" s="166" t="s">
        <v>425</v>
      </c>
      <c r="C24" s="166" t="s">
        <v>426</v>
      </c>
      <c r="D24" s="166" t="s">
        <v>427</v>
      </c>
      <c r="E24" s="166" t="s">
        <v>28</v>
      </c>
      <c r="F24" s="166" t="s">
        <v>428</v>
      </c>
      <c r="G24" s="166" t="s">
        <v>1019</v>
      </c>
      <c r="H24" s="166" t="s">
        <v>287</v>
      </c>
      <c r="I24" s="166" t="s">
        <v>429</v>
      </c>
      <c r="J24" s="166" t="s">
        <v>289</v>
      </c>
      <c r="K24" s="166" t="s">
        <v>659</v>
      </c>
    </row>
    <row r="25" spans="1:11" x14ac:dyDescent="0.25">
      <c r="A25" s="166">
        <v>42</v>
      </c>
      <c r="B25" s="166"/>
      <c r="C25" s="166"/>
      <c r="D25" s="166"/>
      <c r="E25" s="166"/>
      <c r="F25" s="166" t="s">
        <v>572</v>
      </c>
      <c r="G25" s="166" t="s">
        <v>1019</v>
      </c>
      <c r="H25" s="166" t="s">
        <v>287</v>
      </c>
      <c r="I25" s="166" t="s">
        <v>573</v>
      </c>
      <c r="J25" s="166" t="s">
        <v>289</v>
      </c>
      <c r="K25" s="166" t="s">
        <v>665</v>
      </c>
    </row>
    <row r="26" spans="1:11" x14ac:dyDescent="0.25">
      <c r="A26" s="166">
        <v>44</v>
      </c>
      <c r="B26" s="166" t="s">
        <v>566</v>
      </c>
      <c r="C26" s="166" t="s">
        <v>556</v>
      </c>
      <c r="D26" s="166" t="s">
        <v>0</v>
      </c>
      <c r="E26" s="166" t="s">
        <v>1</v>
      </c>
      <c r="F26" s="166" t="s">
        <v>557</v>
      </c>
      <c r="G26" s="166" t="s">
        <v>1019</v>
      </c>
      <c r="H26" s="166" t="s">
        <v>287</v>
      </c>
      <c r="I26" s="166" t="s">
        <v>558</v>
      </c>
      <c r="J26" s="166" t="s">
        <v>289</v>
      </c>
      <c r="K26" s="166" t="s">
        <v>673</v>
      </c>
    </row>
    <row r="27" spans="1:11" x14ac:dyDescent="0.25">
      <c r="A27" s="166">
        <v>48</v>
      </c>
      <c r="B27" s="166" t="s">
        <v>317</v>
      </c>
      <c r="C27" s="166" t="s">
        <v>279</v>
      </c>
      <c r="D27" s="166" t="s">
        <v>318</v>
      </c>
      <c r="E27" s="166" t="s">
        <v>28</v>
      </c>
      <c r="F27" s="166" t="s">
        <v>319</v>
      </c>
      <c r="G27" s="166" t="s">
        <v>1019</v>
      </c>
      <c r="H27" s="166" t="s">
        <v>287</v>
      </c>
      <c r="I27" s="166" t="s">
        <v>320</v>
      </c>
      <c r="J27" s="166" t="s">
        <v>289</v>
      </c>
      <c r="K27" s="166" t="s">
        <v>758</v>
      </c>
    </row>
    <row r="28" spans="1:11" x14ac:dyDescent="0.25">
      <c r="A28" s="166">
        <v>56</v>
      </c>
      <c r="B28" s="166" t="s">
        <v>403</v>
      </c>
      <c r="C28" s="166" t="s">
        <v>60</v>
      </c>
      <c r="D28" s="166" t="s">
        <v>27</v>
      </c>
      <c r="E28" s="166" t="s">
        <v>28</v>
      </c>
      <c r="F28" s="166" t="s">
        <v>404</v>
      </c>
      <c r="G28" s="166" t="s">
        <v>1019</v>
      </c>
      <c r="H28" s="166" t="s">
        <v>287</v>
      </c>
      <c r="I28" s="166" t="s">
        <v>405</v>
      </c>
      <c r="J28" s="166" t="s">
        <v>289</v>
      </c>
      <c r="K28" s="166" t="s">
        <v>701</v>
      </c>
    </row>
    <row r="29" spans="1:11" x14ac:dyDescent="0.25">
      <c r="A29" s="166">
        <v>10</v>
      </c>
      <c r="B29" s="166" t="s">
        <v>117</v>
      </c>
      <c r="C29" s="166" t="s">
        <v>1210</v>
      </c>
      <c r="D29" s="166" t="s">
        <v>648</v>
      </c>
      <c r="E29" s="166" t="s">
        <v>1</v>
      </c>
      <c r="F29" s="166" t="s">
        <v>1211</v>
      </c>
      <c r="G29" s="166" t="s">
        <v>1019</v>
      </c>
      <c r="H29" s="166" t="s">
        <v>3</v>
      </c>
      <c r="I29" s="166" t="s">
        <v>1212</v>
      </c>
      <c r="J29" s="166" t="s">
        <v>53</v>
      </c>
      <c r="K29" s="166" t="s">
        <v>1213</v>
      </c>
    </row>
    <row r="30" spans="1:11" x14ac:dyDescent="0.25">
      <c r="A30" s="166">
        <v>12</v>
      </c>
      <c r="B30" s="166" t="s">
        <v>116</v>
      </c>
      <c r="C30" s="166" t="s">
        <v>117</v>
      </c>
      <c r="D30" s="166" t="s">
        <v>648</v>
      </c>
      <c r="E30" s="166" t="s">
        <v>1</v>
      </c>
      <c r="F30" s="166" t="s">
        <v>118</v>
      </c>
      <c r="G30" s="166" t="s">
        <v>1019</v>
      </c>
      <c r="H30" s="166" t="s">
        <v>3</v>
      </c>
      <c r="I30" s="166" t="s">
        <v>119</v>
      </c>
      <c r="J30" s="166" t="s">
        <v>53</v>
      </c>
      <c r="K30" s="166" t="s">
        <v>1167</v>
      </c>
    </row>
    <row r="31" spans="1:11" x14ac:dyDescent="0.25">
      <c r="A31" s="166">
        <v>23</v>
      </c>
      <c r="B31" s="166" t="s">
        <v>50</v>
      </c>
      <c r="C31" s="166" t="s">
        <v>51</v>
      </c>
      <c r="D31" s="166" t="s">
        <v>52</v>
      </c>
      <c r="E31" s="166" t="s">
        <v>43</v>
      </c>
      <c r="F31" s="166" t="s">
        <v>246</v>
      </c>
      <c r="G31" s="166" t="s">
        <v>1019</v>
      </c>
      <c r="H31" s="166" t="s">
        <v>3</v>
      </c>
      <c r="I31" s="166" t="s">
        <v>247</v>
      </c>
      <c r="J31" s="166" t="s">
        <v>125</v>
      </c>
      <c r="K31" s="166" t="s">
        <v>1127</v>
      </c>
    </row>
    <row r="32" spans="1:11" x14ac:dyDescent="0.25">
      <c r="A32" s="166">
        <v>25</v>
      </c>
      <c r="B32" s="166" t="s">
        <v>262</v>
      </c>
      <c r="C32" s="166" t="s">
        <v>263</v>
      </c>
      <c r="D32" s="166" t="s">
        <v>264</v>
      </c>
      <c r="E32" s="166" t="s">
        <v>1</v>
      </c>
      <c r="F32" s="166" t="s">
        <v>265</v>
      </c>
      <c r="G32" s="166" t="s">
        <v>1019</v>
      </c>
      <c r="H32" s="166" t="s">
        <v>3</v>
      </c>
      <c r="I32" s="166" t="s">
        <v>266</v>
      </c>
      <c r="J32" s="166" t="s">
        <v>53</v>
      </c>
      <c r="K32" s="166" t="s">
        <v>1057</v>
      </c>
    </row>
    <row r="33" spans="1:11" x14ac:dyDescent="0.25">
      <c r="A33" s="166">
        <v>27</v>
      </c>
      <c r="B33" s="166" t="s">
        <v>273</v>
      </c>
      <c r="C33" s="166" t="s">
        <v>274</v>
      </c>
      <c r="D33" s="166" t="s">
        <v>0</v>
      </c>
      <c r="E33" s="166" t="s">
        <v>1</v>
      </c>
      <c r="F33" s="166" t="s">
        <v>275</v>
      </c>
      <c r="G33" s="166" t="s">
        <v>1019</v>
      </c>
      <c r="H33" s="166" t="s">
        <v>3</v>
      </c>
      <c r="I33" s="166" t="s">
        <v>276</v>
      </c>
      <c r="J33" s="166" t="s">
        <v>53</v>
      </c>
      <c r="K33" s="166" t="s">
        <v>1069</v>
      </c>
    </row>
    <row r="34" spans="1:11" x14ac:dyDescent="0.25">
      <c r="A34" s="166">
        <v>28</v>
      </c>
      <c r="B34" s="166" t="s">
        <v>102</v>
      </c>
      <c r="C34" s="166" t="s">
        <v>141</v>
      </c>
      <c r="D34" s="166" t="s">
        <v>42</v>
      </c>
      <c r="E34" s="166" t="s">
        <v>43</v>
      </c>
      <c r="F34" s="166" t="s">
        <v>142</v>
      </c>
      <c r="G34" s="166" t="s">
        <v>1019</v>
      </c>
      <c r="H34" s="166" t="s">
        <v>3</v>
      </c>
      <c r="I34" s="166" t="s">
        <v>143</v>
      </c>
      <c r="J34" s="166" t="s">
        <v>53</v>
      </c>
      <c r="K34" s="166" t="s">
        <v>1070</v>
      </c>
    </row>
    <row r="35" spans="1:11" x14ac:dyDescent="0.25">
      <c r="A35" s="166">
        <v>30</v>
      </c>
      <c r="B35" s="166" t="s">
        <v>145</v>
      </c>
      <c r="C35" s="166" t="s">
        <v>97</v>
      </c>
      <c r="D35" s="166" t="s">
        <v>1046</v>
      </c>
      <c r="E35" s="166" t="s">
        <v>1</v>
      </c>
      <c r="F35" s="166" t="s">
        <v>147</v>
      </c>
      <c r="G35" s="166" t="s">
        <v>1019</v>
      </c>
      <c r="H35" s="166" t="s">
        <v>3</v>
      </c>
      <c r="I35" s="166" t="s">
        <v>148</v>
      </c>
      <c r="J35" s="166" t="s">
        <v>53</v>
      </c>
      <c r="K35" s="166" t="s">
        <v>1047</v>
      </c>
    </row>
    <row r="36" spans="1:11" x14ac:dyDescent="0.25">
      <c r="A36" s="166">
        <v>32</v>
      </c>
      <c r="B36" s="166" t="s">
        <v>982</v>
      </c>
      <c r="C36" s="166" t="s">
        <v>292</v>
      </c>
      <c r="D36" s="166" t="s">
        <v>462</v>
      </c>
      <c r="E36" s="166" t="s">
        <v>1</v>
      </c>
      <c r="F36" s="166" t="s">
        <v>422</v>
      </c>
      <c r="G36" s="166" t="s">
        <v>1019</v>
      </c>
      <c r="H36" s="166" t="s">
        <v>3</v>
      </c>
      <c r="I36" s="166" t="s">
        <v>423</v>
      </c>
      <c r="J36" s="166" t="s">
        <v>2</v>
      </c>
      <c r="K36" s="166" t="s">
        <v>983</v>
      </c>
    </row>
    <row r="37" spans="1:11" x14ac:dyDescent="0.25">
      <c r="A37" s="166">
        <v>34</v>
      </c>
      <c r="B37" s="166" t="s">
        <v>242</v>
      </c>
      <c r="C37" s="166" t="s">
        <v>243</v>
      </c>
      <c r="D37" s="166" t="s">
        <v>957</v>
      </c>
      <c r="E37" s="166" t="s">
        <v>43</v>
      </c>
      <c r="F37" s="166" t="s">
        <v>244</v>
      </c>
      <c r="G37" s="166" t="s">
        <v>1019</v>
      </c>
      <c r="H37" s="166" t="s">
        <v>3</v>
      </c>
      <c r="I37" s="166" t="s">
        <v>245</v>
      </c>
      <c r="J37" s="166" t="s">
        <v>125</v>
      </c>
      <c r="K37" s="166" t="s">
        <v>958</v>
      </c>
    </row>
    <row r="38" spans="1:11" x14ac:dyDescent="0.25">
      <c r="A38" s="166">
        <v>37</v>
      </c>
      <c r="B38" s="166" t="s">
        <v>361</v>
      </c>
      <c r="C38" s="166" t="s">
        <v>362</v>
      </c>
      <c r="D38" s="166" t="s">
        <v>0</v>
      </c>
      <c r="E38" s="166" t="s">
        <v>1</v>
      </c>
      <c r="F38" s="166" t="s">
        <v>886</v>
      </c>
      <c r="G38" s="166" t="s">
        <v>1019</v>
      </c>
      <c r="H38" s="166" t="s">
        <v>3</v>
      </c>
      <c r="I38" s="166" t="s">
        <v>861</v>
      </c>
      <c r="J38" s="166" t="s">
        <v>516</v>
      </c>
      <c r="K38" s="166" t="s">
        <v>896</v>
      </c>
    </row>
    <row r="39" spans="1:11" x14ac:dyDescent="0.25">
      <c r="A39" s="166">
        <v>52</v>
      </c>
      <c r="B39" s="166" t="s">
        <v>238</v>
      </c>
      <c r="C39" s="166" t="s">
        <v>239</v>
      </c>
      <c r="D39" s="166" t="s">
        <v>0</v>
      </c>
      <c r="E39" s="166" t="s">
        <v>1</v>
      </c>
      <c r="F39" s="166" t="s">
        <v>240</v>
      </c>
      <c r="G39" s="166" t="s">
        <v>1019</v>
      </c>
      <c r="H39" s="166" t="s">
        <v>3</v>
      </c>
      <c r="I39" s="166" t="s">
        <v>241</v>
      </c>
      <c r="J39" s="166" t="s">
        <v>53</v>
      </c>
      <c r="K39" s="166" t="s">
        <v>691</v>
      </c>
    </row>
    <row r="40" spans="1:11" x14ac:dyDescent="0.25">
      <c r="A40" s="166">
        <v>54</v>
      </c>
      <c r="B40" s="166" t="s">
        <v>137</v>
      </c>
      <c r="C40" s="166" t="s">
        <v>138</v>
      </c>
      <c r="D40" s="166" t="s">
        <v>0</v>
      </c>
      <c r="E40" s="166" t="s">
        <v>1</v>
      </c>
      <c r="F40" s="166" t="s">
        <v>139</v>
      </c>
      <c r="G40" s="166" t="s">
        <v>1019</v>
      </c>
      <c r="H40" s="166" t="s">
        <v>3</v>
      </c>
      <c r="I40" s="166" t="s">
        <v>140</v>
      </c>
      <c r="J40" s="166" t="s">
        <v>53</v>
      </c>
      <c r="K40" s="166" t="s">
        <v>699</v>
      </c>
    </row>
    <row r="41" spans="1:11" x14ac:dyDescent="0.25">
      <c r="A41" s="166">
        <v>65</v>
      </c>
      <c r="B41" s="166" t="s">
        <v>110</v>
      </c>
      <c r="C41" s="166" t="s">
        <v>111</v>
      </c>
      <c r="D41" s="166" t="s">
        <v>112</v>
      </c>
      <c r="E41" s="166" t="s">
        <v>43</v>
      </c>
      <c r="F41" s="166" t="s">
        <v>113</v>
      </c>
      <c r="G41" s="166" t="s">
        <v>1019</v>
      </c>
      <c r="H41" s="166" t="s">
        <v>3</v>
      </c>
      <c r="I41" s="166" t="s">
        <v>114</v>
      </c>
      <c r="J41" s="166" t="s">
        <v>53</v>
      </c>
      <c r="K41" s="166" t="s">
        <v>727</v>
      </c>
    </row>
    <row r="42" spans="1:11" x14ac:dyDescent="0.25">
      <c r="A42" s="166">
        <v>66</v>
      </c>
      <c r="B42" s="166" t="s">
        <v>120</v>
      </c>
      <c r="C42" s="166" t="s">
        <v>121</v>
      </c>
      <c r="D42" s="166" t="s">
        <v>122</v>
      </c>
      <c r="E42" s="166" t="s">
        <v>43</v>
      </c>
      <c r="F42" s="166" t="s">
        <v>123</v>
      </c>
      <c r="G42" s="166" t="s">
        <v>1019</v>
      </c>
      <c r="H42" s="166" t="s">
        <v>3</v>
      </c>
      <c r="I42" s="166" t="s">
        <v>124</v>
      </c>
      <c r="J42" s="166" t="s">
        <v>125</v>
      </c>
      <c r="K42" s="166" t="s">
        <v>728</v>
      </c>
    </row>
    <row r="43" spans="1:11" x14ac:dyDescent="0.25">
      <c r="A43" s="166">
        <v>75</v>
      </c>
      <c r="B43" s="166" t="s">
        <v>206</v>
      </c>
      <c r="C43" s="166" t="s">
        <v>207</v>
      </c>
      <c r="D43" s="166" t="s">
        <v>173</v>
      </c>
      <c r="E43" s="166" t="s">
        <v>43</v>
      </c>
      <c r="F43" s="166" t="s">
        <v>208</v>
      </c>
      <c r="G43" s="166" t="s">
        <v>1019</v>
      </c>
      <c r="H43" s="166" t="s">
        <v>3</v>
      </c>
      <c r="I43" s="166" t="s">
        <v>209</v>
      </c>
      <c r="J43" s="166" t="s">
        <v>53</v>
      </c>
      <c r="K43" s="166" t="s">
        <v>745</v>
      </c>
    </row>
    <row r="44" spans="1:11" x14ac:dyDescent="0.25">
      <c r="A44" s="166">
        <v>76</v>
      </c>
      <c r="B44" s="166" t="s">
        <v>224</v>
      </c>
      <c r="C44" s="166" t="s">
        <v>225</v>
      </c>
      <c r="D44" s="166" t="s">
        <v>0</v>
      </c>
      <c r="E44" s="166" t="s">
        <v>1</v>
      </c>
      <c r="F44" s="166" t="s">
        <v>226</v>
      </c>
      <c r="G44" s="166" t="s">
        <v>1019</v>
      </c>
      <c r="H44" s="166" t="s">
        <v>3</v>
      </c>
      <c r="I44" s="166" t="s">
        <v>227</v>
      </c>
      <c r="J44" s="166" t="s">
        <v>53</v>
      </c>
      <c r="K44" s="166" t="s">
        <v>748</v>
      </c>
    </row>
    <row r="45" spans="1:11" x14ac:dyDescent="0.25">
      <c r="A45" s="166">
        <v>77</v>
      </c>
      <c r="B45" s="166" t="s">
        <v>54</v>
      </c>
      <c r="C45" s="166" t="s">
        <v>55</v>
      </c>
      <c r="D45" s="166" t="s">
        <v>0</v>
      </c>
      <c r="E45" s="166" t="s">
        <v>1</v>
      </c>
      <c r="F45" s="166" t="s">
        <v>229</v>
      </c>
      <c r="G45" s="166" t="s">
        <v>1019</v>
      </c>
      <c r="H45" s="166" t="s">
        <v>3</v>
      </c>
      <c r="I45" s="166" t="s">
        <v>230</v>
      </c>
      <c r="J45" s="166" t="s">
        <v>53</v>
      </c>
      <c r="K45" s="166" t="s">
        <v>749</v>
      </c>
    </row>
    <row r="46" spans="1:11" x14ac:dyDescent="0.25">
      <c r="A46" s="166">
        <v>79</v>
      </c>
      <c r="B46" s="166" t="s">
        <v>278</v>
      </c>
      <c r="C46" s="166" t="s">
        <v>279</v>
      </c>
      <c r="D46" s="166" t="s">
        <v>66</v>
      </c>
      <c r="E46" s="166" t="s">
        <v>1</v>
      </c>
      <c r="F46" s="166" t="s">
        <v>280</v>
      </c>
      <c r="G46" s="166" t="s">
        <v>1019</v>
      </c>
      <c r="H46" s="166" t="s">
        <v>3</v>
      </c>
      <c r="I46" s="166" t="s">
        <v>281</v>
      </c>
      <c r="J46" s="166" t="s">
        <v>53</v>
      </c>
      <c r="K46" s="166" t="s">
        <v>756</v>
      </c>
    </row>
    <row r="47" spans="1:11" x14ac:dyDescent="0.25">
      <c r="A47" s="166">
        <v>43</v>
      </c>
      <c r="B47" s="166" t="s">
        <v>590</v>
      </c>
      <c r="C47" s="166" t="s">
        <v>591</v>
      </c>
      <c r="D47" s="166" t="s">
        <v>592</v>
      </c>
      <c r="E47" s="166" t="s">
        <v>43</v>
      </c>
      <c r="F47" s="166" t="s">
        <v>593</v>
      </c>
      <c r="G47" s="166" t="s">
        <v>1131</v>
      </c>
      <c r="H47" s="166" t="s">
        <v>30</v>
      </c>
      <c r="I47" s="166" t="s">
        <v>594</v>
      </c>
      <c r="J47" s="166" t="s">
        <v>32</v>
      </c>
      <c r="K47" s="166" t="s">
        <v>669</v>
      </c>
    </row>
    <row r="48" spans="1:11" x14ac:dyDescent="0.25">
      <c r="A48" s="166">
        <v>24</v>
      </c>
      <c r="B48" s="166" t="s">
        <v>1072</v>
      </c>
      <c r="C48" s="166" t="s">
        <v>1073</v>
      </c>
      <c r="D48" s="166" t="s">
        <v>122</v>
      </c>
      <c r="E48" s="166" t="s">
        <v>43</v>
      </c>
      <c r="F48" s="166" t="s">
        <v>221</v>
      </c>
      <c r="G48" s="166" t="s">
        <v>1131</v>
      </c>
      <c r="H48" s="166" t="s">
        <v>3</v>
      </c>
      <c r="I48" s="166" t="s">
        <v>222</v>
      </c>
      <c r="J48" s="166" t="s">
        <v>53</v>
      </c>
      <c r="K48" s="166" t="s">
        <v>1074</v>
      </c>
    </row>
    <row r="49" spans="1:11" x14ac:dyDescent="0.25">
      <c r="A49" s="166">
        <v>29</v>
      </c>
      <c r="B49" s="166" t="s">
        <v>766</v>
      </c>
      <c r="C49" s="166" t="s">
        <v>767</v>
      </c>
      <c r="D49" s="166" t="s">
        <v>577</v>
      </c>
      <c r="E49" s="166" t="s">
        <v>7</v>
      </c>
      <c r="F49" s="166" t="s">
        <v>1040</v>
      </c>
      <c r="G49" s="166" t="s">
        <v>1050</v>
      </c>
      <c r="H49" s="166" t="s">
        <v>781</v>
      </c>
      <c r="I49" s="166" t="s">
        <v>1042</v>
      </c>
      <c r="J49" s="166" t="s">
        <v>1043</v>
      </c>
      <c r="K49" s="166" t="s">
        <v>1044</v>
      </c>
    </row>
    <row r="50" spans="1:11" x14ac:dyDescent="0.25">
      <c r="A50" s="166">
        <v>71</v>
      </c>
      <c r="B50" s="166" t="s">
        <v>174</v>
      </c>
      <c r="C50" s="166" t="s">
        <v>175</v>
      </c>
      <c r="D50" s="166" t="s">
        <v>0</v>
      </c>
      <c r="E50" s="166" t="s">
        <v>1</v>
      </c>
      <c r="F50" s="166" t="s">
        <v>472</v>
      </c>
      <c r="G50" s="166" t="s">
        <v>1050</v>
      </c>
      <c r="H50" s="166" t="s">
        <v>473</v>
      </c>
      <c r="I50" s="166" t="s">
        <v>474</v>
      </c>
      <c r="J50" s="166" t="s">
        <v>475</v>
      </c>
      <c r="K50" s="166" t="s">
        <v>737</v>
      </c>
    </row>
    <row r="51" spans="1:11" x14ac:dyDescent="0.25">
      <c r="A51" s="166">
        <v>74</v>
      </c>
      <c r="B51" s="166" t="s">
        <v>54</v>
      </c>
      <c r="C51" s="166" t="s">
        <v>55</v>
      </c>
      <c r="D51" s="166" t="s">
        <v>0</v>
      </c>
      <c r="E51" s="166" t="s">
        <v>1</v>
      </c>
      <c r="F51" s="166" t="s">
        <v>480</v>
      </c>
      <c r="G51" s="166" t="s">
        <v>1050</v>
      </c>
      <c r="H51" s="166" t="s">
        <v>473</v>
      </c>
      <c r="I51" s="166" t="s">
        <v>481</v>
      </c>
      <c r="J51" s="166" t="s">
        <v>475</v>
      </c>
      <c r="K51" s="166" t="s">
        <v>744</v>
      </c>
    </row>
    <row customFormat="1" r="52" s="57" spans="1:11" x14ac:dyDescent="0.25">
      <c r="A52" s="57">
        <v>1</v>
      </c>
      <c r="B52" s="57" t="s">
        <v>803</v>
      </c>
      <c r="C52" s="57" t="s">
        <v>804</v>
      </c>
      <c r="D52" s="57" t="s">
        <v>17</v>
      </c>
      <c r="E52" s="57" t="s">
        <v>7</v>
      </c>
      <c r="F52" s="57" t="s">
        <v>1207</v>
      </c>
      <c r="G52" s="57" t="s">
        <v>960</v>
      </c>
      <c r="H52" s="57" t="s">
        <v>1013</v>
      </c>
      <c r="I52" s="57" t="s">
        <v>1208</v>
      </c>
      <c r="J52" s="57" t="s">
        <v>960</v>
      </c>
      <c r="K52" s="57" t="s">
        <v>1468</v>
      </c>
    </row>
    <row customFormat="1" r="53" s="57" spans="1:11" x14ac:dyDescent="0.25">
      <c r="A53" s="57">
        <v>69</v>
      </c>
      <c r="B53" s="57" t="s">
        <v>882</v>
      </c>
      <c r="C53" s="57" t="s">
        <v>97</v>
      </c>
      <c r="D53" s="57" t="s">
        <v>173</v>
      </c>
      <c r="E53" s="57" t="s">
        <v>43</v>
      </c>
      <c r="F53" s="57" t="s">
        <v>883</v>
      </c>
      <c r="G53" s="57" t="s">
        <v>960</v>
      </c>
      <c r="H53" s="57" t="s">
        <v>8</v>
      </c>
      <c r="I53" s="57" t="s">
        <v>884</v>
      </c>
      <c r="J53" s="57" t="s">
        <v>9</v>
      </c>
      <c r="K53" s="57" t="s">
        <v>885</v>
      </c>
    </row>
    <row r="54" spans="1:11" x14ac:dyDescent="0.25">
      <c r="A54" s="166">
        <v>3</v>
      </c>
      <c r="B54" s="166" t="s">
        <v>1462</v>
      </c>
      <c r="C54" s="166" t="s">
        <v>1463</v>
      </c>
      <c r="D54" s="166" t="s">
        <v>42</v>
      </c>
      <c r="E54" s="166" t="s">
        <v>43</v>
      </c>
      <c r="F54" s="166" t="s">
        <v>1464</v>
      </c>
      <c r="G54" s="166" t="s">
        <v>1136</v>
      </c>
      <c r="H54" s="166" t="s">
        <v>1013</v>
      </c>
      <c r="I54" s="166" t="s">
        <v>1465</v>
      </c>
      <c r="J54" s="166" t="s">
        <v>960</v>
      </c>
      <c r="K54" s="166" t="s">
        <v>1466</v>
      </c>
    </row>
    <row r="55" spans="1:11" x14ac:dyDescent="0.25">
      <c r="A55" s="166">
        <v>11</v>
      </c>
      <c r="B55" s="166" t="s">
        <v>262</v>
      </c>
      <c r="C55" s="166" t="s">
        <v>399</v>
      </c>
      <c r="D55" s="166" t="s">
        <v>0</v>
      </c>
      <c r="E55" s="166" t="s">
        <v>1</v>
      </c>
      <c r="F55" s="166" t="s">
        <v>1103</v>
      </c>
      <c r="G55" s="166" t="s">
        <v>1136</v>
      </c>
      <c r="H55" s="166" t="s">
        <v>1013</v>
      </c>
      <c r="I55" s="166" t="s">
        <v>1104</v>
      </c>
      <c r="J55" s="166" t="s">
        <v>960</v>
      </c>
      <c r="K55" s="166" t="s">
        <v>1206</v>
      </c>
    </row>
    <row r="56" spans="1:11" x14ac:dyDescent="0.25">
      <c r="A56" s="166">
        <v>13</v>
      </c>
      <c r="B56" s="166" t="s">
        <v>196</v>
      </c>
      <c r="C56" s="166" t="s">
        <v>104</v>
      </c>
      <c r="D56" s="166" t="s">
        <v>197</v>
      </c>
      <c r="E56" s="166" t="s">
        <v>198</v>
      </c>
      <c r="F56" s="166" t="s">
        <v>1168</v>
      </c>
      <c r="G56" s="166" t="s">
        <v>1136</v>
      </c>
      <c r="H56" s="166" t="s">
        <v>1013</v>
      </c>
      <c r="I56" s="166" t="s">
        <v>1169</v>
      </c>
      <c r="J56" s="166" t="s">
        <v>960</v>
      </c>
      <c r="K56" s="166" t="s">
        <v>1170</v>
      </c>
    </row>
    <row r="57" spans="1:11" x14ac:dyDescent="0.25">
      <c r="A57" s="166">
        <v>14</v>
      </c>
      <c r="B57" s="166" t="s">
        <v>1176</v>
      </c>
      <c r="C57" s="166" t="s">
        <v>1177</v>
      </c>
      <c r="D57" s="166" t="s">
        <v>173</v>
      </c>
      <c r="E57" s="166" t="s">
        <v>43</v>
      </c>
      <c r="F57" s="166" t="s">
        <v>1178</v>
      </c>
      <c r="G57" s="166" t="s">
        <v>1136</v>
      </c>
      <c r="H57" s="166" t="s">
        <v>1013</v>
      </c>
      <c r="I57" s="166" t="s">
        <v>1179</v>
      </c>
      <c r="J57" s="166" t="s">
        <v>960</v>
      </c>
      <c r="K57" s="166" t="s">
        <v>1180</v>
      </c>
    </row>
    <row r="58" spans="1:11" x14ac:dyDescent="0.25">
      <c r="A58" s="166">
        <v>15</v>
      </c>
      <c r="B58" s="166" t="s">
        <v>1181</v>
      </c>
      <c r="C58" s="166" t="s">
        <v>1182</v>
      </c>
      <c r="D58" s="166" t="s">
        <v>1183</v>
      </c>
      <c r="E58" s="166" t="s">
        <v>48</v>
      </c>
      <c r="F58" s="166" t="s">
        <v>1184</v>
      </c>
      <c r="G58" s="166" t="s">
        <v>1136</v>
      </c>
      <c r="H58" s="166" t="s">
        <v>1013</v>
      </c>
      <c r="I58" s="166" t="s">
        <v>1185</v>
      </c>
      <c r="J58" s="166" t="s">
        <v>960</v>
      </c>
      <c r="K58" s="166" t="s">
        <v>1186</v>
      </c>
    </row>
    <row r="59" spans="1:11" x14ac:dyDescent="0.25">
      <c r="A59" s="166">
        <v>16</v>
      </c>
      <c r="B59" s="166" t="s">
        <v>1187</v>
      </c>
      <c r="C59" s="166" t="s">
        <v>1188</v>
      </c>
      <c r="D59" s="166" t="s">
        <v>1189</v>
      </c>
      <c r="E59" s="166" t="s">
        <v>43</v>
      </c>
      <c r="F59" s="166" t="s">
        <v>1190</v>
      </c>
      <c r="G59" s="166" t="s">
        <v>1136</v>
      </c>
      <c r="H59" s="166" t="s">
        <v>1013</v>
      </c>
      <c r="I59" s="166" t="s">
        <v>1191</v>
      </c>
      <c r="J59" s="166" t="s">
        <v>960</v>
      </c>
      <c r="K59" s="166" t="s">
        <v>1192</v>
      </c>
    </row>
    <row r="60" spans="1:11" x14ac:dyDescent="0.25">
      <c r="A60" s="166">
        <v>17</v>
      </c>
      <c r="B60" s="166" t="s">
        <v>262</v>
      </c>
      <c r="C60" s="166" t="s">
        <v>1141</v>
      </c>
      <c r="D60" s="166" t="s">
        <v>1142</v>
      </c>
      <c r="E60" s="166" t="s">
        <v>1</v>
      </c>
      <c r="F60" s="166" t="s">
        <v>1143</v>
      </c>
      <c r="G60" s="166" t="s">
        <v>1136</v>
      </c>
      <c r="H60" s="166" t="s">
        <v>1013</v>
      </c>
      <c r="I60" s="166" t="s">
        <v>1144</v>
      </c>
      <c r="J60" s="166" t="s">
        <v>960</v>
      </c>
      <c r="K60" s="166" t="s">
        <v>1145</v>
      </c>
    </row>
    <row r="61" spans="1:11" x14ac:dyDescent="0.25">
      <c r="A61" s="166">
        <v>18</v>
      </c>
      <c r="B61" s="166" t="s">
        <v>1146</v>
      </c>
      <c r="C61" s="166" t="s">
        <v>1147</v>
      </c>
      <c r="D61" s="166" t="s">
        <v>1142</v>
      </c>
      <c r="E61" s="166" t="s">
        <v>1</v>
      </c>
      <c r="F61" s="166" t="s">
        <v>1148</v>
      </c>
      <c r="G61" s="166" t="s">
        <v>1136</v>
      </c>
      <c r="H61" s="166" t="s">
        <v>1013</v>
      </c>
      <c r="I61" s="166" t="s">
        <v>1149</v>
      </c>
      <c r="J61" s="166" t="s">
        <v>960</v>
      </c>
      <c r="K61" s="166" t="s">
        <v>1150</v>
      </c>
    </row>
    <row r="62" spans="1:11" x14ac:dyDescent="0.25">
      <c r="A62" s="166">
        <v>19</v>
      </c>
      <c r="B62" s="166" t="s">
        <v>50</v>
      </c>
      <c r="C62" s="166" t="s">
        <v>51</v>
      </c>
      <c r="D62" s="166" t="s">
        <v>52</v>
      </c>
      <c r="E62" s="166" t="s">
        <v>43</v>
      </c>
      <c r="F62" s="166" t="s">
        <v>1085</v>
      </c>
      <c r="G62" s="166" t="s">
        <v>1136</v>
      </c>
      <c r="H62" s="166" t="s">
        <v>1013</v>
      </c>
      <c r="I62" s="166" t="s">
        <v>1086</v>
      </c>
      <c r="J62" s="166" t="s">
        <v>960</v>
      </c>
      <c r="K62" s="166" t="s">
        <v>1087</v>
      </c>
    </row>
    <row r="63" spans="1:11" x14ac:dyDescent="0.25">
      <c r="A63" s="166">
        <v>20</v>
      </c>
      <c r="B63" s="166" t="s">
        <v>196</v>
      </c>
      <c r="C63" s="166" t="s">
        <v>104</v>
      </c>
      <c r="D63" s="166" t="s">
        <v>197</v>
      </c>
      <c r="E63" s="166" t="s">
        <v>198</v>
      </c>
      <c r="F63" s="166" t="s">
        <v>1107</v>
      </c>
      <c r="G63" s="166" t="s">
        <v>1136</v>
      </c>
      <c r="H63" s="166" t="s">
        <v>1013</v>
      </c>
      <c r="I63" s="166" t="s">
        <v>1108</v>
      </c>
      <c r="J63" s="166" t="s">
        <v>960</v>
      </c>
      <c r="K63" s="166" t="s">
        <v>1109</v>
      </c>
    </row>
    <row r="64" spans="1:11" x14ac:dyDescent="0.25">
      <c r="A64" s="166">
        <v>21</v>
      </c>
      <c r="B64" s="166" t="s">
        <v>1110</v>
      </c>
      <c r="C64" s="166" t="s">
        <v>408</v>
      </c>
      <c r="D64" s="166" t="s">
        <v>1111</v>
      </c>
      <c r="E64" s="166" t="s">
        <v>912</v>
      </c>
      <c r="F64" s="166" t="s">
        <v>1112</v>
      </c>
      <c r="G64" s="166" t="s">
        <v>1136</v>
      </c>
      <c r="H64" s="166" t="s">
        <v>1013</v>
      </c>
      <c r="I64" s="166" t="s">
        <v>1113</v>
      </c>
      <c r="J64" s="166" t="s">
        <v>960</v>
      </c>
      <c r="K64" s="166" t="s">
        <v>1114</v>
      </c>
    </row>
    <row r="65" spans="1:11" x14ac:dyDescent="0.25">
      <c r="A65" s="166">
        <v>22</v>
      </c>
      <c r="B65" s="166" t="s">
        <v>1115</v>
      </c>
      <c r="C65" s="166" t="s">
        <v>1116</v>
      </c>
      <c r="D65" s="166" t="s">
        <v>1117</v>
      </c>
      <c r="E65" s="166" t="s">
        <v>1</v>
      </c>
      <c r="F65" s="166" t="s">
        <v>1118</v>
      </c>
      <c r="G65" s="166" t="s">
        <v>1136</v>
      </c>
      <c r="H65" s="166" t="s">
        <v>1013</v>
      </c>
      <c r="I65" s="166" t="s">
        <v>1119</v>
      </c>
      <c r="J65" s="166" t="s">
        <v>960</v>
      </c>
      <c r="K65" s="166" t="s">
        <v>1120</v>
      </c>
    </row>
    <row r="66" spans="1:11" x14ac:dyDescent="0.25">
      <c r="A66" s="166">
        <v>31</v>
      </c>
      <c r="B66" s="166" t="s">
        <v>803</v>
      </c>
      <c r="C66" s="166" t="s">
        <v>804</v>
      </c>
      <c r="D66" s="166" t="s">
        <v>17</v>
      </c>
      <c r="E66" s="166" t="s">
        <v>7</v>
      </c>
      <c r="F66" s="166" t="s">
        <v>805</v>
      </c>
      <c r="G66" s="166" t="s">
        <v>1136</v>
      </c>
      <c r="H66" s="166" t="s">
        <v>5</v>
      </c>
      <c r="I66" s="166" t="s">
        <v>806</v>
      </c>
      <c r="J66" s="166" t="s">
        <v>6</v>
      </c>
      <c r="K66" s="166" t="s">
        <v>996</v>
      </c>
    </row>
    <row r="67" spans="1:11" x14ac:dyDescent="0.25">
      <c r="A67" s="166">
        <v>49</v>
      </c>
      <c r="B67" s="166" t="s">
        <v>15</v>
      </c>
      <c r="C67" s="166" t="s">
        <v>16</v>
      </c>
      <c r="D67" s="166" t="s">
        <v>17</v>
      </c>
      <c r="E67" s="166" t="s">
        <v>7</v>
      </c>
      <c r="F67" s="166" t="s">
        <v>18</v>
      </c>
      <c r="G67" s="166" t="s">
        <v>1136</v>
      </c>
      <c r="H67" s="166" t="s">
        <v>5</v>
      </c>
      <c r="I67" s="166" t="s">
        <v>19</v>
      </c>
      <c r="J67" s="166" t="s">
        <v>6</v>
      </c>
      <c r="K67" s="166" t="s">
        <v>685</v>
      </c>
    </row>
    <row r="68" spans="1:11" x14ac:dyDescent="0.25">
      <c r="A68" s="166">
        <v>64</v>
      </c>
      <c r="B68" s="166" t="s">
        <v>50</v>
      </c>
      <c r="C68" s="166" t="s">
        <v>51</v>
      </c>
      <c r="D68" s="166" t="s">
        <v>52</v>
      </c>
      <c r="E68" s="166" t="s">
        <v>43</v>
      </c>
      <c r="F68" s="166" t="s">
        <v>94</v>
      </c>
      <c r="G68" s="166" t="s">
        <v>1136</v>
      </c>
      <c r="H68" s="166" t="s">
        <v>5</v>
      </c>
      <c r="I68" s="166" t="s">
        <v>95</v>
      </c>
      <c r="J68" s="166" t="s">
        <v>6</v>
      </c>
      <c r="K68" s="166" t="s">
        <v>724</v>
      </c>
    </row>
    <row r="69" spans="1:11" x14ac:dyDescent="0.25">
      <c r="A69" s="166">
        <v>68</v>
      </c>
      <c r="B69" s="166" t="s">
        <v>101</v>
      </c>
      <c r="C69" s="166" t="s">
        <v>102</v>
      </c>
      <c r="D69" s="166" t="s">
        <v>103</v>
      </c>
      <c r="E69" s="166" t="s">
        <v>43</v>
      </c>
      <c r="F69" s="166" t="s">
        <v>169</v>
      </c>
      <c r="G69" s="166" t="s">
        <v>1136</v>
      </c>
      <c r="H69" s="166" t="s">
        <v>8</v>
      </c>
      <c r="I69" s="166" t="s">
        <v>170</v>
      </c>
      <c r="J69" s="166" t="s">
        <v>9</v>
      </c>
      <c r="K69" s="166" t="s">
        <v>735</v>
      </c>
    </row>
    <row r="70" spans="1:11" x14ac:dyDescent="0.25">
      <c r="A70" s="166">
        <v>72</v>
      </c>
      <c r="B70" s="166" t="s">
        <v>179</v>
      </c>
      <c r="C70" s="166" t="s">
        <v>180</v>
      </c>
      <c r="D70" s="166" t="s">
        <v>181</v>
      </c>
      <c r="E70" s="166" t="s">
        <v>43</v>
      </c>
      <c r="F70" s="166" t="s">
        <v>182</v>
      </c>
      <c r="G70" s="166" t="s">
        <v>1136</v>
      </c>
      <c r="H70" s="166" t="s">
        <v>8</v>
      </c>
      <c r="I70" s="166" t="s">
        <v>183</v>
      </c>
      <c r="J70" s="166" t="s">
        <v>9</v>
      </c>
      <c r="K70" s="166" t="s">
        <v>738</v>
      </c>
    </row>
    <row r="71" spans="1:11" x14ac:dyDescent="0.25">
      <c r="A71" s="166">
        <v>2</v>
      </c>
      <c r="B71" s="166" t="s">
        <v>174</v>
      </c>
      <c r="C71" s="166" t="s">
        <v>175</v>
      </c>
      <c r="D71" s="166" t="s">
        <v>0</v>
      </c>
      <c r="E71" s="166" t="s">
        <v>1</v>
      </c>
      <c r="F71" s="166" t="s">
        <v>1232</v>
      </c>
      <c r="G71" s="166" t="s">
        <v>1257</v>
      </c>
      <c r="H71" s="166" t="s">
        <v>1013</v>
      </c>
      <c r="I71" s="166" t="s">
        <v>1234</v>
      </c>
      <c r="J71" s="166" t="s">
        <v>960</v>
      </c>
      <c r="K71" s="166" t="s">
        <v>1461</v>
      </c>
    </row>
    <row r="72" spans="1:11" x14ac:dyDescent="0.25">
      <c r="A72" s="166">
        <v>6</v>
      </c>
      <c r="B72" s="166" t="s">
        <v>366</v>
      </c>
      <c r="C72" s="166" t="s">
        <v>367</v>
      </c>
      <c r="D72" s="166" t="s">
        <v>368</v>
      </c>
      <c r="E72" s="166" t="s">
        <v>43</v>
      </c>
      <c r="F72" s="166" t="s">
        <v>1100</v>
      </c>
      <c r="G72" s="166" t="s">
        <v>1257</v>
      </c>
      <c r="H72" s="166" t="s">
        <v>1013</v>
      </c>
      <c r="I72" s="166" t="s">
        <v>1101</v>
      </c>
      <c r="J72" s="166" t="s">
        <v>960</v>
      </c>
      <c r="K72" s="166" t="s">
        <v>1258</v>
      </c>
    </row>
    <row r="73" spans="1:11" x14ac:dyDescent="0.25">
      <c r="A73" s="166">
        <v>7</v>
      </c>
      <c r="B73" s="166" t="s">
        <v>1215</v>
      </c>
      <c r="C73" s="166" t="s">
        <v>1216</v>
      </c>
      <c r="D73" s="166" t="s">
        <v>0</v>
      </c>
      <c r="E73" s="166" t="s">
        <v>1</v>
      </c>
      <c r="F73" s="166" t="s">
        <v>1218</v>
      </c>
      <c r="G73" s="166" t="s">
        <v>1257</v>
      </c>
      <c r="H73" s="166" t="s">
        <v>1013</v>
      </c>
      <c r="I73" s="166" t="s">
        <v>1219</v>
      </c>
      <c r="J73" s="166" t="s">
        <v>960</v>
      </c>
      <c r="K73" s="166" t="s">
        <v>1242</v>
      </c>
    </row>
    <row r="74" spans="1:11" x14ac:dyDescent="0.25">
      <c r="A74" s="166">
        <v>9</v>
      </c>
      <c r="B74" s="166" t="s">
        <v>1194</v>
      </c>
      <c r="C74" s="166" t="s">
        <v>1195</v>
      </c>
      <c r="D74" s="166" t="s">
        <v>1196</v>
      </c>
      <c r="E74" s="166" t="s">
        <v>28</v>
      </c>
      <c r="F74" s="166" t="s">
        <v>1197</v>
      </c>
      <c r="G74" s="166" t="s">
        <v>1257</v>
      </c>
      <c r="H74" s="166" t="s">
        <v>1013</v>
      </c>
      <c r="I74" s="166" t="s">
        <v>1198</v>
      </c>
      <c r="J74" s="166" t="s">
        <v>960</v>
      </c>
      <c r="K74" s="166" t="s">
        <v>1214</v>
      </c>
    </row>
    <row r="75" spans="1:11" x14ac:dyDescent="0.25">
      <c r="A75" s="166">
        <v>5</v>
      </c>
      <c r="B75" s="166" t="s">
        <v>366</v>
      </c>
      <c r="C75" s="166" t="s">
        <v>367</v>
      </c>
      <c r="D75" s="166" t="s">
        <v>368</v>
      </c>
      <c r="E75" s="166" t="s">
        <v>43</v>
      </c>
      <c r="F75" s="166" t="s">
        <v>395</v>
      </c>
      <c r="G75" s="166" t="s">
        <v>1257</v>
      </c>
      <c r="H75" s="166" t="s">
        <v>5</v>
      </c>
      <c r="I75" s="166" t="s">
        <v>396</v>
      </c>
      <c r="J75" s="166" t="s">
        <v>6</v>
      </c>
      <c r="K75" s="166" t="s">
        <v>1241</v>
      </c>
    </row>
    <row r="76" spans="1:11" x14ac:dyDescent="0.25">
      <c r="A76" s="166">
        <v>58</v>
      </c>
      <c r="B76" s="166" t="s">
        <v>443</v>
      </c>
      <c r="C76" s="166" t="s">
        <v>444</v>
      </c>
      <c r="D76" s="166" t="s">
        <v>0</v>
      </c>
      <c r="E76" s="166" t="s">
        <v>1</v>
      </c>
      <c r="F76" s="166" t="s">
        <v>445</v>
      </c>
      <c r="G76" s="166" t="s">
        <v>1257</v>
      </c>
      <c r="H76" s="166" t="s">
        <v>5</v>
      </c>
      <c r="I76" s="166" t="s">
        <v>446</v>
      </c>
      <c r="J76" s="166" t="s">
        <v>6</v>
      </c>
      <c r="K76" s="166" t="s">
        <v>708</v>
      </c>
    </row>
    <row r="77" spans="1:11" x14ac:dyDescent="0.25">
      <c r="A77" s="166">
        <v>62</v>
      </c>
      <c r="B77" s="166" t="s">
        <v>54</v>
      </c>
      <c r="C77" s="166" t="s">
        <v>55</v>
      </c>
      <c r="D77" s="166" t="s">
        <v>0</v>
      </c>
      <c r="E77" s="166" t="s">
        <v>1</v>
      </c>
      <c r="F77" s="166" t="s">
        <v>56</v>
      </c>
      <c r="G77" s="166" t="s">
        <v>1257</v>
      </c>
      <c r="H77" s="166" t="s">
        <v>5</v>
      </c>
      <c r="I77" s="166" t="s">
        <v>57</v>
      </c>
      <c r="J77" s="166" t="s">
        <v>6</v>
      </c>
      <c r="K77" s="166" t="s">
        <v>717</v>
      </c>
    </row>
    <row r="78" spans="1:11" x14ac:dyDescent="0.25">
      <c r="A78" s="166">
        <v>63</v>
      </c>
      <c r="B78" s="166" t="s">
        <v>467</v>
      </c>
      <c r="C78" s="166" t="s">
        <v>468</v>
      </c>
      <c r="D78" s="166" t="s">
        <v>0</v>
      </c>
      <c r="E78" s="166" t="s">
        <v>1</v>
      </c>
      <c r="F78" s="166" t="s">
        <v>469</v>
      </c>
      <c r="G78" s="166" t="s">
        <v>1257</v>
      </c>
      <c r="H78" s="166" t="s">
        <v>5</v>
      </c>
      <c r="I78" s="166" t="s">
        <v>470</v>
      </c>
      <c r="J78" s="166" t="s">
        <v>6</v>
      </c>
      <c r="K78" s="166" t="s">
        <v>720</v>
      </c>
    </row>
    <row r="79" spans="1:11" x14ac:dyDescent="0.25">
      <c r="A79" s="166">
        <v>67</v>
      </c>
      <c r="B79" s="166" t="s">
        <v>797</v>
      </c>
      <c r="C79" s="166" t="s">
        <v>798</v>
      </c>
      <c r="D79" s="166" t="s">
        <v>799</v>
      </c>
      <c r="E79" s="166" t="s">
        <v>1</v>
      </c>
      <c r="F79" s="166" t="s">
        <v>800</v>
      </c>
      <c r="G79" s="166" t="s">
        <v>1257</v>
      </c>
      <c r="H79" s="166" t="s">
        <v>8</v>
      </c>
      <c r="I79" s="166" t="s">
        <v>801</v>
      </c>
      <c r="J79" s="166" t="s">
        <v>9</v>
      </c>
      <c r="K79" s="166" t="s">
        <v>802</v>
      </c>
    </row>
    <row r="80" spans="1:11" x14ac:dyDescent="0.25">
      <c r="A80" s="166">
        <v>70</v>
      </c>
      <c r="B80" s="166" t="s">
        <v>174</v>
      </c>
      <c r="C80" s="166" t="s">
        <v>175</v>
      </c>
      <c r="D80" s="166" t="s">
        <v>0</v>
      </c>
      <c r="E80" s="166" t="s">
        <v>1</v>
      </c>
      <c r="F80" s="166" t="s">
        <v>176</v>
      </c>
      <c r="G80" s="166" t="s">
        <v>1257</v>
      </c>
      <c r="H80" s="166" t="s">
        <v>8</v>
      </c>
      <c r="I80" s="166" t="s">
        <v>177</v>
      </c>
      <c r="J80" s="166" t="s">
        <v>9</v>
      </c>
      <c r="K80" s="166" t="s">
        <v>736</v>
      </c>
    </row>
  </sheetData>
  <sortState ref="A2:K80">
    <sortCondition ref="G2:G80"/>
    <sortCondition ref="H2:H80"/>
  </sortState>
  <pageMargins bottom="0.75" footer="0.3" header="0.3" left="0.7" right="0.7" top="0.75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78"/>
  <sheetViews>
    <sheetView workbookViewId="0">
      <selection sqref="A1:K1"/>
    </sheetView>
  </sheetViews>
  <sheetFormatPr defaultRowHeight="15" x14ac:dyDescent="0.25"/>
  <cols>
    <col min="1" max="1" bestFit="true" customWidth="true" width="3.0" collapsed="true"/>
    <col min="2" max="2" bestFit="true" customWidth="true" width="14.28515625" collapsed="true"/>
    <col min="3" max="3" bestFit="true" customWidth="true" width="10.5703125" collapsed="true"/>
    <col min="4" max="4" bestFit="true" customWidth="true" width="13.85546875" collapsed="true"/>
    <col min="5" max="5" bestFit="true" customWidth="true" width="5.5703125" collapsed="true"/>
    <col min="6" max="6" bestFit="true" customWidth="true" width="15.140625" collapsed="true"/>
    <col min="7" max="7" bestFit="true" customWidth="true" width="11.7109375" collapsed="true"/>
    <col min="8" max="8" bestFit="true" customWidth="true" width="14.140625" collapsed="true"/>
    <col min="9" max="9" bestFit="true" customWidth="true" width="14.42578125" collapsed="true"/>
    <col min="10" max="10" bestFit="true" customWidth="true" width="19.28515625" collapsed="true"/>
    <col min="11" max="11" bestFit="true" customWidth="true" width="25.28515625" collapsed="true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7</v>
      </c>
      <c r="B2" s="164" t="s">
        <v>623</v>
      </c>
      <c r="C2" s="164" t="s">
        <v>624</v>
      </c>
      <c r="D2" s="164" t="s">
        <v>625</v>
      </c>
      <c r="E2" s="164" t="s">
        <v>48</v>
      </c>
      <c r="F2" s="164" t="s">
        <v>626</v>
      </c>
      <c r="G2" s="164" t="s">
        <v>666</v>
      </c>
      <c r="H2" s="164" t="s">
        <v>294</v>
      </c>
      <c r="I2" s="164" t="s">
        <v>627</v>
      </c>
      <c r="J2" s="164" t="s">
        <v>289</v>
      </c>
      <c r="K2" s="164" t="s">
        <v>1221</v>
      </c>
    </row>
    <row r="3" spans="1:11" x14ac:dyDescent="0.25">
      <c r="A3">
        <v>51</v>
      </c>
      <c r="B3" s="164" t="s">
        <v>377</v>
      </c>
      <c r="C3" s="164" t="s">
        <v>378</v>
      </c>
      <c r="D3" s="164" t="s">
        <v>256</v>
      </c>
      <c r="E3" s="164" t="s">
        <v>1</v>
      </c>
      <c r="F3" s="164" t="s">
        <v>379</v>
      </c>
      <c r="G3" s="164" t="s">
        <v>666</v>
      </c>
      <c r="H3" s="164" t="s">
        <v>294</v>
      </c>
      <c r="I3" s="164" t="s">
        <v>380</v>
      </c>
      <c r="J3" s="164" t="s">
        <v>289</v>
      </c>
      <c r="K3" s="164" t="s">
        <v>695</v>
      </c>
    </row>
    <row r="4" spans="1:11" x14ac:dyDescent="0.25">
      <c r="A4">
        <v>48</v>
      </c>
      <c r="B4" s="164" t="s">
        <v>333</v>
      </c>
      <c r="C4" s="164" t="s">
        <v>334</v>
      </c>
      <c r="D4" s="164" t="s">
        <v>335</v>
      </c>
      <c r="E4" s="164" t="s">
        <v>48</v>
      </c>
      <c r="F4" s="164" t="s">
        <v>336</v>
      </c>
      <c r="G4" s="164" t="s">
        <v>666</v>
      </c>
      <c r="H4" s="164" t="s">
        <v>287</v>
      </c>
      <c r="I4" s="164" t="s">
        <v>337</v>
      </c>
      <c r="J4" s="164" t="s">
        <v>289</v>
      </c>
      <c r="K4" s="164" t="s">
        <v>686</v>
      </c>
    </row>
    <row r="5" spans="1:11" x14ac:dyDescent="0.25">
      <c r="A5" s="164">
        <v>76</v>
      </c>
      <c r="B5" s="164" t="s">
        <v>232</v>
      </c>
      <c r="C5" s="164" t="s">
        <v>233</v>
      </c>
      <c r="D5" s="164" t="s">
        <v>234</v>
      </c>
      <c r="E5" s="164" t="s">
        <v>1</v>
      </c>
      <c r="F5" s="164" t="s">
        <v>235</v>
      </c>
      <c r="G5" s="164" t="s">
        <v>666</v>
      </c>
      <c r="H5" s="164" t="s">
        <v>3</v>
      </c>
      <c r="I5" s="164" t="s">
        <v>236</v>
      </c>
      <c r="J5" s="164" t="s">
        <v>53</v>
      </c>
      <c r="K5" s="164" t="s">
        <v>750</v>
      </c>
    </row>
    <row r="6" spans="1:11" x14ac:dyDescent="0.25">
      <c r="A6" s="164">
        <v>24</v>
      </c>
      <c r="B6" s="164" t="s">
        <v>71</v>
      </c>
      <c r="C6" s="164" t="s">
        <v>72</v>
      </c>
      <c r="D6" s="164" t="s">
        <v>73</v>
      </c>
      <c r="E6" s="164" t="s">
        <v>28</v>
      </c>
      <c r="F6" s="164" t="s">
        <v>74</v>
      </c>
      <c r="G6" s="164" t="s">
        <v>1019</v>
      </c>
      <c r="H6" s="164" t="s">
        <v>30</v>
      </c>
      <c r="I6" s="164" t="s">
        <v>75</v>
      </c>
      <c r="J6" s="164" t="s">
        <v>32</v>
      </c>
      <c r="K6" s="164" t="s">
        <v>1058</v>
      </c>
    </row>
    <row r="7" spans="1:11" x14ac:dyDescent="0.25">
      <c r="A7" s="164">
        <v>30</v>
      </c>
      <c r="B7" s="164" t="s">
        <v>64</v>
      </c>
      <c r="C7" s="164" t="s">
        <v>65</v>
      </c>
      <c r="D7" s="164" t="s">
        <v>66</v>
      </c>
      <c r="E7" s="164" t="s">
        <v>1</v>
      </c>
      <c r="F7" s="164" t="s">
        <v>67</v>
      </c>
      <c r="G7" s="164" t="s">
        <v>1019</v>
      </c>
      <c r="H7" s="164" t="s">
        <v>30</v>
      </c>
      <c r="I7" s="164" t="s">
        <v>68</v>
      </c>
      <c r="J7" s="164" t="s">
        <v>32</v>
      </c>
      <c r="K7" s="164" t="s">
        <v>959</v>
      </c>
    </row>
    <row r="8" spans="1:11" x14ac:dyDescent="0.25">
      <c r="A8" s="164">
        <v>57</v>
      </c>
      <c r="B8" s="164" t="s">
        <v>460</v>
      </c>
      <c r="C8" s="164" t="s">
        <v>461</v>
      </c>
      <c r="D8" s="164" t="s">
        <v>462</v>
      </c>
      <c r="E8" s="164" t="s">
        <v>1</v>
      </c>
      <c r="F8" s="164" t="s">
        <v>463</v>
      </c>
      <c r="G8" s="164" t="s">
        <v>1019</v>
      </c>
      <c r="H8" s="164" t="s">
        <v>30</v>
      </c>
      <c r="I8" s="164" t="s">
        <v>464</v>
      </c>
      <c r="J8" s="164" t="s">
        <v>32</v>
      </c>
      <c r="K8" s="164" t="s">
        <v>711</v>
      </c>
    </row>
    <row r="9" spans="1:11" x14ac:dyDescent="0.25">
      <c r="A9" s="164">
        <v>58</v>
      </c>
      <c r="B9" s="164" t="s">
        <v>165</v>
      </c>
      <c r="C9" s="164" t="s">
        <v>166</v>
      </c>
      <c r="D9" s="164" t="s">
        <v>27</v>
      </c>
      <c r="E9" s="164" t="s">
        <v>28</v>
      </c>
      <c r="F9" s="164" t="s">
        <v>167</v>
      </c>
      <c r="G9" s="164" t="s">
        <v>1019</v>
      </c>
      <c r="H9" s="164" t="s">
        <v>30</v>
      </c>
      <c r="I9" s="164" t="s">
        <v>168</v>
      </c>
      <c r="J9" s="164" t="s">
        <v>32</v>
      </c>
      <c r="K9" s="164" t="s">
        <v>712</v>
      </c>
    </row>
    <row r="10" spans="1:11" x14ac:dyDescent="0.25">
      <c r="A10" s="164">
        <v>59</v>
      </c>
      <c r="B10" s="164" t="s">
        <v>25</v>
      </c>
      <c r="C10" s="164" t="s">
        <v>26</v>
      </c>
      <c r="D10" s="164" t="s">
        <v>27</v>
      </c>
      <c r="E10" s="164" t="s">
        <v>28</v>
      </c>
      <c r="F10" s="164" t="s">
        <v>29</v>
      </c>
      <c r="G10" s="164" t="s">
        <v>1019</v>
      </c>
      <c r="H10" s="164" t="s">
        <v>30</v>
      </c>
      <c r="I10" s="164" t="s">
        <v>31</v>
      </c>
      <c r="J10" s="164" t="s">
        <v>32</v>
      </c>
      <c r="K10" s="164" t="s">
        <v>714</v>
      </c>
    </row>
    <row r="11" spans="1:11" x14ac:dyDescent="0.25">
      <c r="A11" s="164">
        <v>71</v>
      </c>
      <c r="B11" s="164" t="s">
        <v>467</v>
      </c>
      <c r="C11" s="164" t="s">
        <v>468</v>
      </c>
      <c r="D11" s="164" t="s">
        <v>0</v>
      </c>
      <c r="E11" s="164" t="s">
        <v>1</v>
      </c>
      <c r="F11" s="164" t="s">
        <v>477</v>
      </c>
      <c r="G11" s="164" t="s">
        <v>1019</v>
      </c>
      <c r="H11" s="164" t="s">
        <v>30</v>
      </c>
      <c r="I11" s="164" t="s">
        <v>478</v>
      </c>
      <c r="J11" s="164" t="s">
        <v>32</v>
      </c>
      <c r="K11" s="164" t="s">
        <v>740</v>
      </c>
    </row>
    <row r="12" spans="1:11" x14ac:dyDescent="0.25">
      <c r="A12" s="164">
        <v>3</v>
      </c>
      <c r="B12" s="164" t="s">
        <v>366</v>
      </c>
      <c r="C12" s="164" t="s">
        <v>367</v>
      </c>
      <c r="D12" s="164" t="s">
        <v>368</v>
      </c>
      <c r="E12" s="164" t="s">
        <v>43</v>
      </c>
      <c r="F12" s="164" t="s">
        <v>369</v>
      </c>
      <c r="G12" s="164" t="s">
        <v>1019</v>
      </c>
      <c r="H12" s="164" t="s">
        <v>294</v>
      </c>
      <c r="I12" s="164" t="s">
        <v>370</v>
      </c>
      <c r="J12" s="164" t="s">
        <v>289</v>
      </c>
      <c r="K12" s="164" t="s">
        <v>1240</v>
      </c>
    </row>
    <row r="13" spans="1:11" x14ac:dyDescent="0.25">
      <c r="A13" s="164">
        <v>33</v>
      </c>
      <c r="B13" s="164" t="s">
        <v>49</v>
      </c>
      <c r="C13" s="164" t="s">
        <v>97</v>
      </c>
      <c r="D13" s="164" t="s">
        <v>66</v>
      </c>
      <c r="E13" s="164" t="s">
        <v>1</v>
      </c>
      <c r="F13" s="164" t="s">
        <v>391</v>
      </c>
      <c r="G13" s="164" t="s">
        <v>1019</v>
      </c>
      <c r="H13" s="164" t="s">
        <v>294</v>
      </c>
      <c r="I13" s="164" t="s">
        <v>392</v>
      </c>
      <c r="J13" s="164" t="s">
        <v>289</v>
      </c>
      <c r="K13" s="164" t="s">
        <v>921</v>
      </c>
    </row>
    <row r="14" spans="1:11" x14ac:dyDescent="0.25">
      <c r="A14" s="164">
        <v>35</v>
      </c>
      <c r="B14" s="164" t="s">
        <v>845</v>
      </c>
      <c r="C14" s="164" t="s">
        <v>846</v>
      </c>
      <c r="D14" s="164" t="s">
        <v>27</v>
      </c>
      <c r="E14" s="164" t="s">
        <v>28</v>
      </c>
      <c r="F14" s="164" t="s">
        <v>847</v>
      </c>
      <c r="G14" s="164" t="s">
        <v>1019</v>
      </c>
      <c r="H14" s="164" t="s">
        <v>294</v>
      </c>
      <c r="I14" s="164" t="s">
        <v>848</v>
      </c>
      <c r="J14" s="164" t="s">
        <v>289</v>
      </c>
      <c r="K14" s="164" t="s">
        <v>849</v>
      </c>
    </row>
    <row r="15" spans="1:11" x14ac:dyDescent="0.25">
      <c r="A15" s="164">
        <v>36</v>
      </c>
      <c r="B15" s="164" t="s">
        <v>651</v>
      </c>
      <c r="C15" s="164" t="s">
        <v>652</v>
      </c>
      <c r="D15" s="164" t="s">
        <v>653</v>
      </c>
      <c r="E15" s="164" t="s">
        <v>1</v>
      </c>
      <c r="F15" s="164" t="s">
        <v>654</v>
      </c>
      <c r="G15" s="164" t="s">
        <v>1019</v>
      </c>
      <c r="H15" s="164" t="s">
        <v>294</v>
      </c>
      <c r="I15" s="164" t="s">
        <v>655</v>
      </c>
      <c r="J15" s="164" t="s">
        <v>289</v>
      </c>
      <c r="K15" s="164" t="s">
        <v>656</v>
      </c>
    </row>
    <row r="16" spans="1:11" x14ac:dyDescent="0.25">
      <c r="A16" s="164">
        <v>38</v>
      </c>
      <c r="B16" s="164" t="s">
        <v>608</v>
      </c>
      <c r="C16" s="164" t="s">
        <v>378</v>
      </c>
      <c r="D16" s="164" t="s">
        <v>27</v>
      </c>
      <c r="E16" s="164" t="s">
        <v>28</v>
      </c>
      <c r="F16" s="164" t="s">
        <v>609</v>
      </c>
      <c r="G16" s="164" t="s">
        <v>1019</v>
      </c>
      <c r="H16" s="164" t="s">
        <v>294</v>
      </c>
      <c r="I16" s="164" t="s">
        <v>610</v>
      </c>
      <c r="J16" s="164" t="s">
        <v>289</v>
      </c>
      <c r="K16" s="164" t="s">
        <v>663</v>
      </c>
    </row>
    <row r="17" spans="1:11" x14ac:dyDescent="0.25">
      <c r="A17" s="164">
        <v>42</v>
      </c>
      <c r="B17" s="164"/>
      <c r="C17" s="164"/>
      <c r="D17" s="164"/>
      <c r="E17" s="164"/>
      <c r="F17" s="164" t="s">
        <v>540</v>
      </c>
      <c r="G17" s="164" t="s">
        <v>1019</v>
      </c>
      <c r="H17" s="164" t="s">
        <v>294</v>
      </c>
      <c r="I17" s="164" t="s">
        <v>541</v>
      </c>
      <c r="J17" s="164" t="s">
        <v>289</v>
      </c>
      <c r="K17" s="164" t="s">
        <v>677</v>
      </c>
    </row>
    <row r="18" spans="1:11" x14ac:dyDescent="0.25">
      <c r="A18" s="164">
        <v>43</v>
      </c>
      <c r="B18" s="164" t="s">
        <v>291</v>
      </c>
      <c r="C18" s="164" t="s">
        <v>292</v>
      </c>
      <c r="D18" s="164" t="s">
        <v>0</v>
      </c>
      <c r="E18" s="164" t="s">
        <v>1</v>
      </c>
      <c r="F18" s="164" t="s">
        <v>293</v>
      </c>
      <c r="G18" s="164" t="s">
        <v>1019</v>
      </c>
      <c r="H18" s="164" t="s">
        <v>294</v>
      </c>
      <c r="I18" s="164" t="s">
        <v>295</v>
      </c>
      <c r="J18" s="164" t="s">
        <v>289</v>
      </c>
      <c r="K18" s="164" t="s">
        <v>679</v>
      </c>
    </row>
    <row r="19" spans="1:11" x14ac:dyDescent="0.25">
      <c r="A19" s="164">
        <v>44</v>
      </c>
      <c r="B19" s="164" t="s">
        <v>297</v>
      </c>
      <c r="C19" s="164" t="s">
        <v>255</v>
      </c>
      <c r="D19" s="164" t="s">
        <v>0</v>
      </c>
      <c r="E19" s="164" t="s">
        <v>1</v>
      </c>
      <c r="F19" s="164" t="s">
        <v>298</v>
      </c>
      <c r="G19" s="164" t="s">
        <v>1019</v>
      </c>
      <c r="H19" s="164" t="s">
        <v>294</v>
      </c>
      <c r="I19" s="164" t="s">
        <v>299</v>
      </c>
      <c r="J19" s="164" t="s">
        <v>289</v>
      </c>
      <c r="K19" s="164" t="s">
        <v>680</v>
      </c>
    </row>
    <row r="20" spans="1:11" x14ac:dyDescent="0.25">
      <c r="A20" s="164">
        <v>45</v>
      </c>
      <c r="B20" s="164" t="s">
        <v>311</v>
      </c>
      <c r="C20" s="164" t="s">
        <v>312</v>
      </c>
      <c r="D20" s="164" t="s">
        <v>313</v>
      </c>
      <c r="E20" s="164" t="s">
        <v>43</v>
      </c>
      <c r="F20" s="164" t="s">
        <v>314</v>
      </c>
      <c r="G20" s="164" t="s">
        <v>1019</v>
      </c>
      <c r="H20" s="164" t="s">
        <v>294</v>
      </c>
      <c r="I20" s="164" t="s">
        <v>315</v>
      </c>
      <c r="J20" s="164" t="s">
        <v>289</v>
      </c>
      <c r="K20" s="164" t="s">
        <v>683</v>
      </c>
    </row>
    <row r="21" spans="1:11" x14ac:dyDescent="0.25">
      <c r="A21" s="164">
        <v>49</v>
      </c>
      <c r="B21" s="164" t="s">
        <v>355</v>
      </c>
      <c r="C21" s="164" t="s">
        <v>356</v>
      </c>
      <c r="D21" s="164" t="s">
        <v>0</v>
      </c>
      <c r="E21" s="164" t="s">
        <v>1</v>
      </c>
      <c r="F21" s="164" t="s">
        <v>357</v>
      </c>
      <c r="G21" s="164" t="s">
        <v>1019</v>
      </c>
      <c r="H21" s="164" t="s">
        <v>294</v>
      </c>
      <c r="I21" s="164" t="s">
        <v>358</v>
      </c>
      <c r="J21" s="164" t="s">
        <v>289</v>
      </c>
      <c r="K21" s="164" t="s">
        <v>690</v>
      </c>
    </row>
    <row r="22" spans="1:11" x14ac:dyDescent="0.25">
      <c r="A22" s="164">
        <v>53</v>
      </c>
      <c r="B22" s="164" t="s">
        <v>262</v>
      </c>
      <c r="C22" s="164" t="s">
        <v>399</v>
      </c>
      <c r="D22" s="164" t="s">
        <v>0</v>
      </c>
      <c r="E22" s="164" t="s">
        <v>1</v>
      </c>
      <c r="F22" s="164" t="s">
        <v>400</v>
      </c>
      <c r="G22" s="164" t="s">
        <v>1019</v>
      </c>
      <c r="H22" s="164" t="s">
        <v>294</v>
      </c>
      <c r="I22" s="164" t="s">
        <v>401</v>
      </c>
      <c r="J22" s="164" t="s">
        <v>289</v>
      </c>
      <c r="K22" s="164" t="s">
        <v>700</v>
      </c>
    </row>
    <row r="23" spans="1:11" x14ac:dyDescent="0.25">
      <c r="A23" s="164">
        <v>55</v>
      </c>
      <c r="B23" s="164" t="s">
        <v>431</v>
      </c>
      <c r="C23" s="164" t="s">
        <v>172</v>
      </c>
      <c r="D23" s="164" t="s">
        <v>432</v>
      </c>
      <c r="E23" s="164" t="s">
        <v>28</v>
      </c>
      <c r="F23" s="164" t="s">
        <v>433</v>
      </c>
      <c r="G23" s="164" t="s">
        <v>1019</v>
      </c>
      <c r="H23" s="164" t="s">
        <v>294</v>
      </c>
      <c r="I23" s="164" t="s">
        <v>434</v>
      </c>
      <c r="J23" s="164" t="s">
        <v>289</v>
      </c>
      <c r="K23" s="164" t="s">
        <v>704</v>
      </c>
    </row>
    <row r="24" spans="1:11" x14ac:dyDescent="0.25">
      <c r="A24" s="164">
        <v>32</v>
      </c>
      <c r="B24" s="164" t="s">
        <v>322</v>
      </c>
      <c r="C24" s="164" t="s">
        <v>323</v>
      </c>
      <c r="D24" s="164" t="s">
        <v>66</v>
      </c>
      <c r="E24" s="164" t="s">
        <v>1</v>
      </c>
      <c r="F24" s="164" t="s">
        <v>324</v>
      </c>
      <c r="G24" s="164" t="s">
        <v>1019</v>
      </c>
      <c r="H24" s="164" t="s">
        <v>287</v>
      </c>
      <c r="I24" s="164" t="s">
        <v>325</v>
      </c>
      <c r="J24" s="164" t="s">
        <v>289</v>
      </c>
      <c r="K24" s="164" t="s">
        <v>956</v>
      </c>
    </row>
    <row r="25" spans="1:11" x14ac:dyDescent="0.25">
      <c r="A25" s="164">
        <v>37</v>
      </c>
      <c r="B25" s="164" t="s">
        <v>425</v>
      </c>
      <c r="C25" s="164" t="s">
        <v>426</v>
      </c>
      <c r="D25" s="164" t="s">
        <v>427</v>
      </c>
      <c r="E25" s="164" t="s">
        <v>28</v>
      </c>
      <c r="F25" s="164" t="s">
        <v>428</v>
      </c>
      <c r="G25" s="164" t="s">
        <v>1019</v>
      </c>
      <c r="H25" s="164" t="s">
        <v>287</v>
      </c>
      <c r="I25" s="164" t="s">
        <v>429</v>
      </c>
      <c r="J25" s="164" t="s">
        <v>289</v>
      </c>
      <c r="K25" s="164" t="s">
        <v>659</v>
      </c>
    </row>
    <row r="26" spans="1:11" x14ac:dyDescent="0.25">
      <c r="A26" s="164">
        <v>39</v>
      </c>
      <c r="B26" s="164"/>
      <c r="C26" s="164"/>
      <c r="D26" s="164"/>
      <c r="E26" s="164"/>
      <c r="F26" s="164" t="s">
        <v>572</v>
      </c>
      <c r="G26" s="164" t="s">
        <v>1019</v>
      </c>
      <c r="H26" s="164" t="s">
        <v>287</v>
      </c>
      <c r="I26" s="164" t="s">
        <v>573</v>
      </c>
      <c r="J26" s="164" t="s">
        <v>289</v>
      </c>
      <c r="K26" s="164" t="s">
        <v>665</v>
      </c>
    </row>
    <row r="27" spans="1:11" x14ac:dyDescent="0.25">
      <c r="A27" s="164">
        <v>41</v>
      </c>
      <c r="B27" s="164" t="s">
        <v>566</v>
      </c>
      <c r="C27" s="164" t="s">
        <v>556</v>
      </c>
      <c r="D27" s="164" t="s">
        <v>0</v>
      </c>
      <c r="E27" s="164" t="s">
        <v>1</v>
      </c>
      <c r="F27" s="164" t="s">
        <v>557</v>
      </c>
      <c r="G27" s="164" t="s">
        <v>1019</v>
      </c>
      <c r="H27" s="164" t="s">
        <v>287</v>
      </c>
      <c r="I27" s="164" t="s">
        <v>558</v>
      </c>
      <c r="J27" s="164" t="s">
        <v>289</v>
      </c>
      <c r="K27" s="164" t="s">
        <v>673</v>
      </c>
    </row>
    <row r="28" spans="1:11" x14ac:dyDescent="0.25">
      <c r="A28" s="164">
        <v>46</v>
      </c>
      <c r="B28" s="164" t="s">
        <v>317</v>
      </c>
      <c r="C28" s="164" t="s">
        <v>279</v>
      </c>
      <c r="D28" s="164" t="s">
        <v>318</v>
      </c>
      <c r="E28" s="164" t="s">
        <v>28</v>
      </c>
      <c r="F28" s="164" t="s">
        <v>319</v>
      </c>
      <c r="G28" s="164" t="s">
        <v>1019</v>
      </c>
      <c r="H28" s="164" t="s">
        <v>287</v>
      </c>
      <c r="I28" s="164" t="s">
        <v>320</v>
      </c>
      <c r="J28" s="164" t="s">
        <v>289</v>
      </c>
      <c r="K28" s="164" t="s">
        <v>758</v>
      </c>
    </row>
    <row r="29" spans="1:11" x14ac:dyDescent="0.25">
      <c r="A29" s="164">
        <v>54</v>
      </c>
      <c r="B29" s="164" t="s">
        <v>403</v>
      </c>
      <c r="C29" s="164" t="s">
        <v>60</v>
      </c>
      <c r="D29" s="164" t="s">
        <v>27</v>
      </c>
      <c r="E29" s="164" t="s">
        <v>28</v>
      </c>
      <c r="F29" s="164" t="s">
        <v>404</v>
      </c>
      <c r="G29" s="164" t="s">
        <v>1019</v>
      </c>
      <c r="H29" s="164" t="s">
        <v>287</v>
      </c>
      <c r="I29" s="164" t="s">
        <v>405</v>
      </c>
      <c r="J29" s="164" t="s">
        <v>289</v>
      </c>
      <c r="K29" s="164" t="s">
        <v>701</v>
      </c>
    </row>
    <row r="30" spans="1:11" x14ac:dyDescent="0.25">
      <c r="A30" s="164">
        <v>9</v>
      </c>
      <c r="B30" s="164" t="s">
        <v>117</v>
      </c>
      <c r="C30" s="164" t="s">
        <v>1210</v>
      </c>
      <c r="D30" s="164" t="s">
        <v>648</v>
      </c>
      <c r="E30" s="164" t="s">
        <v>1</v>
      </c>
      <c r="F30" s="164" t="s">
        <v>1211</v>
      </c>
      <c r="G30" s="164" t="s">
        <v>1019</v>
      </c>
      <c r="H30" s="164" t="s">
        <v>3</v>
      </c>
      <c r="I30" s="164" t="s">
        <v>1212</v>
      </c>
      <c r="J30" s="164" t="s">
        <v>53</v>
      </c>
      <c r="K30" s="164" t="s">
        <v>1213</v>
      </c>
    </row>
    <row r="31" spans="1:11" x14ac:dyDescent="0.25">
      <c r="A31" s="164">
        <v>10</v>
      </c>
      <c r="B31" s="164" t="s">
        <v>116</v>
      </c>
      <c r="C31" s="164" t="s">
        <v>117</v>
      </c>
      <c r="D31" s="164" t="s">
        <v>648</v>
      </c>
      <c r="E31" s="164" t="s">
        <v>1</v>
      </c>
      <c r="F31" s="164" t="s">
        <v>118</v>
      </c>
      <c r="G31" s="164" t="s">
        <v>1019</v>
      </c>
      <c r="H31" s="164" t="s">
        <v>3</v>
      </c>
      <c r="I31" s="164" t="s">
        <v>119</v>
      </c>
      <c r="J31" s="164" t="s">
        <v>53</v>
      </c>
      <c r="K31" s="164" t="s">
        <v>1167</v>
      </c>
    </row>
    <row r="32" spans="1:11" x14ac:dyDescent="0.25">
      <c r="A32" s="164">
        <v>21</v>
      </c>
      <c r="B32" s="164" t="s">
        <v>50</v>
      </c>
      <c r="C32" s="164" t="s">
        <v>51</v>
      </c>
      <c r="D32" s="164" t="s">
        <v>52</v>
      </c>
      <c r="E32" s="164" t="s">
        <v>43</v>
      </c>
      <c r="F32" s="164" t="s">
        <v>246</v>
      </c>
      <c r="G32" s="164" t="s">
        <v>1019</v>
      </c>
      <c r="H32" s="164" t="s">
        <v>3</v>
      </c>
      <c r="I32" s="164" t="s">
        <v>247</v>
      </c>
      <c r="J32" s="164" t="s">
        <v>125</v>
      </c>
      <c r="K32" s="164" t="s">
        <v>1127</v>
      </c>
    </row>
    <row r="33" spans="1:11" x14ac:dyDescent="0.25">
      <c r="A33" s="164">
        <v>23</v>
      </c>
      <c r="B33" s="164" t="s">
        <v>262</v>
      </c>
      <c r="C33" s="164" t="s">
        <v>263</v>
      </c>
      <c r="D33" s="164" t="s">
        <v>264</v>
      </c>
      <c r="E33" s="164" t="s">
        <v>1</v>
      </c>
      <c r="F33" s="164" t="s">
        <v>265</v>
      </c>
      <c r="G33" s="164" t="s">
        <v>1019</v>
      </c>
      <c r="H33" s="164" t="s">
        <v>3</v>
      </c>
      <c r="I33" s="164" t="s">
        <v>266</v>
      </c>
      <c r="J33" s="164" t="s">
        <v>53</v>
      </c>
      <c r="K33" s="164" t="s">
        <v>1057</v>
      </c>
    </row>
    <row r="34" spans="1:11" x14ac:dyDescent="0.25">
      <c r="A34" s="164">
        <v>25</v>
      </c>
      <c r="B34" s="164" t="s">
        <v>273</v>
      </c>
      <c r="C34" s="164" t="s">
        <v>274</v>
      </c>
      <c r="D34" s="164" t="s">
        <v>0</v>
      </c>
      <c r="E34" s="164" t="s">
        <v>1</v>
      </c>
      <c r="F34" s="164" t="s">
        <v>275</v>
      </c>
      <c r="G34" s="164" t="s">
        <v>1019</v>
      </c>
      <c r="H34" s="164" t="s">
        <v>3</v>
      </c>
      <c r="I34" s="164" t="s">
        <v>276</v>
      </c>
      <c r="J34" s="164" t="s">
        <v>53</v>
      </c>
      <c r="K34" s="164" t="s">
        <v>1069</v>
      </c>
    </row>
    <row r="35" spans="1:11" x14ac:dyDescent="0.25">
      <c r="A35" s="164">
        <v>26</v>
      </c>
      <c r="B35" s="164" t="s">
        <v>102</v>
      </c>
      <c r="C35" s="164" t="s">
        <v>141</v>
      </c>
      <c r="D35" s="164" t="s">
        <v>42</v>
      </c>
      <c r="E35" s="164" t="s">
        <v>43</v>
      </c>
      <c r="F35" s="164" t="s">
        <v>142</v>
      </c>
      <c r="G35" s="164" t="s">
        <v>1019</v>
      </c>
      <c r="H35" s="164" t="s">
        <v>3</v>
      </c>
      <c r="I35" s="164" t="s">
        <v>143</v>
      </c>
      <c r="J35" s="164" t="s">
        <v>53</v>
      </c>
      <c r="K35" s="164" t="s">
        <v>1070</v>
      </c>
    </row>
    <row r="36" spans="1:11" x14ac:dyDescent="0.25">
      <c r="A36" s="164">
        <v>27</v>
      </c>
      <c r="B36" s="164" t="s">
        <v>145</v>
      </c>
      <c r="C36" s="164" t="s">
        <v>97</v>
      </c>
      <c r="D36" s="164" t="s">
        <v>1046</v>
      </c>
      <c r="E36" s="164" t="s">
        <v>1</v>
      </c>
      <c r="F36" s="164" t="s">
        <v>147</v>
      </c>
      <c r="G36" s="164" t="s">
        <v>1019</v>
      </c>
      <c r="H36" s="164" t="s">
        <v>3</v>
      </c>
      <c r="I36" s="164" t="s">
        <v>148</v>
      </c>
      <c r="J36" s="164" t="s">
        <v>53</v>
      </c>
      <c r="K36" s="164" t="s">
        <v>1047</v>
      </c>
    </row>
    <row r="37" spans="1:11" x14ac:dyDescent="0.25">
      <c r="A37" s="164">
        <v>29</v>
      </c>
      <c r="B37" s="164" t="s">
        <v>982</v>
      </c>
      <c r="C37" s="164" t="s">
        <v>292</v>
      </c>
      <c r="D37" s="164" t="s">
        <v>462</v>
      </c>
      <c r="E37" s="164" t="s">
        <v>1</v>
      </c>
      <c r="F37" s="164" t="s">
        <v>422</v>
      </c>
      <c r="G37" s="164" t="s">
        <v>1019</v>
      </c>
      <c r="H37" s="164" t="s">
        <v>3</v>
      </c>
      <c r="I37" s="164" t="s">
        <v>423</v>
      </c>
      <c r="J37" s="164" t="s">
        <v>2</v>
      </c>
      <c r="K37" s="164" t="s">
        <v>983</v>
      </c>
    </row>
    <row r="38" spans="1:11" x14ac:dyDescent="0.25">
      <c r="A38" s="164">
        <v>31</v>
      </c>
      <c r="B38" s="164" t="s">
        <v>242</v>
      </c>
      <c r="C38" s="164" t="s">
        <v>243</v>
      </c>
      <c r="D38" s="164" t="s">
        <v>957</v>
      </c>
      <c r="E38" s="164" t="s">
        <v>43</v>
      </c>
      <c r="F38" s="164" t="s">
        <v>244</v>
      </c>
      <c r="G38" s="164" t="s">
        <v>1019</v>
      </c>
      <c r="H38" s="164" t="s">
        <v>3</v>
      </c>
      <c r="I38" s="164" t="s">
        <v>245</v>
      </c>
      <c r="J38" s="164" t="s">
        <v>125</v>
      </c>
      <c r="K38" s="164" t="s">
        <v>958</v>
      </c>
    </row>
    <row r="39" spans="1:11" x14ac:dyDescent="0.25">
      <c r="A39" s="164">
        <v>34</v>
      </c>
      <c r="B39" s="164" t="s">
        <v>361</v>
      </c>
      <c r="C39" s="164" t="s">
        <v>362</v>
      </c>
      <c r="D39" s="164" t="s">
        <v>0</v>
      </c>
      <c r="E39" s="164" t="s">
        <v>1</v>
      </c>
      <c r="F39" s="164" t="s">
        <v>886</v>
      </c>
      <c r="G39" s="164" t="s">
        <v>1019</v>
      </c>
      <c r="H39" s="164" t="s">
        <v>3</v>
      </c>
      <c r="I39" s="164" t="s">
        <v>861</v>
      </c>
      <c r="J39" s="164" t="s">
        <v>516</v>
      </c>
      <c r="K39" s="164" t="s">
        <v>896</v>
      </c>
    </row>
    <row r="40" spans="1:11" x14ac:dyDescent="0.25">
      <c r="A40" s="164">
        <v>50</v>
      </c>
      <c r="B40" s="164" t="s">
        <v>238</v>
      </c>
      <c r="C40" s="164" t="s">
        <v>239</v>
      </c>
      <c r="D40" s="164" t="s">
        <v>0</v>
      </c>
      <c r="E40" s="164" t="s">
        <v>1</v>
      </c>
      <c r="F40" s="164" t="s">
        <v>240</v>
      </c>
      <c r="G40" s="164" t="s">
        <v>1019</v>
      </c>
      <c r="H40" s="164" t="s">
        <v>3</v>
      </c>
      <c r="I40" s="164" t="s">
        <v>241</v>
      </c>
      <c r="J40" s="164" t="s">
        <v>53</v>
      </c>
      <c r="K40" s="164" t="s">
        <v>691</v>
      </c>
    </row>
    <row r="41" spans="1:11" x14ac:dyDescent="0.25">
      <c r="A41" s="164">
        <v>52</v>
      </c>
      <c r="B41" s="164" t="s">
        <v>137</v>
      </c>
      <c r="C41" s="164" t="s">
        <v>138</v>
      </c>
      <c r="D41" s="164" t="s">
        <v>0</v>
      </c>
      <c r="E41" s="164" t="s">
        <v>1</v>
      </c>
      <c r="F41" s="164" t="s">
        <v>139</v>
      </c>
      <c r="G41" s="164" t="s">
        <v>1019</v>
      </c>
      <c r="H41" s="164" t="s">
        <v>3</v>
      </c>
      <c r="I41" s="164" t="s">
        <v>140</v>
      </c>
      <c r="J41" s="164" t="s">
        <v>53</v>
      </c>
      <c r="K41" s="164" t="s">
        <v>699</v>
      </c>
    </row>
    <row r="42" spans="1:11" x14ac:dyDescent="0.25">
      <c r="A42" s="164">
        <v>63</v>
      </c>
      <c r="B42" s="164" t="s">
        <v>110</v>
      </c>
      <c r="C42" s="164" t="s">
        <v>111</v>
      </c>
      <c r="D42" s="164" t="s">
        <v>112</v>
      </c>
      <c r="E42" s="164" t="s">
        <v>43</v>
      </c>
      <c r="F42" s="164" t="s">
        <v>113</v>
      </c>
      <c r="G42" s="164" t="s">
        <v>1019</v>
      </c>
      <c r="H42" s="164" t="s">
        <v>3</v>
      </c>
      <c r="I42" s="164" t="s">
        <v>114</v>
      </c>
      <c r="J42" s="164" t="s">
        <v>53</v>
      </c>
      <c r="K42" s="164" t="s">
        <v>727</v>
      </c>
    </row>
    <row r="43" spans="1:11" x14ac:dyDescent="0.25">
      <c r="A43" s="164">
        <v>64</v>
      </c>
      <c r="B43" s="164" t="s">
        <v>120</v>
      </c>
      <c r="C43" s="164" t="s">
        <v>121</v>
      </c>
      <c r="D43" s="164" t="s">
        <v>122</v>
      </c>
      <c r="E43" s="164" t="s">
        <v>43</v>
      </c>
      <c r="F43" s="164" t="s">
        <v>123</v>
      </c>
      <c r="G43" s="164" t="s">
        <v>1019</v>
      </c>
      <c r="H43" s="164" t="s">
        <v>3</v>
      </c>
      <c r="I43" s="164" t="s">
        <v>124</v>
      </c>
      <c r="J43" s="164" t="s">
        <v>125</v>
      </c>
      <c r="K43" s="164" t="s">
        <v>728</v>
      </c>
    </row>
    <row r="44" spans="1:11" x14ac:dyDescent="0.25">
      <c r="A44" s="164">
        <v>73</v>
      </c>
      <c r="B44" s="164" t="s">
        <v>206</v>
      </c>
      <c r="C44" s="164" t="s">
        <v>207</v>
      </c>
      <c r="D44" s="164" t="s">
        <v>173</v>
      </c>
      <c r="E44" s="164" t="s">
        <v>43</v>
      </c>
      <c r="F44" s="164" t="s">
        <v>208</v>
      </c>
      <c r="G44" s="164" t="s">
        <v>1019</v>
      </c>
      <c r="H44" s="164" t="s">
        <v>3</v>
      </c>
      <c r="I44" s="164" t="s">
        <v>209</v>
      </c>
      <c r="J44" s="164" t="s">
        <v>53</v>
      </c>
      <c r="K44" s="164" t="s">
        <v>745</v>
      </c>
    </row>
    <row r="45" spans="1:11" x14ac:dyDescent="0.25">
      <c r="A45" s="164">
        <v>74</v>
      </c>
      <c r="B45" s="164" t="s">
        <v>224</v>
      </c>
      <c r="C45" s="164" t="s">
        <v>225</v>
      </c>
      <c r="D45" s="164" t="s">
        <v>0</v>
      </c>
      <c r="E45" s="164" t="s">
        <v>1</v>
      </c>
      <c r="F45" s="164" t="s">
        <v>226</v>
      </c>
      <c r="G45" s="164" t="s">
        <v>1019</v>
      </c>
      <c r="H45" s="164" t="s">
        <v>3</v>
      </c>
      <c r="I45" s="164" t="s">
        <v>227</v>
      </c>
      <c r="J45" s="164" t="s">
        <v>53</v>
      </c>
      <c r="K45" s="164" t="s">
        <v>748</v>
      </c>
    </row>
    <row r="46" spans="1:11" x14ac:dyDescent="0.25">
      <c r="A46" s="164">
        <v>75</v>
      </c>
      <c r="B46" s="164" t="s">
        <v>54</v>
      </c>
      <c r="C46" s="164" t="s">
        <v>55</v>
      </c>
      <c r="D46" s="164" t="s">
        <v>0</v>
      </c>
      <c r="E46" s="164" t="s">
        <v>1</v>
      </c>
      <c r="F46" s="164" t="s">
        <v>229</v>
      </c>
      <c r="G46" s="164" t="s">
        <v>1019</v>
      </c>
      <c r="H46" s="164" t="s">
        <v>3</v>
      </c>
      <c r="I46" s="164" t="s">
        <v>230</v>
      </c>
      <c r="J46" s="164" t="s">
        <v>53</v>
      </c>
      <c r="K46" s="164" t="s">
        <v>749</v>
      </c>
    </row>
    <row r="47" spans="1:11" x14ac:dyDescent="0.25">
      <c r="A47" s="164">
        <v>77</v>
      </c>
      <c r="B47" s="164" t="s">
        <v>278</v>
      </c>
      <c r="C47" s="164" t="s">
        <v>279</v>
      </c>
      <c r="D47" s="164" t="s">
        <v>66</v>
      </c>
      <c r="E47" s="164" t="s">
        <v>1</v>
      </c>
      <c r="F47" s="164" t="s">
        <v>280</v>
      </c>
      <c r="G47" s="164" t="s">
        <v>1019</v>
      </c>
      <c r="H47" s="164" t="s">
        <v>3</v>
      </c>
      <c r="I47" s="164" t="s">
        <v>281</v>
      </c>
      <c r="J47" s="164" t="s">
        <v>53</v>
      </c>
      <c r="K47" s="164" t="s">
        <v>756</v>
      </c>
    </row>
    <row r="48" spans="1:11" x14ac:dyDescent="0.25">
      <c r="A48" s="164">
        <v>40</v>
      </c>
      <c r="B48" s="164" t="s">
        <v>590</v>
      </c>
      <c r="C48" s="164" t="s">
        <v>591</v>
      </c>
      <c r="D48" s="164" t="s">
        <v>592</v>
      </c>
      <c r="E48" s="164" t="s">
        <v>43</v>
      </c>
      <c r="F48" s="164" t="s">
        <v>593</v>
      </c>
      <c r="G48" s="164" t="s">
        <v>1131</v>
      </c>
      <c r="H48" s="164" t="s">
        <v>30</v>
      </c>
      <c r="I48" s="164" t="s">
        <v>594</v>
      </c>
      <c r="J48" s="164" t="s">
        <v>32</v>
      </c>
      <c r="K48" s="164" t="s">
        <v>669</v>
      </c>
    </row>
    <row r="49" spans="1:11" x14ac:dyDescent="0.25">
      <c r="A49" s="164">
        <v>22</v>
      </c>
      <c r="B49" s="164" t="s">
        <v>1072</v>
      </c>
      <c r="C49" s="164" t="s">
        <v>1073</v>
      </c>
      <c r="D49" s="164" t="s">
        <v>122</v>
      </c>
      <c r="E49" s="164" t="s">
        <v>43</v>
      </c>
      <c r="F49" s="164" t="s">
        <v>221</v>
      </c>
      <c r="G49" s="164" t="s">
        <v>1131</v>
      </c>
      <c r="H49" s="164" t="s">
        <v>3</v>
      </c>
      <c r="I49" s="164" t="s">
        <v>222</v>
      </c>
      <c r="J49" s="164" t="s">
        <v>53</v>
      </c>
      <c r="K49" s="164" t="s">
        <v>1074</v>
      </c>
    </row>
    <row r="50" spans="1:11" x14ac:dyDescent="0.25">
      <c r="A50" s="164">
        <v>69</v>
      </c>
      <c r="B50" s="164" t="s">
        <v>174</v>
      </c>
      <c r="C50" s="164" t="s">
        <v>175</v>
      </c>
      <c r="D50" s="164" t="s">
        <v>0</v>
      </c>
      <c r="E50" s="164" t="s">
        <v>1</v>
      </c>
      <c r="F50" s="164" t="s">
        <v>472</v>
      </c>
      <c r="G50" s="164" t="s">
        <v>1050</v>
      </c>
      <c r="H50" s="164" t="s">
        <v>473</v>
      </c>
      <c r="I50" s="164" t="s">
        <v>474</v>
      </c>
      <c r="J50" s="164" t="s">
        <v>475</v>
      </c>
      <c r="K50" s="164" t="s">
        <v>737</v>
      </c>
    </row>
    <row r="51" spans="1:11" x14ac:dyDescent="0.25">
      <c r="A51" s="164">
        <v>72</v>
      </c>
      <c r="B51" s="164" t="s">
        <v>54</v>
      </c>
      <c r="C51" s="164" t="s">
        <v>55</v>
      </c>
      <c r="D51" s="164" t="s">
        <v>0</v>
      </c>
      <c r="E51" s="164" t="s">
        <v>1</v>
      </c>
      <c r="F51" s="164" t="s">
        <v>480</v>
      </c>
      <c r="G51" s="164" t="s">
        <v>1050</v>
      </c>
      <c r="H51" s="164" t="s">
        <v>473</v>
      </c>
      <c r="I51" s="164" t="s">
        <v>481</v>
      </c>
      <c r="J51" s="164" t="s">
        <v>475</v>
      </c>
      <c r="K51" s="164" t="s">
        <v>744</v>
      </c>
    </row>
    <row customFormat="1" r="52" s="57" spans="1:11" x14ac:dyDescent="0.25">
      <c r="A52" s="57">
        <v>67</v>
      </c>
      <c r="B52" s="57" t="s">
        <v>882</v>
      </c>
      <c r="C52" s="57" t="s">
        <v>97</v>
      </c>
      <c r="D52" s="57" t="s">
        <v>173</v>
      </c>
      <c r="E52" s="57" t="s">
        <v>43</v>
      </c>
      <c r="F52" s="57" t="s">
        <v>883</v>
      </c>
      <c r="G52" s="57" t="s">
        <v>960</v>
      </c>
      <c r="H52" s="57" t="s">
        <v>8</v>
      </c>
      <c r="I52" s="57" t="s">
        <v>884</v>
      </c>
      <c r="J52" s="57" t="s">
        <v>9</v>
      </c>
      <c r="K52" s="57" t="s">
        <v>885</v>
      </c>
    </row>
    <row r="53" spans="1:11" x14ac:dyDescent="0.25">
      <c r="A53" s="164">
        <v>2</v>
      </c>
      <c r="B53" s="164" t="s">
        <v>1462</v>
      </c>
      <c r="C53" s="164" t="s">
        <v>1463</v>
      </c>
      <c r="D53" s="164" t="s">
        <v>42</v>
      </c>
      <c r="E53" s="164" t="s">
        <v>43</v>
      </c>
      <c r="F53" s="164" t="s">
        <v>1464</v>
      </c>
      <c r="G53" s="164" t="s">
        <v>1136</v>
      </c>
      <c r="H53" s="164" t="s">
        <v>1013</v>
      </c>
      <c r="I53" s="164" t="s">
        <v>1465</v>
      </c>
      <c r="J53" s="164" t="s">
        <v>960</v>
      </c>
      <c r="K53" s="164" t="s">
        <v>1466</v>
      </c>
    </row>
    <row r="54" spans="1:11" x14ac:dyDescent="0.25">
      <c r="A54" s="164">
        <v>11</v>
      </c>
      <c r="B54" s="164" t="s">
        <v>196</v>
      </c>
      <c r="C54" s="164" t="s">
        <v>104</v>
      </c>
      <c r="D54" s="164" t="s">
        <v>197</v>
      </c>
      <c r="E54" s="164" t="s">
        <v>198</v>
      </c>
      <c r="F54" s="164" t="s">
        <v>1168</v>
      </c>
      <c r="G54" s="164" t="s">
        <v>1136</v>
      </c>
      <c r="H54" s="164" t="s">
        <v>1013</v>
      </c>
      <c r="I54" s="164" t="s">
        <v>1169</v>
      </c>
      <c r="J54" s="164" t="s">
        <v>960</v>
      </c>
      <c r="K54" s="164" t="s">
        <v>1170</v>
      </c>
    </row>
    <row r="55" spans="1:11" x14ac:dyDescent="0.25">
      <c r="A55" s="164">
        <v>12</v>
      </c>
      <c r="B55" s="164" t="s">
        <v>1181</v>
      </c>
      <c r="C55" s="164" t="s">
        <v>1182</v>
      </c>
      <c r="D55" s="164" t="s">
        <v>1183</v>
      </c>
      <c r="E55" s="164" t="s">
        <v>48</v>
      </c>
      <c r="F55" s="164" t="s">
        <v>1184</v>
      </c>
      <c r="G55" s="164" t="s">
        <v>1136</v>
      </c>
      <c r="H55" s="164" t="s">
        <v>1013</v>
      </c>
      <c r="I55" s="164" t="s">
        <v>1185</v>
      </c>
      <c r="J55" s="164" t="s">
        <v>960</v>
      </c>
      <c r="K55" s="164" t="s">
        <v>1186</v>
      </c>
    </row>
    <row r="56" spans="1:11" x14ac:dyDescent="0.25">
      <c r="A56" s="164">
        <v>13</v>
      </c>
      <c r="B56" s="164" t="s">
        <v>1187</v>
      </c>
      <c r="C56" s="164" t="s">
        <v>1188</v>
      </c>
      <c r="D56" s="164" t="s">
        <v>1189</v>
      </c>
      <c r="E56" s="164" t="s">
        <v>43</v>
      </c>
      <c r="F56" s="164" t="s">
        <v>1190</v>
      </c>
      <c r="G56" s="164" t="s">
        <v>1136</v>
      </c>
      <c r="H56" s="164" t="s">
        <v>1013</v>
      </c>
      <c r="I56" s="164" t="s">
        <v>1191</v>
      </c>
      <c r="J56" s="164" t="s">
        <v>960</v>
      </c>
      <c r="K56" s="164" t="s">
        <v>1192</v>
      </c>
    </row>
    <row r="57" spans="1:11" x14ac:dyDescent="0.25">
      <c r="A57" s="164">
        <v>14</v>
      </c>
      <c r="B57" s="164" t="s">
        <v>262</v>
      </c>
      <c r="C57" s="164" t="s">
        <v>1141</v>
      </c>
      <c r="D57" s="164" t="s">
        <v>1142</v>
      </c>
      <c r="E57" s="164" t="s">
        <v>1</v>
      </c>
      <c r="F57" s="164" t="s">
        <v>1143</v>
      </c>
      <c r="G57" s="164" t="s">
        <v>1136</v>
      </c>
      <c r="H57" s="164" t="s">
        <v>1013</v>
      </c>
      <c r="I57" s="164" t="s">
        <v>1144</v>
      </c>
      <c r="J57" s="164" t="s">
        <v>960</v>
      </c>
      <c r="K57" s="164" t="s">
        <v>1145</v>
      </c>
    </row>
    <row r="58" spans="1:11" x14ac:dyDescent="0.25">
      <c r="A58" s="164">
        <v>15</v>
      </c>
      <c r="B58" s="164" t="s">
        <v>1146</v>
      </c>
      <c r="C58" s="164" t="s">
        <v>1147</v>
      </c>
      <c r="D58" s="164" t="s">
        <v>1142</v>
      </c>
      <c r="E58" s="164" t="s">
        <v>1</v>
      </c>
      <c r="F58" s="164" t="s">
        <v>1148</v>
      </c>
      <c r="G58" s="164" t="s">
        <v>1136</v>
      </c>
      <c r="H58" s="164" t="s">
        <v>1013</v>
      </c>
      <c r="I58" s="164" t="s">
        <v>1149</v>
      </c>
      <c r="J58" s="164" t="s">
        <v>960</v>
      </c>
      <c r="K58" s="164" t="s">
        <v>1150</v>
      </c>
    </row>
    <row r="59" spans="1:11" x14ac:dyDescent="0.25">
      <c r="A59" s="164">
        <v>16</v>
      </c>
      <c r="B59" s="164" t="s">
        <v>50</v>
      </c>
      <c r="C59" s="164" t="s">
        <v>51</v>
      </c>
      <c r="D59" s="164" t="s">
        <v>52</v>
      </c>
      <c r="E59" s="164" t="s">
        <v>43</v>
      </c>
      <c r="F59" s="164" t="s">
        <v>1085</v>
      </c>
      <c r="G59" s="164" t="s">
        <v>1136</v>
      </c>
      <c r="H59" s="164" t="s">
        <v>1013</v>
      </c>
      <c r="I59" s="164" t="s">
        <v>1086</v>
      </c>
      <c r="J59" s="164" t="s">
        <v>960</v>
      </c>
      <c r="K59" s="164" t="s">
        <v>1087</v>
      </c>
    </row>
    <row r="60" spans="1:11" x14ac:dyDescent="0.25">
      <c r="A60" s="164">
        <v>17</v>
      </c>
      <c r="B60" s="164" t="s">
        <v>196</v>
      </c>
      <c r="C60" s="164" t="s">
        <v>104</v>
      </c>
      <c r="D60" s="164" t="s">
        <v>197</v>
      </c>
      <c r="E60" s="164" t="s">
        <v>198</v>
      </c>
      <c r="F60" s="164" t="s">
        <v>1107</v>
      </c>
      <c r="G60" s="164" t="s">
        <v>1136</v>
      </c>
      <c r="H60" s="164" t="s">
        <v>1013</v>
      </c>
      <c r="I60" s="164" t="s">
        <v>1108</v>
      </c>
      <c r="J60" s="164" t="s">
        <v>960</v>
      </c>
      <c r="K60" s="164" t="s">
        <v>1109</v>
      </c>
    </row>
    <row r="61" spans="1:11" x14ac:dyDescent="0.25">
      <c r="A61" s="164">
        <v>18</v>
      </c>
      <c r="B61" s="164" t="s">
        <v>1110</v>
      </c>
      <c r="C61" s="164" t="s">
        <v>408</v>
      </c>
      <c r="D61" s="164" t="s">
        <v>1111</v>
      </c>
      <c r="E61" s="164" t="s">
        <v>912</v>
      </c>
      <c r="F61" s="164" t="s">
        <v>1112</v>
      </c>
      <c r="G61" s="164" t="s">
        <v>1136</v>
      </c>
      <c r="H61" s="164" t="s">
        <v>1013</v>
      </c>
      <c r="I61" s="164" t="s">
        <v>1113</v>
      </c>
      <c r="J61" s="164" t="s">
        <v>960</v>
      </c>
      <c r="K61" s="164" t="s">
        <v>1114</v>
      </c>
    </row>
    <row r="62" spans="1:11" x14ac:dyDescent="0.25">
      <c r="A62" s="164">
        <v>19</v>
      </c>
      <c r="B62" s="164" t="s">
        <v>1115</v>
      </c>
      <c r="C62" s="164" t="s">
        <v>1116</v>
      </c>
      <c r="D62" s="164" t="s">
        <v>1117</v>
      </c>
      <c r="E62" s="164" t="s">
        <v>1</v>
      </c>
      <c r="F62" s="164" t="s">
        <v>1118</v>
      </c>
      <c r="G62" s="164" t="s">
        <v>1136</v>
      </c>
      <c r="H62" s="164" t="s">
        <v>1013</v>
      </c>
      <c r="I62" s="164" t="s">
        <v>1119</v>
      </c>
      <c r="J62" s="164" t="s">
        <v>960</v>
      </c>
      <c r="K62" s="164" t="s">
        <v>1120</v>
      </c>
    </row>
    <row r="63" spans="1:11" x14ac:dyDescent="0.25">
      <c r="A63" s="164">
        <v>20</v>
      </c>
      <c r="B63" s="164" t="s">
        <v>803</v>
      </c>
      <c r="C63" s="164" t="s">
        <v>804</v>
      </c>
      <c r="D63" s="164" t="s">
        <v>17</v>
      </c>
      <c r="E63" s="164" t="s">
        <v>7</v>
      </c>
      <c r="F63" s="164" t="s">
        <v>1121</v>
      </c>
      <c r="G63" s="164" t="s">
        <v>1136</v>
      </c>
      <c r="H63" s="164" t="s">
        <v>1013</v>
      </c>
      <c r="I63" s="164" t="s">
        <v>1122</v>
      </c>
      <c r="J63" s="164" t="s">
        <v>960</v>
      </c>
      <c r="K63" s="164" t="s">
        <v>1123</v>
      </c>
    </row>
    <row r="64" spans="1:11" x14ac:dyDescent="0.25">
      <c r="A64" s="164">
        <v>28</v>
      </c>
      <c r="B64" s="164" t="s">
        <v>803</v>
      </c>
      <c r="C64" s="164" t="s">
        <v>804</v>
      </c>
      <c r="D64" s="164" t="s">
        <v>17</v>
      </c>
      <c r="E64" s="164" t="s">
        <v>7</v>
      </c>
      <c r="F64" s="164" t="s">
        <v>805</v>
      </c>
      <c r="G64" s="164" t="s">
        <v>1136</v>
      </c>
      <c r="H64" s="164" t="s">
        <v>5</v>
      </c>
      <c r="I64" s="164" t="s">
        <v>806</v>
      </c>
      <c r="J64" s="164" t="s">
        <v>6</v>
      </c>
      <c r="K64" s="164" t="s">
        <v>996</v>
      </c>
    </row>
    <row r="65" spans="1:11" x14ac:dyDescent="0.25">
      <c r="A65" s="164">
        <v>47</v>
      </c>
      <c r="B65" s="164" t="s">
        <v>15</v>
      </c>
      <c r="C65" s="164" t="s">
        <v>16</v>
      </c>
      <c r="D65" s="164" t="s">
        <v>17</v>
      </c>
      <c r="E65" s="164" t="s">
        <v>7</v>
      </c>
      <c r="F65" s="164" t="s">
        <v>18</v>
      </c>
      <c r="G65" s="164" t="s">
        <v>1136</v>
      </c>
      <c r="H65" s="164" t="s">
        <v>5</v>
      </c>
      <c r="I65" s="164" t="s">
        <v>19</v>
      </c>
      <c r="J65" s="164" t="s">
        <v>6</v>
      </c>
      <c r="K65" s="164" t="s">
        <v>685</v>
      </c>
    </row>
    <row r="66" spans="1:11" x14ac:dyDescent="0.25">
      <c r="A66" s="164">
        <v>62</v>
      </c>
      <c r="B66" s="164" t="s">
        <v>50</v>
      </c>
      <c r="C66" s="164" t="s">
        <v>51</v>
      </c>
      <c r="D66" s="164" t="s">
        <v>52</v>
      </c>
      <c r="E66" s="164" t="s">
        <v>43</v>
      </c>
      <c r="F66" s="164" t="s">
        <v>94</v>
      </c>
      <c r="G66" s="164" t="s">
        <v>1136</v>
      </c>
      <c r="H66" s="164" t="s">
        <v>5</v>
      </c>
      <c r="I66" s="164" t="s">
        <v>95</v>
      </c>
      <c r="J66" s="164" t="s">
        <v>6</v>
      </c>
      <c r="K66" s="164" t="s">
        <v>724</v>
      </c>
    </row>
    <row r="67" spans="1:11" x14ac:dyDescent="0.25">
      <c r="A67" s="164">
        <v>66</v>
      </c>
      <c r="B67" s="164" t="s">
        <v>101</v>
      </c>
      <c r="C67" s="164" t="s">
        <v>102</v>
      </c>
      <c r="D67" s="164" t="s">
        <v>103</v>
      </c>
      <c r="E67" s="164" t="s">
        <v>43</v>
      </c>
      <c r="F67" s="164" t="s">
        <v>169</v>
      </c>
      <c r="G67" s="164" t="s">
        <v>1136</v>
      </c>
      <c r="H67" s="164" t="s">
        <v>8</v>
      </c>
      <c r="I67" s="164" t="s">
        <v>170</v>
      </c>
      <c r="J67" s="164" t="s">
        <v>9</v>
      </c>
      <c r="K67" s="164" t="s">
        <v>735</v>
      </c>
    </row>
    <row r="68" spans="1:11" x14ac:dyDescent="0.25">
      <c r="A68" s="164">
        <v>70</v>
      </c>
      <c r="B68" s="164" t="s">
        <v>179</v>
      </c>
      <c r="C68" s="164" t="s">
        <v>180</v>
      </c>
      <c r="D68" s="164" t="s">
        <v>181</v>
      </c>
      <c r="E68" s="164" t="s">
        <v>43</v>
      </c>
      <c r="F68" s="164" t="s">
        <v>182</v>
      </c>
      <c r="G68" s="164" t="s">
        <v>1136</v>
      </c>
      <c r="H68" s="164" t="s">
        <v>8</v>
      </c>
      <c r="I68" s="164" t="s">
        <v>183</v>
      </c>
      <c r="J68" s="164" t="s">
        <v>9</v>
      </c>
      <c r="K68" s="164" t="s">
        <v>738</v>
      </c>
    </row>
    <row r="69" spans="1:11" x14ac:dyDescent="0.25">
      <c r="A69" s="164">
        <v>1</v>
      </c>
      <c r="B69" s="164" t="s">
        <v>174</v>
      </c>
      <c r="C69" s="164" t="s">
        <v>175</v>
      </c>
      <c r="D69" s="164" t="s">
        <v>0</v>
      </c>
      <c r="E69" s="164" t="s">
        <v>1</v>
      </c>
      <c r="F69" s="164" t="s">
        <v>1232</v>
      </c>
      <c r="G69" s="164" t="s">
        <v>1257</v>
      </c>
      <c r="H69" s="164" t="s">
        <v>1013</v>
      </c>
      <c r="I69" s="164" t="s">
        <v>1234</v>
      </c>
      <c r="J69" s="164" t="s">
        <v>960</v>
      </c>
      <c r="K69" s="164" t="s">
        <v>1461</v>
      </c>
    </row>
    <row r="70" spans="1:11" x14ac:dyDescent="0.25">
      <c r="A70" s="164">
        <v>5</v>
      </c>
      <c r="B70" s="164" t="s">
        <v>366</v>
      </c>
      <c r="C70" s="164" t="s">
        <v>367</v>
      </c>
      <c r="D70" s="164" t="s">
        <v>368</v>
      </c>
      <c r="E70" s="164" t="s">
        <v>43</v>
      </c>
      <c r="F70" s="164" t="s">
        <v>1100</v>
      </c>
      <c r="G70" s="164" t="s">
        <v>1257</v>
      </c>
      <c r="H70" s="164" t="s">
        <v>1013</v>
      </c>
      <c r="I70" s="164" t="s">
        <v>1101</v>
      </c>
      <c r="J70" s="164" t="s">
        <v>960</v>
      </c>
      <c r="K70" s="164" t="s">
        <v>1258</v>
      </c>
    </row>
    <row r="71" spans="1:11" x14ac:dyDescent="0.25">
      <c r="A71" s="164">
        <v>6</v>
      </c>
      <c r="B71" s="164" t="s">
        <v>1215</v>
      </c>
      <c r="C71" s="164" t="s">
        <v>1216</v>
      </c>
      <c r="D71" s="164" t="s">
        <v>0</v>
      </c>
      <c r="E71" s="164" t="s">
        <v>1</v>
      </c>
      <c r="F71" s="164" t="s">
        <v>1218</v>
      </c>
      <c r="G71" s="164" t="s">
        <v>1257</v>
      </c>
      <c r="H71" s="164" t="s">
        <v>1013</v>
      </c>
      <c r="I71" s="164" t="s">
        <v>1219</v>
      </c>
      <c r="J71" s="164" t="s">
        <v>960</v>
      </c>
      <c r="K71" s="164" t="s">
        <v>1242</v>
      </c>
    </row>
    <row r="72" spans="1:11" x14ac:dyDescent="0.25">
      <c r="A72" s="164">
        <v>8</v>
      </c>
      <c r="B72" s="164" t="s">
        <v>1194</v>
      </c>
      <c r="C72" s="164" t="s">
        <v>1195</v>
      </c>
      <c r="D72" s="164" t="s">
        <v>1196</v>
      </c>
      <c r="E72" s="164" t="s">
        <v>28</v>
      </c>
      <c r="F72" s="164" t="s">
        <v>1197</v>
      </c>
      <c r="G72" s="164" t="s">
        <v>1257</v>
      </c>
      <c r="H72" s="164" t="s">
        <v>1013</v>
      </c>
      <c r="I72" s="164" t="s">
        <v>1198</v>
      </c>
      <c r="J72" s="164" t="s">
        <v>960</v>
      </c>
      <c r="K72" s="164" t="s">
        <v>1214</v>
      </c>
    </row>
    <row r="73" spans="1:11" x14ac:dyDescent="0.25">
      <c r="A73" s="164">
        <v>4</v>
      </c>
      <c r="B73" s="164" t="s">
        <v>366</v>
      </c>
      <c r="C73" s="164" t="s">
        <v>367</v>
      </c>
      <c r="D73" s="164" t="s">
        <v>368</v>
      </c>
      <c r="E73" s="164" t="s">
        <v>43</v>
      </c>
      <c r="F73" s="164" t="s">
        <v>395</v>
      </c>
      <c r="G73" s="164" t="s">
        <v>1257</v>
      </c>
      <c r="H73" s="164" t="s">
        <v>5</v>
      </c>
      <c r="I73" s="164" t="s">
        <v>396</v>
      </c>
      <c r="J73" s="164" t="s">
        <v>6</v>
      </c>
      <c r="K73" s="164" t="s">
        <v>1241</v>
      </c>
    </row>
    <row r="74" spans="1:11" x14ac:dyDescent="0.25">
      <c r="A74" s="164">
        <v>56</v>
      </c>
      <c r="B74" s="164" t="s">
        <v>443</v>
      </c>
      <c r="C74" s="164" t="s">
        <v>444</v>
      </c>
      <c r="D74" s="164" t="s">
        <v>0</v>
      </c>
      <c r="E74" s="164" t="s">
        <v>1</v>
      </c>
      <c r="F74" s="164" t="s">
        <v>445</v>
      </c>
      <c r="G74" s="164" t="s">
        <v>1257</v>
      </c>
      <c r="H74" s="164" t="s">
        <v>5</v>
      </c>
      <c r="I74" s="164" t="s">
        <v>446</v>
      </c>
      <c r="J74" s="164" t="s">
        <v>6</v>
      </c>
      <c r="K74" s="164" t="s">
        <v>708</v>
      </c>
    </row>
    <row r="75" spans="1:11" x14ac:dyDescent="0.25">
      <c r="A75" s="164">
        <v>60</v>
      </c>
      <c r="B75" s="164" t="s">
        <v>54</v>
      </c>
      <c r="C75" s="164" t="s">
        <v>55</v>
      </c>
      <c r="D75" s="164" t="s">
        <v>0</v>
      </c>
      <c r="E75" s="164" t="s">
        <v>1</v>
      </c>
      <c r="F75" s="164" t="s">
        <v>56</v>
      </c>
      <c r="G75" s="164" t="s">
        <v>1257</v>
      </c>
      <c r="H75" s="164" t="s">
        <v>5</v>
      </c>
      <c r="I75" s="164" t="s">
        <v>57</v>
      </c>
      <c r="J75" s="164" t="s">
        <v>6</v>
      </c>
      <c r="K75" s="164" t="s">
        <v>717</v>
      </c>
    </row>
    <row r="76" spans="1:11" x14ac:dyDescent="0.25">
      <c r="A76" s="164">
        <v>61</v>
      </c>
      <c r="B76" s="164" t="s">
        <v>467</v>
      </c>
      <c r="C76" s="164" t="s">
        <v>468</v>
      </c>
      <c r="D76" s="164" t="s">
        <v>0</v>
      </c>
      <c r="E76" s="164" t="s">
        <v>1</v>
      </c>
      <c r="F76" s="164" t="s">
        <v>469</v>
      </c>
      <c r="G76" s="164" t="s">
        <v>1257</v>
      </c>
      <c r="H76" s="164" t="s">
        <v>5</v>
      </c>
      <c r="I76" s="164" t="s">
        <v>470</v>
      </c>
      <c r="J76" s="164" t="s">
        <v>6</v>
      </c>
      <c r="K76" s="164" t="s">
        <v>720</v>
      </c>
    </row>
    <row r="77" spans="1:11" x14ac:dyDescent="0.25">
      <c r="A77" s="164">
        <v>65</v>
      </c>
      <c r="B77" s="164" t="s">
        <v>797</v>
      </c>
      <c r="C77" s="164" t="s">
        <v>798</v>
      </c>
      <c r="D77" s="164" t="s">
        <v>799</v>
      </c>
      <c r="E77" s="164" t="s">
        <v>1</v>
      </c>
      <c r="F77" s="164" t="s">
        <v>800</v>
      </c>
      <c r="G77" s="164" t="s">
        <v>1257</v>
      </c>
      <c r="H77" s="164" t="s">
        <v>8</v>
      </c>
      <c r="I77" s="164" t="s">
        <v>801</v>
      </c>
      <c r="J77" s="164" t="s">
        <v>9</v>
      </c>
      <c r="K77" s="164" t="s">
        <v>802</v>
      </c>
    </row>
    <row r="78" spans="1:11" x14ac:dyDescent="0.25">
      <c r="A78" s="164">
        <v>68</v>
      </c>
      <c r="B78" s="164" t="s">
        <v>174</v>
      </c>
      <c r="C78" s="164" t="s">
        <v>175</v>
      </c>
      <c r="D78" s="164" t="s">
        <v>0</v>
      </c>
      <c r="E78" s="164" t="s">
        <v>1</v>
      </c>
      <c r="F78" s="164" t="s">
        <v>176</v>
      </c>
      <c r="G78" s="164" t="s">
        <v>1257</v>
      </c>
      <c r="H78" s="164" t="s">
        <v>8</v>
      </c>
      <c r="I78" s="164" t="s">
        <v>177</v>
      </c>
      <c r="J78" s="164" t="s">
        <v>9</v>
      </c>
      <c r="K78" s="164" t="s">
        <v>736</v>
      </c>
    </row>
  </sheetData>
  <sortState ref="A2:K78">
    <sortCondition ref="G2:G78"/>
    <sortCondition ref="H2:H78"/>
  </sortState>
  <pageMargins bottom="0.75" footer="0.3" header="0.3" left="0.7" right="0.7" top="0.75"/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82"/>
  <sheetViews>
    <sheetView workbookViewId="0">
      <selection activeCell="I17" sqref="I17"/>
    </sheetView>
  </sheetViews>
  <sheetFormatPr defaultRowHeight="15" x14ac:dyDescent="0.25"/>
  <cols>
    <col min="1" max="1" bestFit="true" customWidth="true" width="3.0" collapsed="true"/>
    <col min="2" max="2" bestFit="true" customWidth="true" width="14.28515625" collapsed="true"/>
    <col min="3" max="3" bestFit="true" customWidth="true" width="10.5703125" collapsed="true"/>
    <col min="4" max="4" bestFit="true" customWidth="true" width="13.85546875" collapsed="true"/>
    <col min="5" max="5" bestFit="true" customWidth="true" width="5.5703125" collapsed="true"/>
    <col min="6" max="6" bestFit="true" customWidth="true" width="15.140625" collapsed="true"/>
    <col min="7" max="7" bestFit="true" customWidth="true" width="11.7109375" collapsed="true"/>
    <col min="8" max="8" bestFit="true" customWidth="true" width="14.140625" collapsed="true"/>
    <col min="9" max="9" bestFit="true" customWidth="true" width="14.42578125" collapsed="true"/>
    <col min="10" max="10" bestFit="true" customWidth="true" width="19.28515625" collapsed="true"/>
    <col min="11" max="11" bestFit="true" customWidth="true" width="25.28515625" collapsed="true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7</v>
      </c>
      <c r="B2" s="154" t="s">
        <v>623</v>
      </c>
      <c r="C2" s="154" t="s">
        <v>624</v>
      </c>
      <c r="D2" s="154" t="s">
        <v>625</v>
      </c>
      <c r="E2" s="154" t="s">
        <v>48</v>
      </c>
      <c r="F2" s="154" t="s">
        <v>626</v>
      </c>
      <c r="G2" s="154" t="s">
        <v>666</v>
      </c>
      <c r="H2" s="154" t="s">
        <v>294</v>
      </c>
      <c r="I2" s="154" t="s">
        <v>627</v>
      </c>
      <c r="J2" s="154" t="s">
        <v>289</v>
      </c>
      <c r="K2" s="154" t="s">
        <v>1221</v>
      </c>
    </row>
    <row r="3" spans="1:11" x14ac:dyDescent="0.25">
      <c r="A3">
        <v>55</v>
      </c>
      <c r="B3" s="154" t="s">
        <v>377</v>
      </c>
      <c r="C3" s="154" t="s">
        <v>378</v>
      </c>
      <c r="D3" s="154" t="s">
        <v>256</v>
      </c>
      <c r="E3" s="154" t="s">
        <v>1</v>
      </c>
      <c r="F3" s="154" t="s">
        <v>379</v>
      </c>
      <c r="G3" s="154" t="s">
        <v>666</v>
      </c>
      <c r="H3" s="154" t="s">
        <v>294</v>
      </c>
      <c r="I3" s="154" t="s">
        <v>380</v>
      </c>
      <c r="J3" s="154" t="s">
        <v>289</v>
      </c>
      <c r="K3" s="154" t="s">
        <v>695</v>
      </c>
    </row>
    <row r="4" spans="1:11" x14ac:dyDescent="0.25">
      <c r="A4" s="154">
        <v>52</v>
      </c>
      <c r="B4" s="154" t="s">
        <v>333</v>
      </c>
      <c r="C4" s="154" t="s">
        <v>334</v>
      </c>
      <c r="D4" s="154" t="s">
        <v>335</v>
      </c>
      <c r="E4" s="154" t="s">
        <v>48</v>
      </c>
      <c r="F4" s="154" t="s">
        <v>336</v>
      </c>
      <c r="G4" s="154" t="s">
        <v>666</v>
      </c>
      <c r="H4" s="154" t="s">
        <v>287</v>
      </c>
      <c r="I4" s="154" t="s">
        <v>337</v>
      </c>
      <c r="J4" s="154" t="s">
        <v>289</v>
      </c>
      <c r="K4" s="154" t="s">
        <v>686</v>
      </c>
    </row>
    <row r="5" spans="1:11" x14ac:dyDescent="0.25">
      <c r="A5" s="154">
        <v>36</v>
      </c>
      <c r="B5" s="154" t="s">
        <v>567</v>
      </c>
      <c r="C5" s="154" t="s">
        <v>561</v>
      </c>
      <c r="D5" s="154" t="s">
        <v>0</v>
      </c>
      <c r="E5" s="154" t="s">
        <v>1</v>
      </c>
      <c r="F5" s="154" t="s">
        <v>61</v>
      </c>
      <c r="G5" s="154" t="s">
        <v>666</v>
      </c>
      <c r="H5" s="154" t="s">
        <v>3</v>
      </c>
      <c r="I5" s="154" t="s">
        <v>62</v>
      </c>
      <c r="J5" s="154" t="s">
        <v>53</v>
      </c>
      <c r="K5" s="154" t="s">
        <v>919</v>
      </c>
    </row>
    <row r="6" spans="1:11" x14ac:dyDescent="0.25">
      <c r="A6" s="154">
        <v>80</v>
      </c>
      <c r="B6" s="154" t="s">
        <v>232</v>
      </c>
      <c r="C6" s="154" t="s">
        <v>233</v>
      </c>
      <c r="D6" s="154" t="s">
        <v>234</v>
      </c>
      <c r="E6" s="154" t="s">
        <v>1</v>
      </c>
      <c r="F6" s="154" t="s">
        <v>235</v>
      </c>
      <c r="G6" s="154" t="s">
        <v>666</v>
      </c>
      <c r="H6" s="154" t="s">
        <v>3</v>
      </c>
      <c r="I6" s="154" t="s">
        <v>236</v>
      </c>
      <c r="J6" s="154" t="s">
        <v>53</v>
      </c>
      <c r="K6" s="154" t="s">
        <v>750</v>
      </c>
    </row>
    <row r="7" spans="1:11" x14ac:dyDescent="0.25">
      <c r="A7" s="154">
        <v>26</v>
      </c>
      <c r="B7" s="154" t="s">
        <v>71</v>
      </c>
      <c r="C7" s="154" t="s">
        <v>72</v>
      </c>
      <c r="D7" s="154" t="s">
        <v>73</v>
      </c>
      <c r="E7" s="154" t="s">
        <v>28</v>
      </c>
      <c r="F7" s="154" t="s">
        <v>74</v>
      </c>
      <c r="G7" s="154" t="s">
        <v>1019</v>
      </c>
      <c r="H7" s="154" t="s">
        <v>30</v>
      </c>
      <c r="I7" s="154" t="s">
        <v>75</v>
      </c>
      <c r="J7" s="154" t="s">
        <v>32</v>
      </c>
      <c r="K7" s="154" t="s">
        <v>1058</v>
      </c>
    </row>
    <row r="8" spans="1:11" x14ac:dyDescent="0.25">
      <c r="A8" s="154">
        <v>33</v>
      </c>
      <c r="B8" s="154" t="s">
        <v>64</v>
      </c>
      <c r="C8" s="154" t="s">
        <v>65</v>
      </c>
      <c r="D8" s="154" t="s">
        <v>66</v>
      </c>
      <c r="E8" s="154" t="s">
        <v>1</v>
      </c>
      <c r="F8" s="154" t="s">
        <v>67</v>
      </c>
      <c r="G8" s="154" t="s">
        <v>1019</v>
      </c>
      <c r="H8" s="154" t="s">
        <v>30</v>
      </c>
      <c r="I8" s="154" t="s">
        <v>68</v>
      </c>
      <c r="J8" s="154" t="s">
        <v>32</v>
      </c>
      <c r="K8" s="154" t="s">
        <v>959</v>
      </c>
    </row>
    <row r="9" spans="1:11" x14ac:dyDescent="0.25">
      <c r="A9" s="154">
        <v>61</v>
      </c>
      <c r="B9" s="154" t="s">
        <v>460</v>
      </c>
      <c r="C9" s="154" t="s">
        <v>461</v>
      </c>
      <c r="D9" s="154" t="s">
        <v>462</v>
      </c>
      <c r="E9" s="154" t="s">
        <v>1</v>
      </c>
      <c r="F9" s="154" t="s">
        <v>463</v>
      </c>
      <c r="G9" s="154" t="s">
        <v>1019</v>
      </c>
      <c r="H9" s="154" t="s">
        <v>30</v>
      </c>
      <c r="I9" s="154" t="s">
        <v>464</v>
      </c>
      <c r="J9" s="154" t="s">
        <v>32</v>
      </c>
      <c r="K9" s="154" t="s">
        <v>711</v>
      </c>
    </row>
    <row r="10" spans="1:11" x14ac:dyDescent="0.25">
      <c r="A10" s="154">
        <v>62</v>
      </c>
      <c r="B10" s="154" t="s">
        <v>165</v>
      </c>
      <c r="C10" s="154" t="s">
        <v>166</v>
      </c>
      <c r="D10" s="154" t="s">
        <v>27</v>
      </c>
      <c r="E10" s="154" t="s">
        <v>28</v>
      </c>
      <c r="F10" s="154" t="s">
        <v>167</v>
      </c>
      <c r="G10" s="154" t="s">
        <v>1019</v>
      </c>
      <c r="H10" s="154" t="s">
        <v>30</v>
      </c>
      <c r="I10" s="154" t="s">
        <v>168</v>
      </c>
      <c r="J10" s="154" t="s">
        <v>32</v>
      </c>
      <c r="K10" s="154" t="s">
        <v>712</v>
      </c>
    </row>
    <row r="11" spans="1:11" x14ac:dyDescent="0.25">
      <c r="A11" s="154">
        <v>63</v>
      </c>
      <c r="B11" s="154" t="s">
        <v>25</v>
      </c>
      <c r="C11" s="154" t="s">
        <v>26</v>
      </c>
      <c r="D11" s="154" t="s">
        <v>27</v>
      </c>
      <c r="E11" s="154" t="s">
        <v>28</v>
      </c>
      <c r="F11" s="154" t="s">
        <v>29</v>
      </c>
      <c r="G11" s="154" t="s">
        <v>1019</v>
      </c>
      <c r="H11" s="154" t="s">
        <v>30</v>
      </c>
      <c r="I11" s="154" t="s">
        <v>31</v>
      </c>
      <c r="J11" s="154" t="s">
        <v>32</v>
      </c>
      <c r="K11" s="154" t="s">
        <v>714</v>
      </c>
    </row>
    <row r="12" spans="1:11" x14ac:dyDescent="0.25">
      <c r="A12" s="154">
        <v>75</v>
      </c>
      <c r="B12" s="154" t="s">
        <v>467</v>
      </c>
      <c r="C12" s="154" t="s">
        <v>468</v>
      </c>
      <c r="D12" s="154" t="s">
        <v>0</v>
      </c>
      <c r="E12" s="154" t="s">
        <v>1</v>
      </c>
      <c r="F12" s="154" t="s">
        <v>477</v>
      </c>
      <c r="G12" s="154" t="s">
        <v>1019</v>
      </c>
      <c r="H12" s="154" t="s">
        <v>30</v>
      </c>
      <c r="I12" s="154" t="s">
        <v>478</v>
      </c>
      <c r="J12" s="154" t="s">
        <v>32</v>
      </c>
      <c r="K12" s="154" t="s">
        <v>740</v>
      </c>
    </row>
    <row r="13" spans="1:11" x14ac:dyDescent="0.25">
      <c r="A13" s="154">
        <v>3</v>
      </c>
      <c r="B13" s="154" t="s">
        <v>366</v>
      </c>
      <c r="C13" s="154" t="s">
        <v>367</v>
      </c>
      <c r="D13" s="154" t="s">
        <v>368</v>
      </c>
      <c r="E13" s="154" t="s">
        <v>43</v>
      </c>
      <c r="F13" s="154" t="s">
        <v>369</v>
      </c>
      <c r="G13" s="154" t="s">
        <v>1019</v>
      </c>
      <c r="H13" s="154" t="s">
        <v>294</v>
      </c>
      <c r="I13" s="154" t="s">
        <v>370</v>
      </c>
      <c r="J13" s="154" t="s">
        <v>289</v>
      </c>
      <c r="K13" s="154" t="s">
        <v>1240</v>
      </c>
    </row>
    <row r="14" spans="1:11" x14ac:dyDescent="0.25">
      <c r="A14" s="154">
        <v>37</v>
      </c>
      <c r="B14" s="154" t="s">
        <v>49</v>
      </c>
      <c r="C14" s="154" t="s">
        <v>97</v>
      </c>
      <c r="D14" s="154" t="s">
        <v>66</v>
      </c>
      <c r="E14" s="154" t="s">
        <v>1</v>
      </c>
      <c r="F14" s="154" t="s">
        <v>391</v>
      </c>
      <c r="G14" s="154" t="s">
        <v>1019</v>
      </c>
      <c r="H14" s="154" t="s">
        <v>294</v>
      </c>
      <c r="I14" s="154" t="s">
        <v>392</v>
      </c>
      <c r="J14" s="154" t="s">
        <v>289</v>
      </c>
      <c r="K14" s="154" t="s">
        <v>921</v>
      </c>
    </row>
    <row r="15" spans="1:11" x14ac:dyDescent="0.25">
      <c r="A15" s="154">
        <v>39</v>
      </c>
      <c r="B15" s="154" t="s">
        <v>845</v>
      </c>
      <c r="C15" s="154" t="s">
        <v>846</v>
      </c>
      <c r="D15" s="154" t="s">
        <v>27</v>
      </c>
      <c r="E15" s="154" t="s">
        <v>28</v>
      </c>
      <c r="F15" s="154" t="s">
        <v>847</v>
      </c>
      <c r="G15" s="154" t="s">
        <v>1019</v>
      </c>
      <c r="H15" s="154" t="s">
        <v>294</v>
      </c>
      <c r="I15" s="154" t="s">
        <v>848</v>
      </c>
      <c r="J15" s="154" t="s">
        <v>289</v>
      </c>
      <c r="K15" s="154" t="s">
        <v>849</v>
      </c>
    </row>
    <row r="16" spans="1:11" x14ac:dyDescent="0.25">
      <c r="A16" s="154">
        <v>40</v>
      </c>
      <c r="B16" s="154" t="s">
        <v>651</v>
      </c>
      <c r="C16" s="154" t="s">
        <v>652</v>
      </c>
      <c r="D16" s="154" t="s">
        <v>653</v>
      </c>
      <c r="E16" s="154" t="s">
        <v>1</v>
      </c>
      <c r="F16" s="154" t="s">
        <v>654</v>
      </c>
      <c r="G16" s="154" t="s">
        <v>1019</v>
      </c>
      <c r="H16" s="154" t="s">
        <v>294</v>
      </c>
      <c r="I16" s="154" t="s">
        <v>655</v>
      </c>
      <c r="J16" s="154" t="s">
        <v>289</v>
      </c>
      <c r="K16" s="154" t="s">
        <v>656</v>
      </c>
    </row>
    <row r="17" spans="1:11" x14ac:dyDescent="0.25">
      <c r="A17" s="154">
        <v>42</v>
      </c>
      <c r="B17" s="154" t="s">
        <v>608</v>
      </c>
      <c r="C17" s="154" t="s">
        <v>378</v>
      </c>
      <c r="D17" s="154" t="s">
        <v>27</v>
      </c>
      <c r="E17" s="154" t="s">
        <v>28</v>
      </c>
      <c r="F17" s="154" t="s">
        <v>609</v>
      </c>
      <c r="G17" s="154" t="s">
        <v>1019</v>
      </c>
      <c r="H17" s="154" t="s">
        <v>294</v>
      </c>
      <c r="I17" s="154" t="s">
        <v>610</v>
      </c>
      <c r="J17" s="154" t="s">
        <v>289</v>
      </c>
      <c r="K17" s="154" t="s">
        <v>663</v>
      </c>
    </row>
    <row r="18" spans="1:11" x14ac:dyDescent="0.25">
      <c r="A18" s="154">
        <v>46</v>
      </c>
      <c r="B18" s="154"/>
      <c r="C18" s="154"/>
      <c r="D18" s="154"/>
      <c r="E18" s="154"/>
      <c r="F18" s="154" t="s">
        <v>540</v>
      </c>
      <c r="G18" s="154" t="s">
        <v>1019</v>
      </c>
      <c r="H18" s="154" t="s">
        <v>294</v>
      </c>
      <c r="I18" s="154" t="s">
        <v>541</v>
      </c>
      <c r="J18" s="154" t="s">
        <v>289</v>
      </c>
      <c r="K18" s="154" t="s">
        <v>677</v>
      </c>
    </row>
    <row r="19" spans="1:11" x14ac:dyDescent="0.25">
      <c r="A19" s="154">
        <v>47</v>
      </c>
      <c r="B19" s="154" t="s">
        <v>291</v>
      </c>
      <c r="C19" s="154" t="s">
        <v>292</v>
      </c>
      <c r="D19" s="154" t="s">
        <v>0</v>
      </c>
      <c r="E19" s="154" t="s">
        <v>1</v>
      </c>
      <c r="F19" s="154" t="s">
        <v>293</v>
      </c>
      <c r="G19" s="154" t="s">
        <v>1019</v>
      </c>
      <c r="H19" s="154" t="s">
        <v>294</v>
      </c>
      <c r="I19" s="154" t="s">
        <v>295</v>
      </c>
      <c r="J19" s="154" t="s">
        <v>289</v>
      </c>
      <c r="K19" s="154" t="s">
        <v>679</v>
      </c>
    </row>
    <row r="20" spans="1:11" x14ac:dyDescent="0.25">
      <c r="A20" s="154">
        <v>48</v>
      </c>
      <c r="B20" s="154" t="s">
        <v>297</v>
      </c>
      <c r="C20" s="154" t="s">
        <v>255</v>
      </c>
      <c r="D20" s="154" t="s">
        <v>0</v>
      </c>
      <c r="E20" s="154" t="s">
        <v>1</v>
      </c>
      <c r="F20" s="154" t="s">
        <v>298</v>
      </c>
      <c r="G20" s="154" t="s">
        <v>1019</v>
      </c>
      <c r="H20" s="154" t="s">
        <v>294</v>
      </c>
      <c r="I20" s="154" t="s">
        <v>299</v>
      </c>
      <c r="J20" s="154" t="s">
        <v>289</v>
      </c>
      <c r="K20" s="154" t="s">
        <v>680</v>
      </c>
    </row>
    <row r="21" spans="1:11" x14ac:dyDescent="0.25">
      <c r="A21" s="154">
        <v>49</v>
      </c>
      <c r="B21" s="154" t="s">
        <v>311</v>
      </c>
      <c r="C21" s="154" t="s">
        <v>312</v>
      </c>
      <c r="D21" s="154" t="s">
        <v>313</v>
      </c>
      <c r="E21" s="154" t="s">
        <v>43</v>
      </c>
      <c r="F21" s="154" t="s">
        <v>314</v>
      </c>
      <c r="G21" s="154" t="s">
        <v>1019</v>
      </c>
      <c r="H21" s="154" t="s">
        <v>294</v>
      </c>
      <c r="I21" s="154" t="s">
        <v>315</v>
      </c>
      <c r="J21" s="154" t="s">
        <v>289</v>
      </c>
      <c r="K21" s="154" t="s">
        <v>683</v>
      </c>
    </row>
    <row r="22" spans="1:11" x14ac:dyDescent="0.25">
      <c r="A22" s="154">
        <v>53</v>
      </c>
      <c r="B22" s="154" t="s">
        <v>355</v>
      </c>
      <c r="C22" s="154" t="s">
        <v>356</v>
      </c>
      <c r="D22" s="154" t="s">
        <v>0</v>
      </c>
      <c r="E22" s="154" t="s">
        <v>1</v>
      </c>
      <c r="F22" s="154" t="s">
        <v>357</v>
      </c>
      <c r="G22" s="154" t="s">
        <v>1019</v>
      </c>
      <c r="H22" s="154" t="s">
        <v>294</v>
      </c>
      <c r="I22" s="154" t="s">
        <v>358</v>
      </c>
      <c r="J22" s="154" t="s">
        <v>289</v>
      </c>
      <c r="K22" s="154" t="s">
        <v>690</v>
      </c>
    </row>
    <row r="23" spans="1:11" x14ac:dyDescent="0.25">
      <c r="A23" s="154">
        <v>57</v>
      </c>
      <c r="B23" s="154" t="s">
        <v>262</v>
      </c>
      <c r="C23" s="154" t="s">
        <v>399</v>
      </c>
      <c r="D23" s="154" t="s">
        <v>0</v>
      </c>
      <c r="E23" s="154" t="s">
        <v>1</v>
      </c>
      <c r="F23" s="154" t="s">
        <v>400</v>
      </c>
      <c r="G23" s="154" t="s">
        <v>1019</v>
      </c>
      <c r="H23" s="154" t="s">
        <v>294</v>
      </c>
      <c r="I23" s="154" t="s">
        <v>401</v>
      </c>
      <c r="J23" s="154" t="s">
        <v>289</v>
      </c>
      <c r="K23" s="154" t="s">
        <v>700</v>
      </c>
    </row>
    <row r="24" spans="1:11" x14ac:dyDescent="0.25">
      <c r="A24" s="154">
        <v>59</v>
      </c>
      <c r="B24" s="154" t="s">
        <v>431</v>
      </c>
      <c r="C24" s="154" t="s">
        <v>172</v>
      </c>
      <c r="D24" s="154" t="s">
        <v>432</v>
      </c>
      <c r="E24" s="154" t="s">
        <v>28</v>
      </c>
      <c r="F24" s="154" t="s">
        <v>433</v>
      </c>
      <c r="G24" s="154" t="s">
        <v>1019</v>
      </c>
      <c r="H24" s="154" t="s">
        <v>294</v>
      </c>
      <c r="I24" s="154" t="s">
        <v>434</v>
      </c>
      <c r="J24" s="154" t="s">
        <v>289</v>
      </c>
      <c r="K24" s="154" t="s">
        <v>704</v>
      </c>
    </row>
    <row r="25" spans="1:11" x14ac:dyDescent="0.25">
      <c r="A25" s="154">
        <v>35</v>
      </c>
      <c r="B25" s="154" t="s">
        <v>322</v>
      </c>
      <c r="C25" s="154" t="s">
        <v>323</v>
      </c>
      <c r="D25" s="154" t="s">
        <v>66</v>
      </c>
      <c r="E25" s="154" t="s">
        <v>1</v>
      </c>
      <c r="F25" s="154" t="s">
        <v>324</v>
      </c>
      <c r="G25" s="154" t="s">
        <v>1019</v>
      </c>
      <c r="H25" s="154" t="s">
        <v>287</v>
      </c>
      <c r="I25" s="154" t="s">
        <v>325</v>
      </c>
      <c r="J25" s="154" t="s">
        <v>289</v>
      </c>
      <c r="K25" s="154" t="s">
        <v>956</v>
      </c>
    </row>
    <row r="26" spans="1:11" x14ac:dyDescent="0.25">
      <c r="A26" s="154">
        <v>41</v>
      </c>
      <c r="B26" s="154" t="s">
        <v>425</v>
      </c>
      <c r="C26" s="154" t="s">
        <v>426</v>
      </c>
      <c r="D26" s="154" t="s">
        <v>427</v>
      </c>
      <c r="E26" s="154" t="s">
        <v>28</v>
      </c>
      <c r="F26" s="154" t="s">
        <v>428</v>
      </c>
      <c r="G26" s="154" t="s">
        <v>1019</v>
      </c>
      <c r="H26" s="154" t="s">
        <v>287</v>
      </c>
      <c r="I26" s="154" t="s">
        <v>429</v>
      </c>
      <c r="J26" s="154" t="s">
        <v>289</v>
      </c>
      <c r="K26" s="154" t="s">
        <v>659</v>
      </c>
    </row>
    <row r="27" spans="1:11" x14ac:dyDescent="0.25">
      <c r="A27" s="154">
        <v>43</v>
      </c>
      <c r="B27" s="154"/>
      <c r="C27" s="154"/>
      <c r="D27" s="154"/>
      <c r="E27" s="154"/>
      <c r="F27" s="154" t="s">
        <v>572</v>
      </c>
      <c r="G27" s="154" t="s">
        <v>1019</v>
      </c>
      <c r="H27" s="154" t="s">
        <v>287</v>
      </c>
      <c r="I27" s="154" t="s">
        <v>573</v>
      </c>
      <c r="J27" s="154" t="s">
        <v>289</v>
      </c>
      <c r="K27" s="154" t="s">
        <v>665</v>
      </c>
    </row>
    <row r="28" spans="1:11" x14ac:dyDescent="0.25">
      <c r="A28" s="154">
        <v>45</v>
      </c>
      <c r="B28" s="154" t="s">
        <v>566</v>
      </c>
      <c r="C28" s="154" t="s">
        <v>556</v>
      </c>
      <c r="D28" s="154" t="s">
        <v>0</v>
      </c>
      <c r="E28" s="154" t="s">
        <v>1</v>
      </c>
      <c r="F28" s="154" t="s">
        <v>557</v>
      </c>
      <c r="G28" s="154" t="s">
        <v>1019</v>
      </c>
      <c r="H28" s="154" t="s">
        <v>287</v>
      </c>
      <c r="I28" s="154" t="s">
        <v>558</v>
      </c>
      <c r="J28" s="154" t="s">
        <v>289</v>
      </c>
      <c r="K28" s="154" t="s">
        <v>673</v>
      </c>
    </row>
    <row r="29" spans="1:11" x14ac:dyDescent="0.25">
      <c r="A29" s="154">
        <v>50</v>
      </c>
      <c r="B29" s="154" t="s">
        <v>317</v>
      </c>
      <c r="C29" s="154" t="s">
        <v>279</v>
      </c>
      <c r="D29" s="154" t="s">
        <v>318</v>
      </c>
      <c r="E29" s="154" t="s">
        <v>28</v>
      </c>
      <c r="F29" s="154" t="s">
        <v>319</v>
      </c>
      <c r="G29" s="154" t="s">
        <v>1019</v>
      </c>
      <c r="H29" s="154" t="s">
        <v>287</v>
      </c>
      <c r="I29" s="154" t="s">
        <v>320</v>
      </c>
      <c r="J29" s="154" t="s">
        <v>289</v>
      </c>
      <c r="K29" s="154" t="s">
        <v>758</v>
      </c>
    </row>
    <row r="30" spans="1:11" x14ac:dyDescent="0.25">
      <c r="A30" s="154">
        <v>58</v>
      </c>
      <c r="B30" s="154" t="s">
        <v>403</v>
      </c>
      <c r="C30" s="154" t="s">
        <v>60</v>
      </c>
      <c r="D30" s="154" t="s">
        <v>27</v>
      </c>
      <c r="E30" s="154" t="s">
        <v>28</v>
      </c>
      <c r="F30" s="154" t="s">
        <v>404</v>
      </c>
      <c r="G30" s="154" t="s">
        <v>1019</v>
      </c>
      <c r="H30" s="154" t="s">
        <v>287</v>
      </c>
      <c r="I30" s="154" t="s">
        <v>405</v>
      </c>
      <c r="J30" s="154" t="s">
        <v>289</v>
      </c>
      <c r="K30" s="154" t="s">
        <v>701</v>
      </c>
    </row>
    <row r="31" spans="1:11" x14ac:dyDescent="0.25">
      <c r="A31" s="154">
        <v>9</v>
      </c>
      <c r="B31" s="154" t="s">
        <v>117</v>
      </c>
      <c r="C31" s="154" t="s">
        <v>1210</v>
      </c>
      <c r="D31" s="154" t="s">
        <v>648</v>
      </c>
      <c r="E31" s="154" t="s">
        <v>1</v>
      </c>
      <c r="F31" s="154" t="s">
        <v>1211</v>
      </c>
      <c r="G31" s="154" t="s">
        <v>1019</v>
      </c>
      <c r="H31" s="154" t="s">
        <v>3</v>
      </c>
      <c r="I31" s="154" t="s">
        <v>1212</v>
      </c>
      <c r="J31" s="154" t="s">
        <v>53</v>
      </c>
      <c r="K31" s="154" t="s">
        <v>1213</v>
      </c>
    </row>
    <row r="32" spans="1:11" x14ac:dyDescent="0.25">
      <c r="A32" s="154">
        <v>11</v>
      </c>
      <c r="B32" s="154" t="s">
        <v>116</v>
      </c>
      <c r="C32" s="154" t="s">
        <v>117</v>
      </c>
      <c r="D32" s="154" t="s">
        <v>648</v>
      </c>
      <c r="E32" s="154" t="s">
        <v>1</v>
      </c>
      <c r="F32" s="154" t="s">
        <v>118</v>
      </c>
      <c r="G32" s="154" t="s">
        <v>1019</v>
      </c>
      <c r="H32" s="154" t="s">
        <v>3</v>
      </c>
      <c r="I32" s="154" t="s">
        <v>119</v>
      </c>
      <c r="J32" s="154" t="s">
        <v>53</v>
      </c>
      <c r="K32" s="154" t="s">
        <v>1167</v>
      </c>
    </row>
    <row r="33" spans="1:11" x14ac:dyDescent="0.25">
      <c r="A33" s="154">
        <v>23</v>
      </c>
      <c r="B33" s="154" t="s">
        <v>50</v>
      </c>
      <c r="C33" s="154" t="s">
        <v>51</v>
      </c>
      <c r="D33" s="154" t="s">
        <v>52</v>
      </c>
      <c r="E33" s="154" t="s">
        <v>43</v>
      </c>
      <c r="F33" s="154" t="s">
        <v>246</v>
      </c>
      <c r="G33" s="154" t="s">
        <v>1019</v>
      </c>
      <c r="H33" s="154" t="s">
        <v>3</v>
      </c>
      <c r="I33" s="154" t="s">
        <v>247</v>
      </c>
      <c r="J33" s="154" t="s">
        <v>125</v>
      </c>
      <c r="K33" s="154" t="s">
        <v>1127</v>
      </c>
    </row>
    <row r="34" spans="1:11" x14ac:dyDescent="0.25">
      <c r="A34" s="154">
        <v>25</v>
      </c>
      <c r="B34" s="154" t="s">
        <v>262</v>
      </c>
      <c r="C34" s="154" t="s">
        <v>263</v>
      </c>
      <c r="D34" s="154" t="s">
        <v>264</v>
      </c>
      <c r="E34" s="154" t="s">
        <v>1</v>
      </c>
      <c r="F34" s="154" t="s">
        <v>265</v>
      </c>
      <c r="G34" s="154" t="s">
        <v>1019</v>
      </c>
      <c r="H34" s="154" t="s">
        <v>3</v>
      </c>
      <c r="I34" s="154" t="s">
        <v>266</v>
      </c>
      <c r="J34" s="154" t="s">
        <v>53</v>
      </c>
      <c r="K34" s="154" t="s">
        <v>1057</v>
      </c>
    </row>
    <row r="35" spans="1:11" x14ac:dyDescent="0.25">
      <c r="A35" s="154">
        <v>27</v>
      </c>
      <c r="B35" s="154" t="s">
        <v>273</v>
      </c>
      <c r="C35" s="154" t="s">
        <v>274</v>
      </c>
      <c r="D35" s="154" t="s">
        <v>0</v>
      </c>
      <c r="E35" s="154" t="s">
        <v>1</v>
      </c>
      <c r="F35" s="154" t="s">
        <v>275</v>
      </c>
      <c r="G35" s="154" t="s">
        <v>1019</v>
      </c>
      <c r="H35" s="154" t="s">
        <v>3</v>
      </c>
      <c r="I35" s="154" t="s">
        <v>276</v>
      </c>
      <c r="J35" s="154" t="s">
        <v>53</v>
      </c>
      <c r="K35" s="154" t="s">
        <v>1069</v>
      </c>
    </row>
    <row r="36" spans="1:11" x14ac:dyDescent="0.25">
      <c r="A36" s="154">
        <v>28</v>
      </c>
      <c r="B36" s="154" t="s">
        <v>102</v>
      </c>
      <c r="C36" s="154" t="s">
        <v>141</v>
      </c>
      <c r="D36" s="154" t="s">
        <v>42</v>
      </c>
      <c r="E36" s="154" t="s">
        <v>43</v>
      </c>
      <c r="F36" s="154" t="s">
        <v>142</v>
      </c>
      <c r="G36" s="154" t="s">
        <v>1019</v>
      </c>
      <c r="H36" s="154" t="s">
        <v>3</v>
      </c>
      <c r="I36" s="154" t="s">
        <v>143</v>
      </c>
      <c r="J36" s="154" t="s">
        <v>53</v>
      </c>
      <c r="K36" s="154" t="s">
        <v>1070</v>
      </c>
    </row>
    <row r="37" spans="1:11" x14ac:dyDescent="0.25">
      <c r="A37" s="154">
        <v>30</v>
      </c>
      <c r="B37" s="154" t="s">
        <v>145</v>
      </c>
      <c r="C37" s="154" t="s">
        <v>97</v>
      </c>
      <c r="D37" s="154" t="s">
        <v>1046</v>
      </c>
      <c r="E37" s="154" t="s">
        <v>1</v>
      </c>
      <c r="F37" s="154" t="s">
        <v>147</v>
      </c>
      <c r="G37" s="154" t="s">
        <v>1019</v>
      </c>
      <c r="H37" s="154" t="s">
        <v>3</v>
      </c>
      <c r="I37" s="154" t="s">
        <v>148</v>
      </c>
      <c r="J37" s="154" t="s">
        <v>53</v>
      </c>
      <c r="K37" s="154" t="s">
        <v>1047</v>
      </c>
    </row>
    <row r="38" spans="1:11" x14ac:dyDescent="0.25">
      <c r="A38" s="154">
        <v>32</v>
      </c>
      <c r="B38" s="154" t="s">
        <v>982</v>
      </c>
      <c r="C38" s="154" t="s">
        <v>292</v>
      </c>
      <c r="D38" s="154" t="s">
        <v>462</v>
      </c>
      <c r="E38" s="154" t="s">
        <v>1</v>
      </c>
      <c r="F38" s="154" t="s">
        <v>422</v>
      </c>
      <c r="G38" s="154" t="s">
        <v>1019</v>
      </c>
      <c r="H38" s="154" t="s">
        <v>3</v>
      </c>
      <c r="I38" s="154" t="s">
        <v>423</v>
      </c>
      <c r="J38" s="154" t="s">
        <v>2</v>
      </c>
      <c r="K38" s="154" t="s">
        <v>983</v>
      </c>
    </row>
    <row r="39" spans="1:11" x14ac:dyDescent="0.25">
      <c r="A39" s="154">
        <v>34</v>
      </c>
      <c r="B39" s="154" t="s">
        <v>242</v>
      </c>
      <c r="C39" s="154" t="s">
        <v>243</v>
      </c>
      <c r="D39" s="154" t="s">
        <v>957</v>
      </c>
      <c r="E39" s="154" t="s">
        <v>43</v>
      </c>
      <c r="F39" s="154" t="s">
        <v>244</v>
      </c>
      <c r="G39" s="154" t="s">
        <v>1019</v>
      </c>
      <c r="H39" s="154" t="s">
        <v>3</v>
      </c>
      <c r="I39" s="154" t="s">
        <v>245</v>
      </c>
      <c r="J39" s="154" t="s">
        <v>125</v>
      </c>
      <c r="K39" s="154" t="s">
        <v>958</v>
      </c>
    </row>
    <row r="40" spans="1:11" x14ac:dyDescent="0.25">
      <c r="A40" s="154">
        <v>38</v>
      </c>
      <c r="B40" s="154" t="s">
        <v>361</v>
      </c>
      <c r="C40" s="154" t="s">
        <v>362</v>
      </c>
      <c r="D40" s="154" t="s">
        <v>0</v>
      </c>
      <c r="E40" s="154" t="s">
        <v>1</v>
      </c>
      <c r="F40" s="154" t="s">
        <v>886</v>
      </c>
      <c r="G40" s="154" t="s">
        <v>1019</v>
      </c>
      <c r="H40" s="154" t="s">
        <v>3</v>
      </c>
      <c r="I40" s="154" t="s">
        <v>861</v>
      </c>
      <c r="J40" s="154" t="s">
        <v>516</v>
      </c>
      <c r="K40" s="154" t="s">
        <v>896</v>
      </c>
    </row>
    <row r="41" spans="1:11" x14ac:dyDescent="0.25">
      <c r="A41" s="154">
        <v>54</v>
      </c>
      <c r="B41" s="154" t="s">
        <v>238</v>
      </c>
      <c r="C41" s="154" t="s">
        <v>239</v>
      </c>
      <c r="D41" s="154" t="s">
        <v>0</v>
      </c>
      <c r="E41" s="154" t="s">
        <v>1</v>
      </c>
      <c r="F41" s="154" t="s">
        <v>240</v>
      </c>
      <c r="G41" s="154" t="s">
        <v>1019</v>
      </c>
      <c r="H41" s="154" t="s">
        <v>3</v>
      </c>
      <c r="I41" s="154" t="s">
        <v>241</v>
      </c>
      <c r="J41" s="154" t="s">
        <v>53</v>
      </c>
      <c r="K41" s="154" t="s">
        <v>691</v>
      </c>
    </row>
    <row r="42" spans="1:11" x14ac:dyDescent="0.25">
      <c r="A42" s="154">
        <v>56</v>
      </c>
      <c r="B42" s="154" t="s">
        <v>137</v>
      </c>
      <c r="C42" s="154" t="s">
        <v>138</v>
      </c>
      <c r="D42" s="154" t="s">
        <v>0</v>
      </c>
      <c r="E42" s="154" t="s">
        <v>1</v>
      </c>
      <c r="F42" s="154" t="s">
        <v>139</v>
      </c>
      <c r="G42" s="154" t="s">
        <v>1019</v>
      </c>
      <c r="H42" s="154" t="s">
        <v>3</v>
      </c>
      <c r="I42" s="154" t="s">
        <v>140</v>
      </c>
      <c r="J42" s="154" t="s">
        <v>53</v>
      </c>
      <c r="K42" s="154" t="s">
        <v>699</v>
      </c>
    </row>
    <row r="43" spans="1:11" x14ac:dyDescent="0.25">
      <c r="A43" s="154">
        <v>67</v>
      </c>
      <c r="B43" s="154" t="s">
        <v>110</v>
      </c>
      <c r="C43" s="154" t="s">
        <v>111</v>
      </c>
      <c r="D43" s="154" t="s">
        <v>112</v>
      </c>
      <c r="E43" s="154" t="s">
        <v>43</v>
      </c>
      <c r="F43" s="154" t="s">
        <v>113</v>
      </c>
      <c r="G43" s="154" t="s">
        <v>1019</v>
      </c>
      <c r="H43" s="154" t="s">
        <v>3</v>
      </c>
      <c r="I43" s="154" t="s">
        <v>114</v>
      </c>
      <c r="J43" s="154" t="s">
        <v>53</v>
      </c>
      <c r="K43" s="154" t="s">
        <v>727</v>
      </c>
    </row>
    <row r="44" spans="1:11" x14ac:dyDescent="0.25">
      <c r="A44" s="154">
        <v>68</v>
      </c>
      <c r="B44" s="154" t="s">
        <v>120</v>
      </c>
      <c r="C44" s="154" t="s">
        <v>121</v>
      </c>
      <c r="D44" s="154" t="s">
        <v>122</v>
      </c>
      <c r="E44" s="154" t="s">
        <v>43</v>
      </c>
      <c r="F44" s="154" t="s">
        <v>123</v>
      </c>
      <c r="G44" s="154" t="s">
        <v>1019</v>
      </c>
      <c r="H44" s="154" t="s">
        <v>3</v>
      </c>
      <c r="I44" s="154" t="s">
        <v>124</v>
      </c>
      <c r="J44" s="154" t="s">
        <v>125</v>
      </c>
      <c r="K44" s="154" t="s">
        <v>728</v>
      </c>
    </row>
    <row r="45" spans="1:11" x14ac:dyDescent="0.25">
      <c r="A45" s="154">
        <v>77</v>
      </c>
      <c r="B45" s="154" t="s">
        <v>206</v>
      </c>
      <c r="C45" s="154" t="s">
        <v>207</v>
      </c>
      <c r="D45" s="154" t="s">
        <v>173</v>
      </c>
      <c r="E45" s="154" t="s">
        <v>43</v>
      </c>
      <c r="F45" s="154" t="s">
        <v>208</v>
      </c>
      <c r="G45" s="154" t="s">
        <v>1019</v>
      </c>
      <c r="H45" s="154" t="s">
        <v>3</v>
      </c>
      <c r="I45" s="154" t="s">
        <v>209</v>
      </c>
      <c r="J45" s="154" t="s">
        <v>53</v>
      </c>
      <c r="K45" s="154" t="s">
        <v>745</v>
      </c>
    </row>
    <row r="46" spans="1:11" x14ac:dyDescent="0.25">
      <c r="A46" s="154">
        <v>78</v>
      </c>
      <c r="B46" s="154" t="s">
        <v>224</v>
      </c>
      <c r="C46" s="154" t="s">
        <v>225</v>
      </c>
      <c r="D46" s="154" t="s">
        <v>0</v>
      </c>
      <c r="E46" s="154" t="s">
        <v>1</v>
      </c>
      <c r="F46" s="154" t="s">
        <v>226</v>
      </c>
      <c r="G46" s="154" t="s">
        <v>1019</v>
      </c>
      <c r="H46" s="154" t="s">
        <v>3</v>
      </c>
      <c r="I46" s="154" t="s">
        <v>227</v>
      </c>
      <c r="J46" s="154" t="s">
        <v>53</v>
      </c>
      <c r="K46" s="154" t="s">
        <v>748</v>
      </c>
    </row>
    <row r="47" spans="1:11" x14ac:dyDescent="0.25">
      <c r="A47" s="154">
        <v>79</v>
      </c>
      <c r="B47" s="154" t="s">
        <v>54</v>
      </c>
      <c r="C47" s="154" t="s">
        <v>55</v>
      </c>
      <c r="D47" s="154" t="s">
        <v>0</v>
      </c>
      <c r="E47" s="154" t="s">
        <v>1</v>
      </c>
      <c r="F47" s="154" t="s">
        <v>229</v>
      </c>
      <c r="G47" s="154" t="s">
        <v>1019</v>
      </c>
      <c r="H47" s="154" t="s">
        <v>3</v>
      </c>
      <c r="I47" s="154" t="s">
        <v>230</v>
      </c>
      <c r="J47" s="154" t="s">
        <v>53</v>
      </c>
      <c r="K47" s="154" t="s">
        <v>749</v>
      </c>
    </row>
    <row r="48" spans="1:11" x14ac:dyDescent="0.25">
      <c r="A48" s="154">
        <v>81</v>
      </c>
      <c r="B48" s="154" t="s">
        <v>278</v>
      </c>
      <c r="C48" s="154" t="s">
        <v>279</v>
      </c>
      <c r="D48" s="154" t="s">
        <v>66</v>
      </c>
      <c r="E48" s="154" t="s">
        <v>1</v>
      </c>
      <c r="F48" s="154" t="s">
        <v>280</v>
      </c>
      <c r="G48" s="154" t="s">
        <v>1019</v>
      </c>
      <c r="H48" s="154" t="s">
        <v>3</v>
      </c>
      <c r="I48" s="154" t="s">
        <v>281</v>
      </c>
      <c r="J48" s="154" t="s">
        <v>53</v>
      </c>
      <c r="K48" s="154" t="s">
        <v>756</v>
      </c>
    </row>
    <row r="49" spans="1:11" x14ac:dyDescent="0.25">
      <c r="A49" s="154">
        <v>44</v>
      </c>
      <c r="B49" s="154" t="s">
        <v>590</v>
      </c>
      <c r="C49" s="154" t="s">
        <v>591</v>
      </c>
      <c r="D49" s="154" t="s">
        <v>592</v>
      </c>
      <c r="E49" s="154" t="s">
        <v>43</v>
      </c>
      <c r="F49" s="154" t="s">
        <v>593</v>
      </c>
      <c r="G49" s="154" t="s">
        <v>1131</v>
      </c>
      <c r="H49" s="154" t="s">
        <v>30</v>
      </c>
      <c r="I49" s="154" t="s">
        <v>594</v>
      </c>
      <c r="J49" s="154" t="s">
        <v>32</v>
      </c>
      <c r="K49" s="154" t="s">
        <v>669</v>
      </c>
    </row>
    <row r="50" spans="1:11" x14ac:dyDescent="0.25">
      <c r="A50" s="154">
        <v>24</v>
      </c>
      <c r="B50" s="154" t="s">
        <v>1072</v>
      </c>
      <c r="C50" s="154" t="s">
        <v>1073</v>
      </c>
      <c r="D50" s="154" t="s">
        <v>122</v>
      </c>
      <c r="E50" s="154" t="s">
        <v>43</v>
      </c>
      <c r="F50" s="154" t="s">
        <v>221</v>
      </c>
      <c r="G50" s="154" t="s">
        <v>1131</v>
      </c>
      <c r="H50" s="154" t="s">
        <v>3</v>
      </c>
      <c r="I50" s="154" t="s">
        <v>222</v>
      </c>
      <c r="J50" s="154" t="s">
        <v>53</v>
      </c>
      <c r="K50" s="154" t="s">
        <v>1074</v>
      </c>
    </row>
    <row r="51" spans="1:11" x14ac:dyDescent="0.25">
      <c r="A51" s="154">
        <v>29</v>
      </c>
      <c r="B51" s="154" t="s">
        <v>766</v>
      </c>
      <c r="C51" s="154" t="s">
        <v>767</v>
      </c>
      <c r="D51" s="154" t="s">
        <v>577</v>
      </c>
      <c r="E51" s="154" t="s">
        <v>7</v>
      </c>
      <c r="F51" s="154" t="s">
        <v>1040</v>
      </c>
      <c r="G51" s="154" t="s">
        <v>1050</v>
      </c>
      <c r="H51" s="154" t="s">
        <v>781</v>
      </c>
      <c r="I51" s="154" t="s">
        <v>1042</v>
      </c>
      <c r="J51" s="154" t="s">
        <v>1043</v>
      </c>
      <c r="K51" s="154" t="s">
        <v>1044</v>
      </c>
    </row>
    <row r="52" spans="1:11" x14ac:dyDescent="0.25">
      <c r="A52" s="154">
        <v>73</v>
      </c>
      <c r="B52" s="154" t="s">
        <v>174</v>
      </c>
      <c r="C52" s="154" t="s">
        <v>175</v>
      </c>
      <c r="D52" s="154" t="s">
        <v>0</v>
      </c>
      <c r="E52" s="154" t="s">
        <v>1</v>
      </c>
      <c r="F52" s="154" t="s">
        <v>472</v>
      </c>
      <c r="G52" s="154" t="s">
        <v>1050</v>
      </c>
      <c r="H52" s="154" t="s">
        <v>473</v>
      </c>
      <c r="I52" s="154" t="s">
        <v>474</v>
      </c>
      <c r="J52" s="154" t="s">
        <v>475</v>
      </c>
      <c r="K52" s="154" t="s">
        <v>737</v>
      </c>
    </row>
    <row r="53" spans="1:11" x14ac:dyDescent="0.25">
      <c r="A53" s="154">
        <v>76</v>
      </c>
      <c r="B53" s="154" t="s">
        <v>54</v>
      </c>
      <c r="C53" s="154" t="s">
        <v>55</v>
      </c>
      <c r="D53" s="154" t="s">
        <v>0</v>
      </c>
      <c r="E53" s="154" t="s">
        <v>1</v>
      </c>
      <c r="F53" s="154" t="s">
        <v>480</v>
      </c>
      <c r="G53" s="154" t="s">
        <v>1050</v>
      </c>
      <c r="H53" s="154" t="s">
        <v>473</v>
      </c>
      <c r="I53" s="154" t="s">
        <v>481</v>
      </c>
      <c r="J53" s="154" t="s">
        <v>475</v>
      </c>
      <c r="K53" s="154" t="s">
        <v>744</v>
      </c>
    </row>
    <row customFormat="1" r="54" s="57" spans="1:11" x14ac:dyDescent="0.25">
      <c r="A54" s="57">
        <v>71</v>
      </c>
      <c r="B54" s="57" t="s">
        <v>882</v>
      </c>
      <c r="C54" s="57" t="s">
        <v>97</v>
      </c>
      <c r="D54" s="57" t="s">
        <v>173</v>
      </c>
      <c r="E54" s="57" t="s">
        <v>43</v>
      </c>
      <c r="F54" s="57" t="s">
        <v>883</v>
      </c>
      <c r="G54" s="57" t="s">
        <v>960</v>
      </c>
      <c r="H54" s="57" t="s">
        <v>8</v>
      </c>
      <c r="I54" s="57" t="s">
        <v>884</v>
      </c>
      <c r="J54" s="57" t="s">
        <v>9</v>
      </c>
      <c r="K54" s="57" t="s">
        <v>885</v>
      </c>
    </row>
    <row r="55" spans="1:11" x14ac:dyDescent="0.25">
      <c r="A55" s="154">
        <v>2</v>
      </c>
      <c r="B55" s="154" t="s">
        <v>1462</v>
      </c>
      <c r="C55" s="154" t="s">
        <v>1463</v>
      </c>
      <c r="D55" s="154" t="s">
        <v>42</v>
      </c>
      <c r="E55" s="154" t="s">
        <v>43</v>
      </c>
      <c r="F55" s="154" t="s">
        <v>1464</v>
      </c>
      <c r="G55" s="154" t="s">
        <v>1136</v>
      </c>
      <c r="H55" s="154" t="s">
        <v>1013</v>
      </c>
      <c r="I55" s="154" t="s">
        <v>1465</v>
      </c>
      <c r="J55" s="154" t="s">
        <v>960</v>
      </c>
      <c r="K55" s="154" t="s">
        <v>1466</v>
      </c>
    </row>
    <row r="56" spans="1:11" x14ac:dyDescent="0.25">
      <c r="A56" s="154">
        <v>10</v>
      </c>
      <c r="B56" s="154" t="s">
        <v>262</v>
      </c>
      <c r="C56" s="154" t="s">
        <v>399</v>
      </c>
      <c r="D56" s="154" t="s">
        <v>0</v>
      </c>
      <c r="E56" s="154" t="s">
        <v>1</v>
      </c>
      <c r="F56" s="154" t="s">
        <v>1103</v>
      </c>
      <c r="G56" s="154" t="s">
        <v>1136</v>
      </c>
      <c r="H56" s="154" t="s">
        <v>1013</v>
      </c>
      <c r="I56" s="154" t="s">
        <v>1104</v>
      </c>
      <c r="J56" s="154" t="s">
        <v>960</v>
      </c>
      <c r="K56" s="154" t="s">
        <v>1206</v>
      </c>
    </row>
    <row r="57" spans="1:11" x14ac:dyDescent="0.25">
      <c r="A57" s="154">
        <v>12</v>
      </c>
      <c r="B57" s="154" t="s">
        <v>196</v>
      </c>
      <c r="C57" s="154" t="s">
        <v>104</v>
      </c>
      <c r="D57" s="154" t="s">
        <v>197</v>
      </c>
      <c r="E57" s="154" t="s">
        <v>198</v>
      </c>
      <c r="F57" s="154" t="s">
        <v>1168</v>
      </c>
      <c r="G57" s="154" t="s">
        <v>1136</v>
      </c>
      <c r="H57" s="154" t="s">
        <v>1013</v>
      </c>
      <c r="I57" s="154" t="s">
        <v>1169</v>
      </c>
      <c r="J57" s="154" t="s">
        <v>960</v>
      </c>
      <c r="K57" s="154" t="s">
        <v>1170</v>
      </c>
    </row>
    <row r="58" spans="1:11" x14ac:dyDescent="0.25">
      <c r="A58" s="154">
        <v>13</v>
      </c>
      <c r="B58" s="154" t="s">
        <v>1181</v>
      </c>
      <c r="C58" s="154" t="s">
        <v>1182</v>
      </c>
      <c r="D58" s="154" t="s">
        <v>1183</v>
      </c>
      <c r="E58" s="154" t="s">
        <v>48</v>
      </c>
      <c r="F58" s="154" t="s">
        <v>1184</v>
      </c>
      <c r="G58" s="154" t="s">
        <v>1136</v>
      </c>
      <c r="H58" s="154" t="s">
        <v>1013</v>
      </c>
      <c r="I58" s="154" t="s">
        <v>1185</v>
      </c>
      <c r="J58" s="154" t="s">
        <v>960</v>
      </c>
      <c r="K58" s="154" t="s">
        <v>1186</v>
      </c>
    </row>
    <row r="59" spans="1:11" x14ac:dyDescent="0.25">
      <c r="A59" s="154">
        <v>14</v>
      </c>
      <c r="B59" s="154" t="s">
        <v>1187</v>
      </c>
      <c r="C59" s="154" t="s">
        <v>1188</v>
      </c>
      <c r="D59" s="154" t="s">
        <v>1189</v>
      </c>
      <c r="E59" s="154" t="s">
        <v>43</v>
      </c>
      <c r="F59" s="154" t="s">
        <v>1190</v>
      </c>
      <c r="G59" s="154" t="s">
        <v>1136</v>
      </c>
      <c r="H59" s="154" t="s">
        <v>1013</v>
      </c>
      <c r="I59" s="154" t="s">
        <v>1191</v>
      </c>
      <c r="J59" s="154" t="s">
        <v>960</v>
      </c>
      <c r="K59" s="154" t="s">
        <v>1192</v>
      </c>
    </row>
    <row r="60" spans="1:11" x14ac:dyDescent="0.25">
      <c r="A60" s="154">
        <v>15</v>
      </c>
      <c r="B60" s="154" t="s">
        <v>64</v>
      </c>
      <c r="C60" s="154" t="s">
        <v>65</v>
      </c>
      <c r="D60" s="154" t="s">
        <v>66</v>
      </c>
      <c r="E60" s="154" t="s">
        <v>1</v>
      </c>
      <c r="F60" s="154" t="s">
        <v>1133</v>
      </c>
      <c r="G60" s="154" t="s">
        <v>1136</v>
      </c>
      <c r="H60" s="154" t="s">
        <v>1013</v>
      </c>
      <c r="I60" s="154" t="s">
        <v>1134</v>
      </c>
      <c r="J60" s="154" t="s">
        <v>960</v>
      </c>
      <c r="K60" s="154" t="s">
        <v>1135</v>
      </c>
    </row>
    <row r="61" spans="1:11" x14ac:dyDescent="0.25">
      <c r="A61" s="154">
        <v>16</v>
      </c>
      <c r="B61" s="154" t="s">
        <v>262</v>
      </c>
      <c r="C61" s="154" t="s">
        <v>1141</v>
      </c>
      <c r="D61" s="154" t="s">
        <v>1142</v>
      </c>
      <c r="E61" s="154" t="s">
        <v>1</v>
      </c>
      <c r="F61" s="154" t="s">
        <v>1143</v>
      </c>
      <c r="G61" s="154" t="s">
        <v>1136</v>
      </c>
      <c r="H61" s="154" t="s">
        <v>1013</v>
      </c>
      <c r="I61" s="154" t="s">
        <v>1144</v>
      </c>
      <c r="J61" s="154" t="s">
        <v>960</v>
      </c>
      <c r="K61" s="154" t="s">
        <v>1145</v>
      </c>
    </row>
    <row r="62" spans="1:11" x14ac:dyDescent="0.25">
      <c r="A62" s="154">
        <v>17</v>
      </c>
      <c r="B62" s="154" t="s">
        <v>1146</v>
      </c>
      <c r="C62" s="154" t="s">
        <v>1147</v>
      </c>
      <c r="D62" s="154" t="s">
        <v>1142</v>
      </c>
      <c r="E62" s="154" t="s">
        <v>1</v>
      </c>
      <c r="F62" s="154" t="s">
        <v>1148</v>
      </c>
      <c r="G62" s="154" t="s">
        <v>1136</v>
      </c>
      <c r="H62" s="154" t="s">
        <v>1013</v>
      </c>
      <c r="I62" s="154" t="s">
        <v>1149</v>
      </c>
      <c r="J62" s="154" t="s">
        <v>960</v>
      </c>
      <c r="K62" s="154" t="s">
        <v>1150</v>
      </c>
    </row>
    <row r="63" spans="1:11" x14ac:dyDescent="0.25">
      <c r="A63" s="154">
        <v>18</v>
      </c>
      <c r="B63" s="154" t="s">
        <v>50</v>
      </c>
      <c r="C63" s="154" t="s">
        <v>51</v>
      </c>
      <c r="D63" s="154" t="s">
        <v>52</v>
      </c>
      <c r="E63" s="154" t="s">
        <v>43</v>
      </c>
      <c r="F63" s="154" t="s">
        <v>1085</v>
      </c>
      <c r="G63" s="154" t="s">
        <v>1136</v>
      </c>
      <c r="H63" s="154" t="s">
        <v>1013</v>
      </c>
      <c r="I63" s="154" t="s">
        <v>1086</v>
      </c>
      <c r="J63" s="154" t="s">
        <v>960</v>
      </c>
      <c r="K63" s="154" t="s">
        <v>1087</v>
      </c>
    </row>
    <row r="64" spans="1:11" x14ac:dyDescent="0.25">
      <c r="A64" s="154">
        <v>19</v>
      </c>
      <c r="B64" s="154" t="s">
        <v>196</v>
      </c>
      <c r="C64" s="154" t="s">
        <v>104</v>
      </c>
      <c r="D64" s="154" t="s">
        <v>197</v>
      </c>
      <c r="E64" s="154" t="s">
        <v>198</v>
      </c>
      <c r="F64" s="154" t="s">
        <v>1107</v>
      </c>
      <c r="G64" s="154" t="s">
        <v>1136</v>
      </c>
      <c r="H64" s="154" t="s">
        <v>1013</v>
      </c>
      <c r="I64" s="154" t="s">
        <v>1108</v>
      </c>
      <c r="J64" s="154" t="s">
        <v>960</v>
      </c>
      <c r="K64" s="154" t="s">
        <v>1109</v>
      </c>
    </row>
    <row r="65" spans="1:11" x14ac:dyDescent="0.25">
      <c r="A65" s="154">
        <v>20</v>
      </c>
      <c r="B65" s="154" t="s">
        <v>1110</v>
      </c>
      <c r="C65" s="154" t="s">
        <v>408</v>
      </c>
      <c r="D65" s="154" t="s">
        <v>1111</v>
      </c>
      <c r="E65" s="154" t="s">
        <v>912</v>
      </c>
      <c r="F65" s="154" t="s">
        <v>1112</v>
      </c>
      <c r="G65" s="154" t="s">
        <v>1136</v>
      </c>
      <c r="H65" s="154" t="s">
        <v>1013</v>
      </c>
      <c r="I65" s="154" t="s">
        <v>1113</v>
      </c>
      <c r="J65" s="154" t="s">
        <v>960</v>
      </c>
      <c r="K65" s="154" t="s">
        <v>1114</v>
      </c>
    </row>
    <row r="66" spans="1:11" x14ac:dyDescent="0.25">
      <c r="A66" s="154">
        <v>21</v>
      </c>
      <c r="B66" s="154" t="s">
        <v>1115</v>
      </c>
      <c r="C66" s="154" t="s">
        <v>1116</v>
      </c>
      <c r="D66" s="154" t="s">
        <v>1117</v>
      </c>
      <c r="E66" s="154" t="s">
        <v>1</v>
      </c>
      <c r="F66" s="154" t="s">
        <v>1118</v>
      </c>
      <c r="G66" s="154" t="s">
        <v>1136</v>
      </c>
      <c r="H66" s="154" t="s">
        <v>1013</v>
      </c>
      <c r="I66" s="154" t="s">
        <v>1119</v>
      </c>
      <c r="J66" s="154" t="s">
        <v>960</v>
      </c>
      <c r="K66" s="154" t="s">
        <v>1120</v>
      </c>
    </row>
    <row r="67" spans="1:11" x14ac:dyDescent="0.25">
      <c r="A67" s="154">
        <v>22</v>
      </c>
      <c r="B67" s="154" t="s">
        <v>803</v>
      </c>
      <c r="C67" s="154" t="s">
        <v>804</v>
      </c>
      <c r="D67" s="154" t="s">
        <v>17</v>
      </c>
      <c r="E67" s="154" t="s">
        <v>7</v>
      </c>
      <c r="F67" s="154" t="s">
        <v>1121</v>
      </c>
      <c r="G67" s="154" t="s">
        <v>1136</v>
      </c>
      <c r="H67" s="154" t="s">
        <v>1013</v>
      </c>
      <c r="I67" s="154" t="s">
        <v>1122</v>
      </c>
      <c r="J67" s="154" t="s">
        <v>960</v>
      </c>
      <c r="K67" s="154" t="s">
        <v>1123</v>
      </c>
    </row>
    <row r="68" spans="1:11" x14ac:dyDescent="0.25">
      <c r="A68" s="154">
        <v>31</v>
      </c>
      <c r="B68" s="154" t="s">
        <v>803</v>
      </c>
      <c r="C68" s="154" t="s">
        <v>804</v>
      </c>
      <c r="D68" s="154" t="s">
        <v>17</v>
      </c>
      <c r="E68" s="154" t="s">
        <v>7</v>
      </c>
      <c r="F68" s="154" t="s">
        <v>805</v>
      </c>
      <c r="G68" s="154" t="s">
        <v>1136</v>
      </c>
      <c r="H68" s="154" t="s">
        <v>5</v>
      </c>
      <c r="I68" s="154" t="s">
        <v>806</v>
      </c>
      <c r="J68" s="154" t="s">
        <v>6</v>
      </c>
      <c r="K68" s="154" t="s">
        <v>996</v>
      </c>
    </row>
    <row r="69" spans="1:11" x14ac:dyDescent="0.25">
      <c r="A69" s="154">
        <v>51</v>
      </c>
      <c r="B69" s="154" t="s">
        <v>15</v>
      </c>
      <c r="C69" s="154" t="s">
        <v>16</v>
      </c>
      <c r="D69" s="154" t="s">
        <v>17</v>
      </c>
      <c r="E69" s="154" t="s">
        <v>7</v>
      </c>
      <c r="F69" s="154" t="s">
        <v>18</v>
      </c>
      <c r="G69" s="154" t="s">
        <v>1136</v>
      </c>
      <c r="H69" s="154" t="s">
        <v>5</v>
      </c>
      <c r="I69" s="154" t="s">
        <v>19</v>
      </c>
      <c r="J69" s="154" t="s">
        <v>6</v>
      </c>
      <c r="K69" s="154" t="s">
        <v>685</v>
      </c>
    </row>
    <row r="70" spans="1:11" x14ac:dyDescent="0.25">
      <c r="A70" s="154">
        <v>66</v>
      </c>
      <c r="B70" s="154" t="s">
        <v>50</v>
      </c>
      <c r="C70" s="154" t="s">
        <v>51</v>
      </c>
      <c r="D70" s="154" t="s">
        <v>52</v>
      </c>
      <c r="E70" s="154" t="s">
        <v>43</v>
      </c>
      <c r="F70" s="154" t="s">
        <v>94</v>
      </c>
      <c r="G70" s="154" t="s">
        <v>1136</v>
      </c>
      <c r="H70" s="154" t="s">
        <v>5</v>
      </c>
      <c r="I70" s="154" t="s">
        <v>95</v>
      </c>
      <c r="J70" s="154" t="s">
        <v>6</v>
      </c>
      <c r="K70" s="154" t="s">
        <v>724</v>
      </c>
    </row>
    <row r="71" spans="1:11" x14ac:dyDescent="0.25">
      <c r="A71" s="154">
        <v>70</v>
      </c>
      <c r="B71" s="154" t="s">
        <v>101</v>
      </c>
      <c r="C71" s="154" t="s">
        <v>102</v>
      </c>
      <c r="D71" s="154" t="s">
        <v>103</v>
      </c>
      <c r="E71" s="154" t="s">
        <v>43</v>
      </c>
      <c r="F71" s="154" t="s">
        <v>169</v>
      </c>
      <c r="G71" s="154" t="s">
        <v>1136</v>
      </c>
      <c r="H71" s="154" t="s">
        <v>8</v>
      </c>
      <c r="I71" s="154" t="s">
        <v>170</v>
      </c>
      <c r="J71" s="154" t="s">
        <v>9</v>
      </c>
      <c r="K71" s="154" t="s">
        <v>735</v>
      </c>
    </row>
    <row r="72" spans="1:11" x14ac:dyDescent="0.25">
      <c r="A72" s="154">
        <v>74</v>
      </c>
      <c r="B72" s="154" t="s">
        <v>179</v>
      </c>
      <c r="C72" s="154" t="s">
        <v>180</v>
      </c>
      <c r="D72" s="154" t="s">
        <v>181</v>
      </c>
      <c r="E72" s="154" t="s">
        <v>43</v>
      </c>
      <c r="F72" s="154" t="s">
        <v>182</v>
      </c>
      <c r="G72" s="154" t="s">
        <v>1136</v>
      </c>
      <c r="H72" s="154" t="s">
        <v>8</v>
      </c>
      <c r="I72" s="154" t="s">
        <v>183</v>
      </c>
      <c r="J72" s="154" t="s">
        <v>9</v>
      </c>
      <c r="K72" s="154" t="s">
        <v>738</v>
      </c>
    </row>
    <row r="73" spans="1:11" x14ac:dyDescent="0.25">
      <c r="A73" s="154">
        <v>1</v>
      </c>
      <c r="B73" s="154" t="s">
        <v>174</v>
      </c>
      <c r="C73" s="154" t="s">
        <v>175</v>
      </c>
      <c r="D73" s="154" t="s">
        <v>0</v>
      </c>
      <c r="E73" s="154" t="s">
        <v>1</v>
      </c>
      <c r="F73" s="154" t="s">
        <v>1232</v>
      </c>
      <c r="G73" s="154" t="s">
        <v>1257</v>
      </c>
      <c r="H73" s="154" t="s">
        <v>1013</v>
      </c>
      <c r="I73" s="154" t="s">
        <v>1234</v>
      </c>
      <c r="J73" s="154" t="s">
        <v>960</v>
      </c>
      <c r="K73" s="154" t="s">
        <v>1461</v>
      </c>
    </row>
    <row r="74" spans="1:11" x14ac:dyDescent="0.25">
      <c r="A74" s="154">
        <v>5</v>
      </c>
      <c r="B74" s="154" t="s">
        <v>366</v>
      </c>
      <c r="C74" s="154" t="s">
        <v>367</v>
      </c>
      <c r="D74" s="154" t="s">
        <v>368</v>
      </c>
      <c r="E74" s="154" t="s">
        <v>43</v>
      </c>
      <c r="F74" s="154" t="s">
        <v>1100</v>
      </c>
      <c r="G74" s="154" t="s">
        <v>1257</v>
      </c>
      <c r="H74" s="154" t="s">
        <v>1013</v>
      </c>
      <c r="I74" s="154" t="s">
        <v>1101</v>
      </c>
      <c r="J74" s="154" t="s">
        <v>960</v>
      </c>
      <c r="K74" s="154" t="s">
        <v>1258</v>
      </c>
    </row>
    <row r="75" spans="1:11" x14ac:dyDescent="0.25">
      <c r="A75" s="154">
        <v>6</v>
      </c>
      <c r="B75" s="154" t="s">
        <v>1215</v>
      </c>
      <c r="C75" s="154" t="s">
        <v>1216</v>
      </c>
      <c r="D75" s="154" t="s">
        <v>0</v>
      </c>
      <c r="E75" s="154" t="s">
        <v>1</v>
      </c>
      <c r="F75" s="154" t="s">
        <v>1218</v>
      </c>
      <c r="G75" s="154" t="s">
        <v>1257</v>
      </c>
      <c r="H75" s="154" t="s">
        <v>1013</v>
      </c>
      <c r="I75" s="154" t="s">
        <v>1219</v>
      </c>
      <c r="J75" s="154" t="s">
        <v>960</v>
      </c>
      <c r="K75" s="154" t="s">
        <v>1242</v>
      </c>
    </row>
    <row r="76" spans="1:11" x14ac:dyDescent="0.25">
      <c r="A76" s="154">
        <v>8</v>
      </c>
      <c r="B76" s="154" t="s">
        <v>1194</v>
      </c>
      <c r="C76" s="154" t="s">
        <v>1195</v>
      </c>
      <c r="D76" s="154" t="s">
        <v>1196</v>
      </c>
      <c r="E76" s="154" t="s">
        <v>28</v>
      </c>
      <c r="F76" s="154" t="s">
        <v>1197</v>
      </c>
      <c r="G76" s="154" t="s">
        <v>1257</v>
      </c>
      <c r="H76" s="154" t="s">
        <v>1013</v>
      </c>
      <c r="I76" s="154" t="s">
        <v>1198</v>
      </c>
      <c r="J76" s="154" t="s">
        <v>960</v>
      </c>
      <c r="K76" s="154" t="s">
        <v>1214</v>
      </c>
    </row>
    <row r="77" spans="1:11" x14ac:dyDescent="0.25">
      <c r="A77" s="154">
        <v>4</v>
      </c>
      <c r="B77" s="154" t="s">
        <v>366</v>
      </c>
      <c r="C77" s="154" t="s">
        <v>367</v>
      </c>
      <c r="D77" s="154" t="s">
        <v>368</v>
      </c>
      <c r="E77" s="154" t="s">
        <v>43</v>
      </c>
      <c r="F77" s="154" t="s">
        <v>395</v>
      </c>
      <c r="G77" s="154" t="s">
        <v>1257</v>
      </c>
      <c r="H77" s="154" t="s">
        <v>5</v>
      </c>
      <c r="I77" s="154" t="s">
        <v>396</v>
      </c>
      <c r="J77" s="154" t="s">
        <v>6</v>
      </c>
      <c r="K77" s="154" t="s">
        <v>1241</v>
      </c>
    </row>
    <row r="78" spans="1:11" x14ac:dyDescent="0.25">
      <c r="A78" s="154">
        <v>60</v>
      </c>
      <c r="B78" s="154" t="s">
        <v>443</v>
      </c>
      <c r="C78" s="154" t="s">
        <v>444</v>
      </c>
      <c r="D78" s="154" t="s">
        <v>0</v>
      </c>
      <c r="E78" s="154" t="s">
        <v>1</v>
      </c>
      <c r="F78" s="154" t="s">
        <v>445</v>
      </c>
      <c r="G78" s="154" t="s">
        <v>1257</v>
      </c>
      <c r="H78" s="154" t="s">
        <v>5</v>
      </c>
      <c r="I78" s="154" t="s">
        <v>446</v>
      </c>
      <c r="J78" s="154" t="s">
        <v>6</v>
      </c>
      <c r="K78" s="154" t="s">
        <v>708</v>
      </c>
    </row>
    <row r="79" spans="1:11" x14ac:dyDescent="0.25">
      <c r="A79" s="154">
        <v>64</v>
      </c>
      <c r="B79" s="154" t="s">
        <v>54</v>
      </c>
      <c r="C79" s="154" t="s">
        <v>55</v>
      </c>
      <c r="D79" s="154" t="s">
        <v>0</v>
      </c>
      <c r="E79" s="154" t="s">
        <v>1</v>
      </c>
      <c r="F79" s="154" t="s">
        <v>56</v>
      </c>
      <c r="G79" s="154" t="s">
        <v>1257</v>
      </c>
      <c r="H79" s="154" t="s">
        <v>5</v>
      </c>
      <c r="I79" s="154" t="s">
        <v>57</v>
      </c>
      <c r="J79" s="154" t="s">
        <v>6</v>
      </c>
      <c r="K79" s="154" t="s">
        <v>717</v>
      </c>
    </row>
    <row r="80" spans="1:11" x14ac:dyDescent="0.25">
      <c r="A80" s="154">
        <v>65</v>
      </c>
      <c r="B80" s="154" t="s">
        <v>467</v>
      </c>
      <c r="C80" s="154" t="s">
        <v>468</v>
      </c>
      <c r="D80" s="154" t="s">
        <v>0</v>
      </c>
      <c r="E80" s="154" t="s">
        <v>1</v>
      </c>
      <c r="F80" s="154" t="s">
        <v>469</v>
      </c>
      <c r="G80" s="154" t="s">
        <v>1257</v>
      </c>
      <c r="H80" s="154" t="s">
        <v>5</v>
      </c>
      <c r="I80" s="154" t="s">
        <v>470</v>
      </c>
      <c r="J80" s="154" t="s">
        <v>6</v>
      </c>
      <c r="K80" s="154" t="s">
        <v>720</v>
      </c>
    </row>
    <row r="81" spans="1:11" x14ac:dyDescent="0.25">
      <c r="A81" s="154">
        <v>69</v>
      </c>
      <c r="B81" s="154" t="s">
        <v>797</v>
      </c>
      <c r="C81" s="154" t="s">
        <v>798</v>
      </c>
      <c r="D81" s="154" t="s">
        <v>799</v>
      </c>
      <c r="E81" s="154" t="s">
        <v>1</v>
      </c>
      <c r="F81" s="154" t="s">
        <v>800</v>
      </c>
      <c r="G81" s="154" t="s">
        <v>1257</v>
      </c>
      <c r="H81" s="154" t="s">
        <v>8</v>
      </c>
      <c r="I81" s="154" t="s">
        <v>801</v>
      </c>
      <c r="J81" s="154" t="s">
        <v>9</v>
      </c>
      <c r="K81" s="154" t="s">
        <v>802</v>
      </c>
    </row>
    <row r="82" spans="1:11" x14ac:dyDescent="0.25">
      <c r="A82" s="154">
        <v>72</v>
      </c>
      <c r="B82" s="154" t="s">
        <v>174</v>
      </c>
      <c r="C82" s="154" t="s">
        <v>175</v>
      </c>
      <c r="D82" s="154" t="s">
        <v>0</v>
      </c>
      <c r="E82" s="154" t="s">
        <v>1</v>
      </c>
      <c r="F82" s="154" t="s">
        <v>176</v>
      </c>
      <c r="G82" s="154" t="s">
        <v>1257</v>
      </c>
      <c r="H82" s="154" t="s">
        <v>8</v>
      </c>
      <c r="I82" s="154" t="s">
        <v>177</v>
      </c>
      <c r="J82" s="154" t="s">
        <v>9</v>
      </c>
      <c r="K82" s="154" t="s">
        <v>736</v>
      </c>
    </row>
  </sheetData>
  <sortState ref="A2:K82">
    <sortCondition ref="G2:G82"/>
    <sortCondition ref="H2:H82"/>
  </sortState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66</vt:i4>
      </vt:variant>
    </vt:vector>
  </HeadingPairs>
  <TitlesOfParts>
    <vt:vector baseType="lpstr" size="66">
      <vt:lpstr>Generated Report</vt:lpstr>
      <vt:lpstr>Connectivity Charts</vt:lpstr>
      <vt:lpstr>Current Report</vt:lpstr>
      <vt:lpstr>FT Participants</vt:lpstr>
      <vt:lpstr>Apr 16</vt:lpstr>
      <vt:lpstr>Apr 9</vt:lpstr>
      <vt:lpstr>Apr 2</vt:lpstr>
      <vt:lpstr>Mar 26</vt:lpstr>
      <vt:lpstr>Mar 19</vt:lpstr>
      <vt:lpstr>Mar 12</vt:lpstr>
      <vt:lpstr>Mar 5</vt:lpstr>
      <vt:lpstr>Feb 26</vt:lpstr>
      <vt:lpstr>Feb 12</vt:lpstr>
      <vt:lpstr>Feb 5</vt:lpstr>
      <vt:lpstr>Jan 29</vt:lpstr>
      <vt:lpstr>Jan 22</vt:lpstr>
      <vt:lpstr>Jan 15</vt:lpstr>
      <vt:lpstr>Jan 8</vt:lpstr>
      <vt:lpstr>Jan 1</vt:lpstr>
      <vt:lpstr>Dec 25</vt:lpstr>
      <vt:lpstr>Dec 18</vt:lpstr>
      <vt:lpstr>Dec 11</vt:lpstr>
      <vt:lpstr>Dec 4</vt:lpstr>
      <vt:lpstr>Nov 27</vt:lpstr>
      <vt:lpstr>Nov 20</vt:lpstr>
      <vt:lpstr>Nov 13</vt:lpstr>
      <vt:lpstr>Nov 6</vt:lpstr>
      <vt:lpstr>Oct 30</vt:lpstr>
      <vt:lpstr>Oct 23</vt:lpstr>
      <vt:lpstr>Oct 16</vt:lpstr>
      <vt:lpstr>Oct 9</vt:lpstr>
      <vt:lpstr>Oct 2</vt:lpstr>
      <vt:lpstr>Sep 25</vt:lpstr>
      <vt:lpstr>Sep 18</vt:lpstr>
      <vt:lpstr>Sep 11</vt:lpstr>
      <vt:lpstr>Sep 4</vt:lpstr>
      <vt:lpstr>Aug 28</vt:lpstr>
      <vt:lpstr>Aug 21</vt:lpstr>
      <vt:lpstr>Aug 14</vt:lpstr>
      <vt:lpstr>Aug 7</vt:lpstr>
      <vt:lpstr>July 31</vt:lpstr>
      <vt:lpstr>July 24</vt:lpstr>
      <vt:lpstr>July 17</vt:lpstr>
      <vt:lpstr>July 10</vt:lpstr>
      <vt:lpstr>July 3</vt:lpstr>
      <vt:lpstr>June 26</vt:lpstr>
      <vt:lpstr>June 19</vt:lpstr>
      <vt:lpstr>June 12</vt:lpstr>
      <vt:lpstr>June 5</vt:lpstr>
      <vt:lpstr>May 30</vt:lpstr>
      <vt:lpstr>May 22</vt:lpstr>
      <vt:lpstr>May 15</vt:lpstr>
      <vt:lpstr>May 8</vt:lpstr>
      <vt:lpstr>May 1</vt:lpstr>
      <vt:lpstr>Apr 24</vt:lpstr>
      <vt:lpstr>Apr 17</vt:lpstr>
      <vt:lpstr>Apr 10</vt:lpstr>
      <vt:lpstr>Apr 3</vt:lpstr>
      <vt:lpstr>Mar 29</vt:lpstr>
      <vt:lpstr>Mar 21</vt:lpstr>
      <vt:lpstr>Mar 14</vt:lpstr>
      <vt:lpstr>Mar 7</vt:lpstr>
      <vt:lpstr>Mar 3</vt:lpstr>
      <vt:lpstr>Feb 20</vt:lpstr>
      <vt:lpstr>Feb 6</vt:lpstr>
      <vt:lpstr>Old Report (2)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2018-07-06T20:49:44Z</dcterms:modified>
</cp:coreProperties>
</file>