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30" windowHeight="7425" activeTab="4"/>
  </bookViews>
  <sheets>
    <sheet name="Generated Report" sheetId="1" r:id="rId1"/>
    <sheet name="Connectivity Charts" sheetId="2" r:id="rId2"/>
    <sheet name="Current Report" sheetId="3" r:id="rId3"/>
    <sheet name="FT Participants" sheetId="55" r:id="rId4"/>
    <sheet name="Apr 9" sheetId="65" r:id="rId5"/>
    <sheet name="Apr 2" sheetId="64" r:id="rId6"/>
    <sheet name="Mar 26" sheetId="63" r:id="rId7"/>
    <sheet name="Mar 19" sheetId="62" r:id="rId8"/>
    <sheet name="Mar 12" sheetId="61" r:id="rId9"/>
    <sheet name="Mar 5" sheetId="60" r:id="rId10"/>
    <sheet name="Feb 26" sheetId="59" r:id="rId11"/>
    <sheet name="Feb 12" sheetId="58" r:id="rId12"/>
    <sheet name="Feb 5" sheetId="57" r:id="rId13"/>
    <sheet name="Jan 29" sheetId="56" r:id="rId14"/>
    <sheet name="Jan 22" sheetId="54" r:id="rId15"/>
    <sheet name="Jan 15" sheetId="53" r:id="rId16"/>
    <sheet name="Jan 8" sheetId="52" r:id="rId17"/>
    <sheet name="Jan 1" sheetId="51" r:id="rId18"/>
    <sheet name="Dec 25" sheetId="50" r:id="rId19"/>
    <sheet name="Dec 18" sheetId="49" r:id="rId20"/>
    <sheet name="Dec 11" sheetId="48" r:id="rId21"/>
    <sheet name="Dec 4" sheetId="47" r:id="rId22"/>
    <sheet name="Nov 27" sheetId="46" r:id="rId23"/>
    <sheet name="Nov 20" sheetId="45" r:id="rId24"/>
    <sheet name="Nov 13" sheetId="44" r:id="rId25"/>
    <sheet name="Nov 6" sheetId="43" r:id="rId26"/>
    <sheet name="Oct 30" sheetId="42" r:id="rId27"/>
    <sheet name="Oct 23" sheetId="41" r:id="rId28"/>
    <sheet name="Oct 16" sheetId="40" r:id="rId29"/>
    <sheet name="Oct 9" sheetId="39" r:id="rId30"/>
    <sheet name="Oct 2" sheetId="38" r:id="rId31"/>
    <sheet name="Sep 25" sheetId="37" r:id="rId32"/>
    <sheet name="Sep 18" sheetId="36" r:id="rId33"/>
    <sheet name="Sep 11" sheetId="35" r:id="rId34"/>
    <sheet name="Sep 4" sheetId="34" r:id="rId35"/>
    <sheet name="Aug 28" sheetId="33" r:id="rId36"/>
    <sheet name="Aug 21" sheetId="32" r:id="rId37"/>
    <sheet name="Aug 14" sheetId="31" r:id="rId38"/>
    <sheet name="Aug 7" sheetId="30" r:id="rId39"/>
    <sheet name="July 31" sheetId="29" r:id="rId40"/>
    <sheet name="July 24" sheetId="28" r:id="rId41"/>
    <sheet name="July 17" sheetId="27" r:id="rId42"/>
    <sheet name="July 10" sheetId="26" r:id="rId43"/>
    <sheet name="July 3" sheetId="25" r:id="rId44"/>
    <sheet name="June 26" sheetId="24" r:id="rId45"/>
    <sheet name="June 19" sheetId="23" r:id="rId46"/>
    <sheet name="June 12" sheetId="22" r:id="rId47"/>
    <sheet name="June 5" sheetId="21" r:id="rId48"/>
    <sheet name="May 30" sheetId="20" r:id="rId49"/>
    <sheet name="May 22" sheetId="19" r:id="rId50"/>
    <sheet name="May 15" sheetId="18" r:id="rId51"/>
    <sheet name="May 8" sheetId="17" r:id="rId52"/>
    <sheet name="May 1" sheetId="16" r:id="rId53"/>
    <sheet name="Apr 24" sheetId="15" r:id="rId54"/>
    <sheet name="Apr 17" sheetId="14" r:id="rId55"/>
    <sheet name="Apr 10" sheetId="13" r:id="rId56"/>
    <sheet name="Apr 3" sheetId="12" r:id="rId57"/>
    <sheet name="Mar 29" sheetId="11" r:id="rId58"/>
    <sheet name="Mar 21" sheetId="10" r:id="rId59"/>
    <sheet name="Mar 14" sheetId="9" r:id="rId60"/>
    <sheet name="Mar 7" sheetId="8" r:id="rId61"/>
    <sheet name="Mar 3" sheetId="7" r:id="rId62"/>
    <sheet name="Feb 20" sheetId="6" r:id="rId63"/>
    <sheet name="Feb 6" sheetId="5" r:id="rId64"/>
    <sheet name="Old Report (2)" sheetId="68" r:id="rId65"/>
  </sheets>
  <calcPr calcId="152511"/>
</workbook>
</file>

<file path=xl/calcChain.xml><?xml version="1.0" encoding="utf-8"?>
<calcChain xmlns="http://schemas.openxmlformats.org/spreadsheetml/2006/main">
  <c r="H195" i="55" l="1"/>
  <c r="H194" i="55"/>
  <c r="H193" i="55"/>
  <c r="H192" i="55"/>
  <c r="H191" i="55"/>
  <c r="H190" i="55"/>
  <c r="H189" i="55"/>
  <c r="H188" i="55"/>
  <c r="H187" i="55"/>
  <c r="H186" i="55"/>
  <c r="H185" i="55"/>
  <c r="H184" i="55"/>
  <c r="H183" i="55"/>
  <c r="H182" i="55"/>
  <c r="H181" i="55"/>
  <c r="H180" i="55"/>
  <c r="H179" i="55"/>
  <c r="H178" i="55"/>
  <c r="H177" i="55"/>
  <c r="H176" i="55"/>
  <c r="H175" i="55"/>
  <c r="H174" i="55"/>
  <c r="H173" i="55"/>
  <c r="H172" i="55"/>
  <c r="H171" i="55"/>
  <c r="H170" i="55"/>
  <c r="H169" i="55"/>
  <c r="H168" i="55"/>
  <c r="H5" i="55" s="1"/>
  <c r="H167" i="55"/>
  <c r="H166" i="55"/>
  <c r="H165" i="55"/>
  <c r="H164" i="55"/>
  <c r="H163" i="55"/>
  <c r="H162" i="55"/>
  <c r="H161" i="55"/>
  <c r="H160" i="55"/>
  <c r="H159" i="55"/>
  <c r="H158" i="55"/>
  <c r="H157" i="55"/>
  <c r="H156" i="55"/>
  <c r="H155" i="55"/>
  <c r="H154" i="55"/>
  <c r="H153" i="55"/>
  <c r="H152" i="55"/>
  <c r="H151" i="55"/>
  <c r="H150" i="55"/>
  <c r="H149" i="55"/>
  <c r="H148" i="55"/>
  <c r="H147" i="55"/>
  <c r="H146" i="55"/>
  <c r="H145" i="55"/>
  <c r="H144" i="55"/>
  <c r="H143" i="55"/>
  <c r="H142" i="55"/>
  <c r="H141" i="55"/>
  <c r="H140" i="55"/>
  <c r="H139" i="55"/>
  <c r="H138" i="55"/>
  <c r="H137" i="55"/>
  <c r="H136" i="55"/>
  <c r="H135" i="55"/>
  <c r="H134" i="55"/>
  <c r="H133" i="55"/>
  <c r="H132" i="55"/>
  <c r="H4" i="55" s="1"/>
  <c r="H131" i="55"/>
  <c r="H130" i="55"/>
  <c r="H129" i="55"/>
  <c r="H128" i="55"/>
  <c r="H127" i="55"/>
  <c r="H126" i="55"/>
  <c r="H125" i="55"/>
  <c r="H124" i="55"/>
  <c r="H123" i="55"/>
  <c r="H122" i="55"/>
  <c r="H121" i="55"/>
  <c r="H120" i="55"/>
  <c r="H119" i="55"/>
  <c r="H118" i="55"/>
  <c r="H117" i="55"/>
  <c r="H116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H103" i="55"/>
  <c r="H102" i="55"/>
  <c r="H101" i="55"/>
  <c r="H100" i="55"/>
  <c r="H99" i="55"/>
  <c r="H98" i="55"/>
  <c r="H97" i="55"/>
  <c r="H3" i="55" s="1"/>
  <c r="H96" i="55"/>
  <c r="H95" i="55"/>
  <c r="H94" i="55"/>
  <c r="H93" i="55"/>
  <c r="H92" i="55"/>
  <c r="H91" i="55"/>
  <c r="H90" i="55"/>
  <c r="H89" i="55"/>
  <c r="H88" i="55"/>
  <c r="H87" i="55"/>
  <c r="H86" i="55"/>
  <c r="H85" i="55"/>
  <c r="H84" i="55"/>
  <c r="H83" i="55"/>
  <c r="H82" i="55"/>
  <c r="H81" i="55"/>
  <c r="H80" i="55"/>
  <c r="H79" i="55"/>
  <c r="H78" i="55"/>
  <c r="H77" i="55"/>
  <c r="H76" i="55"/>
  <c r="H75" i="55"/>
  <c r="H74" i="55"/>
  <c r="H73" i="55"/>
  <c r="H72" i="55"/>
  <c r="H71" i="55"/>
  <c r="H70" i="55"/>
  <c r="H69" i="55"/>
  <c r="H68" i="55"/>
  <c r="H67" i="55"/>
  <c r="H66" i="55"/>
  <c r="H65" i="55"/>
  <c r="H64" i="55"/>
  <c r="H63" i="55"/>
  <c r="H62" i="55"/>
  <c r="H61" i="55"/>
  <c r="H60" i="55"/>
  <c r="H59" i="55"/>
  <c r="H58" i="55"/>
  <c r="H57" i="55"/>
  <c r="H56" i="55"/>
  <c r="H55" i="55"/>
  <c r="H54" i="55"/>
  <c r="H53" i="55"/>
  <c r="H52" i="55"/>
  <c r="H51" i="55"/>
  <c r="H50" i="55"/>
  <c r="H49" i="55"/>
  <c r="H48" i="55"/>
  <c r="H47" i="55"/>
  <c r="H46" i="55"/>
  <c r="H45" i="55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9" i="55" s="1"/>
  <c r="H23" i="55"/>
  <c r="H22" i="55"/>
  <c r="H21" i="55"/>
  <c r="H20" i="55"/>
  <c r="H19" i="55"/>
  <c r="H18" i="55"/>
  <c r="H17" i="55"/>
  <c r="H16" i="55"/>
  <c r="H15" i="55"/>
  <c r="AV19" i="1"/>
  <c r="AV18" i="1"/>
  <c r="AV25" i="1" s="1"/>
  <c r="AV17" i="1"/>
  <c r="AV16" i="1"/>
  <c r="AV15" i="1"/>
  <c r="AV14" i="1"/>
  <c r="AV13" i="1"/>
  <c r="AV12" i="1"/>
  <c r="AV23" i="1" s="1"/>
  <c r="AV11" i="1"/>
  <c r="AV10" i="1"/>
  <c r="AV21" i="1"/>
  <c r="AV22" i="1"/>
  <c r="AV27" i="1"/>
  <c r="AV28" i="1"/>
  <c r="AV33" i="1"/>
  <c r="AV24" i="1" l="1"/>
  <c r="AV34" i="1"/>
  <c r="H2" i="55"/>
  <c r="H10" i="55"/>
  <c r="H7" i="55"/>
  <c r="AV30" i="1"/>
  <c r="AV35" i="1"/>
  <c r="I195" i="55"/>
  <c r="I194" i="55"/>
  <c r="I193" i="55"/>
  <c r="I192" i="55"/>
  <c r="I191" i="55"/>
  <c r="I190" i="55"/>
  <c r="I189" i="55"/>
  <c r="I188" i="55"/>
  <c r="I187" i="55"/>
  <c r="I186" i="55"/>
  <c r="I185" i="55"/>
  <c r="I184" i="55"/>
  <c r="I183" i="55"/>
  <c r="I182" i="55"/>
  <c r="I181" i="55"/>
  <c r="I180" i="55"/>
  <c r="I179" i="55"/>
  <c r="I178" i="55"/>
  <c r="I177" i="55"/>
  <c r="I176" i="55"/>
  <c r="I175" i="55"/>
  <c r="I174" i="55"/>
  <c r="I173" i="55"/>
  <c r="I172" i="55"/>
  <c r="I171" i="55"/>
  <c r="I170" i="55"/>
  <c r="I169" i="55"/>
  <c r="I168" i="55"/>
  <c r="I167" i="55"/>
  <c r="I166" i="55"/>
  <c r="I165" i="55"/>
  <c r="I164" i="55"/>
  <c r="I163" i="55"/>
  <c r="I162" i="55"/>
  <c r="I161" i="55"/>
  <c r="I160" i="55"/>
  <c r="I159" i="55"/>
  <c r="I158" i="55"/>
  <c r="I157" i="55"/>
  <c r="I156" i="55"/>
  <c r="I155" i="55"/>
  <c r="I154" i="55"/>
  <c r="I153" i="55"/>
  <c r="I152" i="55"/>
  <c r="I151" i="55"/>
  <c r="I150" i="55"/>
  <c r="I149" i="55"/>
  <c r="I148" i="55"/>
  <c r="I147" i="55"/>
  <c r="I146" i="55"/>
  <c r="I145" i="55"/>
  <c r="I144" i="55"/>
  <c r="I143" i="55"/>
  <c r="I142" i="55"/>
  <c r="I141" i="55"/>
  <c r="I140" i="55"/>
  <c r="I139" i="55"/>
  <c r="I138" i="55"/>
  <c r="I137" i="55"/>
  <c r="I136" i="55"/>
  <c r="I135" i="55"/>
  <c r="I134" i="55"/>
  <c r="I133" i="55"/>
  <c r="I132" i="55"/>
  <c r="I131" i="55"/>
  <c r="I130" i="55"/>
  <c r="I129" i="55"/>
  <c r="I128" i="55"/>
  <c r="I127" i="55"/>
  <c r="I126" i="55"/>
  <c r="I125" i="55"/>
  <c r="I124" i="55"/>
  <c r="I123" i="55"/>
  <c r="I122" i="55"/>
  <c r="I121" i="55"/>
  <c r="I120" i="55"/>
  <c r="I119" i="55"/>
  <c r="I118" i="55"/>
  <c r="I117" i="55"/>
  <c r="I116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I103" i="55"/>
  <c r="I102" i="55"/>
  <c r="I101" i="55"/>
  <c r="I100" i="55"/>
  <c r="I99" i="55"/>
  <c r="I98" i="55"/>
  <c r="I97" i="55"/>
  <c r="I3" i="55" s="1"/>
  <c r="I96" i="55"/>
  <c r="I95" i="55"/>
  <c r="I94" i="55"/>
  <c r="I93" i="55"/>
  <c r="I92" i="55"/>
  <c r="I91" i="55"/>
  <c r="I90" i="55"/>
  <c r="I89" i="55"/>
  <c r="I88" i="55"/>
  <c r="I87" i="55"/>
  <c r="I86" i="55"/>
  <c r="I85" i="55"/>
  <c r="I84" i="55"/>
  <c r="I83" i="55"/>
  <c r="I82" i="55"/>
  <c r="I81" i="55"/>
  <c r="I80" i="55"/>
  <c r="I79" i="55"/>
  <c r="I78" i="55"/>
  <c r="I77" i="55"/>
  <c r="I76" i="55"/>
  <c r="I75" i="55"/>
  <c r="I74" i="55"/>
  <c r="I73" i="55"/>
  <c r="I72" i="55"/>
  <c r="I71" i="55"/>
  <c r="I70" i="55"/>
  <c r="I69" i="55"/>
  <c r="I68" i="55"/>
  <c r="I67" i="55"/>
  <c r="I66" i="55"/>
  <c r="I65" i="55"/>
  <c r="I64" i="55"/>
  <c r="I63" i="55"/>
  <c r="I62" i="55"/>
  <c r="I61" i="55"/>
  <c r="I60" i="55"/>
  <c r="I59" i="55"/>
  <c r="I58" i="55"/>
  <c r="I57" i="55"/>
  <c r="I56" i="55"/>
  <c r="I55" i="55"/>
  <c r="I54" i="55"/>
  <c r="I53" i="55"/>
  <c r="I52" i="55"/>
  <c r="I51" i="55"/>
  <c r="I50" i="55"/>
  <c r="I49" i="55"/>
  <c r="I48" i="55"/>
  <c r="I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AU19" i="1"/>
  <c r="AU18" i="1"/>
  <c r="AU25" i="1" s="1"/>
  <c r="AU17" i="1"/>
  <c r="AU16" i="1"/>
  <c r="AU15" i="1"/>
  <c r="AU14" i="1"/>
  <c r="AU13" i="1"/>
  <c r="AU34" i="1" s="1"/>
  <c r="AU12" i="1"/>
  <c r="AU11" i="1"/>
  <c r="AU10" i="1"/>
  <c r="AU22" i="1" s="1"/>
  <c r="AU21" i="1"/>
  <c r="AU27" i="1"/>
  <c r="AU28" i="1"/>
  <c r="AU33" i="1"/>
  <c r="I4" i="55" l="1"/>
  <c r="I5" i="55"/>
  <c r="AU23" i="1"/>
  <c r="AU24" i="1"/>
  <c r="I2" i="55"/>
  <c r="I7" i="55"/>
  <c r="AU30" i="1"/>
  <c r="AU35" i="1"/>
  <c r="AT19" i="1"/>
  <c r="AT18" i="1"/>
  <c r="AT17" i="1"/>
  <c r="AT16" i="1"/>
  <c r="AT24" i="1" s="1"/>
  <c r="AT15" i="1"/>
  <c r="AT14" i="1"/>
  <c r="AT13" i="1"/>
  <c r="AT34" i="1" s="1"/>
  <c r="AT12" i="1"/>
  <c r="AT23" i="1" s="1"/>
  <c r="AT11" i="1"/>
  <c r="AT10" i="1"/>
  <c r="AT21" i="1"/>
  <c r="AT22" i="1"/>
  <c r="AT25" i="1"/>
  <c r="AT27" i="1"/>
  <c r="AT28" i="1"/>
  <c r="AT33" i="1"/>
  <c r="J195" i="55"/>
  <c r="J194" i="55"/>
  <c r="J193" i="55"/>
  <c r="J192" i="55"/>
  <c r="J191" i="55"/>
  <c r="J190" i="55"/>
  <c r="J189" i="55"/>
  <c r="J188" i="55"/>
  <c r="J187" i="55"/>
  <c r="J186" i="55"/>
  <c r="J185" i="55"/>
  <c r="J184" i="55"/>
  <c r="J183" i="55"/>
  <c r="J182" i="55"/>
  <c r="J181" i="55"/>
  <c r="J180" i="55"/>
  <c r="J179" i="55"/>
  <c r="J178" i="55"/>
  <c r="J177" i="55"/>
  <c r="J176" i="55"/>
  <c r="J175" i="55"/>
  <c r="J174" i="55"/>
  <c r="J173" i="55"/>
  <c r="J172" i="55"/>
  <c r="J171" i="55"/>
  <c r="J170" i="55"/>
  <c r="J169" i="55"/>
  <c r="J168" i="55"/>
  <c r="J167" i="55"/>
  <c r="J166" i="55"/>
  <c r="J165" i="55"/>
  <c r="J164" i="55"/>
  <c r="J163" i="55"/>
  <c r="J162" i="55"/>
  <c r="J161" i="55"/>
  <c r="J160" i="55"/>
  <c r="J159" i="55"/>
  <c r="J158" i="55"/>
  <c r="J157" i="55"/>
  <c r="J156" i="55"/>
  <c r="J155" i="55"/>
  <c r="J154" i="55"/>
  <c r="J153" i="55"/>
  <c r="J152" i="55"/>
  <c r="J151" i="55"/>
  <c r="J150" i="55"/>
  <c r="J149" i="55"/>
  <c r="J148" i="55"/>
  <c r="J147" i="55"/>
  <c r="J146" i="55"/>
  <c r="J145" i="55"/>
  <c r="J144" i="55"/>
  <c r="J143" i="55"/>
  <c r="J142" i="55"/>
  <c r="J141" i="55"/>
  <c r="J140" i="55"/>
  <c r="J139" i="55"/>
  <c r="J138" i="55"/>
  <c r="J137" i="55"/>
  <c r="J136" i="55"/>
  <c r="J135" i="55"/>
  <c r="J134" i="55"/>
  <c r="J133" i="55"/>
  <c r="J132" i="55"/>
  <c r="J131" i="55"/>
  <c r="J130" i="55"/>
  <c r="J129" i="55"/>
  <c r="J128" i="55"/>
  <c r="J127" i="55"/>
  <c r="J126" i="55"/>
  <c r="J125" i="55"/>
  <c r="J124" i="55"/>
  <c r="J123" i="55"/>
  <c r="J122" i="55"/>
  <c r="J121" i="55"/>
  <c r="J120" i="55"/>
  <c r="J119" i="55"/>
  <c r="J118" i="55"/>
  <c r="J117" i="55"/>
  <c r="J116" i="55"/>
  <c r="J115" i="55"/>
  <c r="J114" i="55"/>
  <c r="J113" i="55"/>
  <c r="J112" i="55"/>
  <c r="J111" i="55"/>
  <c r="J110" i="55"/>
  <c r="J109" i="55"/>
  <c r="J108" i="55"/>
  <c r="J107" i="55"/>
  <c r="J106" i="55"/>
  <c r="J105" i="55"/>
  <c r="J104" i="55"/>
  <c r="J103" i="55"/>
  <c r="J102" i="55"/>
  <c r="J101" i="55"/>
  <c r="J100" i="55"/>
  <c r="J99" i="55"/>
  <c r="J98" i="55"/>
  <c r="J97" i="55"/>
  <c r="J96" i="55"/>
  <c r="J95" i="55"/>
  <c r="J94" i="55"/>
  <c r="J93" i="55"/>
  <c r="J92" i="55"/>
  <c r="J91" i="55"/>
  <c r="J90" i="55"/>
  <c r="J89" i="55"/>
  <c r="J88" i="55"/>
  <c r="J87" i="55"/>
  <c r="J86" i="55"/>
  <c r="J85" i="55"/>
  <c r="J84" i="55"/>
  <c r="J83" i="55"/>
  <c r="J82" i="55"/>
  <c r="J81" i="55"/>
  <c r="J80" i="55"/>
  <c r="J79" i="55"/>
  <c r="J78" i="55"/>
  <c r="J77" i="55"/>
  <c r="J76" i="55"/>
  <c r="J75" i="55"/>
  <c r="J74" i="55"/>
  <c r="J73" i="55"/>
  <c r="J72" i="55"/>
  <c r="J71" i="55"/>
  <c r="J70" i="55"/>
  <c r="J69" i="55"/>
  <c r="J68" i="55"/>
  <c r="J67" i="55"/>
  <c r="J66" i="55"/>
  <c r="J65" i="55"/>
  <c r="J64" i="55"/>
  <c r="J63" i="55"/>
  <c r="J62" i="55"/>
  <c r="J61" i="55"/>
  <c r="J60" i="55"/>
  <c r="J59" i="55"/>
  <c r="J58" i="55"/>
  <c r="J57" i="55"/>
  <c r="J56" i="55"/>
  <c r="J55" i="55"/>
  <c r="J54" i="55"/>
  <c r="J53" i="55"/>
  <c r="J52" i="55"/>
  <c r="J51" i="55"/>
  <c r="J50" i="55"/>
  <c r="J49" i="55"/>
  <c r="J48" i="55"/>
  <c r="J47" i="55"/>
  <c r="J46" i="55"/>
  <c r="J45" i="55"/>
  <c r="J44" i="55"/>
  <c r="J43" i="55"/>
  <c r="J42" i="55"/>
  <c r="J41" i="55"/>
  <c r="J40" i="55"/>
  <c r="J39" i="55"/>
  <c r="J38" i="55"/>
  <c r="J37" i="55"/>
  <c r="J36" i="55"/>
  <c r="J35" i="55"/>
  <c r="J34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3" i="55" l="1"/>
  <c r="J5" i="55"/>
  <c r="AT30" i="1"/>
  <c r="AT35" i="1"/>
  <c r="J2" i="55"/>
  <c r="J4" i="55"/>
  <c r="J7" i="55"/>
  <c r="K195" i="55"/>
  <c r="K194" i="55"/>
  <c r="K193" i="55"/>
  <c r="K192" i="55"/>
  <c r="K191" i="55"/>
  <c r="K190" i="55"/>
  <c r="K189" i="55"/>
  <c r="K188" i="55"/>
  <c r="K187" i="55"/>
  <c r="K186" i="55"/>
  <c r="K185" i="55"/>
  <c r="K184" i="55"/>
  <c r="K183" i="55"/>
  <c r="K182" i="55"/>
  <c r="K181" i="55"/>
  <c r="K180" i="55"/>
  <c r="K179" i="55"/>
  <c r="K178" i="55"/>
  <c r="K177" i="55"/>
  <c r="K176" i="55"/>
  <c r="K175" i="55"/>
  <c r="K174" i="55"/>
  <c r="K173" i="55"/>
  <c r="K172" i="55"/>
  <c r="K171" i="55"/>
  <c r="K170" i="55"/>
  <c r="K169" i="55"/>
  <c r="K168" i="55"/>
  <c r="K167" i="55"/>
  <c r="K166" i="55"/>
  <c r="K165" i="55"/>
  <c r="K164" i="55"/>
  <c r="K163" i="55"/>
  <c r="K162" i="55"/>
  <c r="K161" i="55"/>
  <c r="K160" i="55"/>
  <c r="K159" i="55"/>
  <c r="K158" i="55"/>
  <c r="K157" i="55"/>
  <c r="K156" i="55"/>
  <c r="K155" i="55"/>
  <c r="K154" i="55"/>
  <c r="K153" i="55"/>
  <c r="K152" i="55"/>
  <c r="K151" i="55"/>
  <c r="K150" i="55"/>
  <c r="K149" i="55"/>
  <c r="K148" i="55"/>
  <c r="K147" i="55"/>
  <c r="K146" i="55"/>
  <c r="K145" i="55"/>
  <c r="K144" i="55"/>
  <c r="K143" i="55"/>
  <c r="K142" i="55"/>
  <c r="K141" i="55"/>
  <c r="K140" i="55"/>
  <c r="K139" i="55"/>
  <c r="K138" i="55"/>
  <c r="K137" i="55"/>
  <c r="K136" i="55"/>
  <c r="K135" i="55"/>
  <c r="K134" i="55"/>
  <c r="K133" i="55"/>
  <c r="K132" i="55"/>
  <c r="K131" i="55"/>
  <c r="K130" i="55"/>
  <c r="K129" i="55"/>
  <c r="K128" i="55"/>
  <c r="K127" i="55"/>
  <c r="K126" i="55"/>
  <c r="K125" i="55"/>
  <c r="K124" i="55"/>
  <c r="K123" i="55"/>
  <c r="K122" i="55"/>
  <c r="K121" i="55"/>
  <c r="K120" i="55"/>
  <c r="K119" i="55"/>
  <c r="K118" i="55"/>
  <c r="K117" i="55"/>
  <c r="K116" i="55"/>
  <c r="K115" i="55"/>
  <c r="K114" i="55"/>
  <c r="K113" i="55"/>
  <c r="K112" i="55"/>
  <c r="K111" i="55"/>
  <c r="K110" i="55"/>
  <c r="K109" i="55"/>
  <c r="K108" i="55"/>
  <c r="K107" i="55"/>
  <c r="K106" i="55"/>
  <c r="K105" i="55"/>
  <c r="K104" i="55"/>
  <c r="K103" i="55"/>
  <c r="K102" i="55"/>
  <c r="K101" i="55"/>
  <c r="K100" i="55"/>
  <c r="K99" i="55"/>
  <c r="K97" i="55"/>
  <c r="K96" i="55"/>
  <c r="K95" i="55"/>
  <c r="K94" i="55"/>
  <c r="K93" i="55"/>
  <c r="K92" i="55"/>
  <c r="K91" i="55"/>
  <c r="K90" i="55"/>
  <c r="K89" i="55"/>
  <c r="K88" i="55"/>
  <c r="K87" i="55"/>
  <c r="K86" i="55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98" i="55"/>
  <c r="K16" i="55"/>
  <c r="K15" i="55"/>
  <c r="AS19" i="1"/>
  <c r="AS18" i="1"/>
  <c r="AS25" i="1" s="1"/>
  <c r="AS17" i="1"/>
  <c r="AS16" i="1"/>
  <c r="AS15" i="1"/>
  <c r="AS14" i="1"/>
  <c r="AS13" i="1"/>
  <c r="AS34" i="1" s="1"/>
  <c r="AS12" i="1"/>
  <c r="AS11" i="1"/>
  <c r="AS10" i="1"/>
  <c r="AS22" i="1" s="1"/>
  <c r="AS21" i="1"/>
  <c r="AS27" i="1"/>
  <c r="AS28" i="1"/>
  <c r="AS33" i="1"/>
  <c r="K4" i="55" l="1"/>
  <c r="K5" i="55"/>
  <c r="AS23" i="1"/>
  <c r="AS24" i="1"/>
  <c r="K3" i="55"/>
  <c r="K2" i="55"/>
  <c r="K7" i="55"/>
  <c r="AS30" i="1"/>
  <c r="AS35" i="1"/>
  <c r="L195" i="55"/>
  <c r="L194" i="55"/>
  <c r="L193" i="55"/>
  <c r="L192" i="55"/>
  <c r="L191" i="55"/>
  <c r="L190" i="55"/>
  <c r="L189" i="55"/>
  <c r="L188" i="55"/>
  <c r="L187" i="55"/>
  <c r="L186" i="55"/>
  <c r="L185" i="55"/>
  <c r="L184" i="55"/>
  <c r="L183" i="55"/>
  <c r="L182" i="55"/>
  <c r="L181" i="55"/>
  <c r="L180" i="55"/>
  <c r="L179" i="55"/>
  <c r="L178" i="55"/>
  <c r="L177" i="55"/>
  <c r="L176" i="55"/>
  <c r="L175" i="55"/>
  <c r="L174" i="55"/>
  <c r="L173" i="55"/>
  <c r="L172" i="55"/>
  <c r="L171" i="55"/>
  <c r="L170" i="55"/>
  <c r="L169" i="55"/>
  <c r="L168" i="55"/>
  <c r="L167" i="55"/>
  <c r="L166" i="55"/>
  <c r="L165" i="55"/>
  <c r="L164" i="55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4" i="55"/>
  <c r="L83" i="55"/>
  <c r="L82" i="55"/>
  <c r="L81" i="55"/>
  <c r="L80" i="55"/>
  <c r="L79" i="55"/>
  <c r="L78" i="55"/>
  <c r="L77" i="55"/>
  <c r="L76" i="55"/>
  <c r="L75" i="55"/>
  <c r="L74" i="55"/>
  <c r="L73" i="55"/>
  <c r="L72" i="55"/>
  <c r="L71" i="55"/>
  <c r="L70" i="55"/>
  <c r="L69" i="55"/>
  <c r="L68" i="55"/>
  <c r="L67" i="55"/>
  <c r="L66" i="55"/>
  <c r="L65" i="55"/>
  <c r="L64" i="55"/>
  <c r="L63" i="55"/>
  <c r="L62" i="55"/>
  <c r="L61" i="55"/>
  <c r="L60" i="55"/>
  <c r="L59" i="55"/>
  <c r="L58" i="55"/>
  <c r="L57" i="55"/>
  <c r="L56" i="55"/>
  <c r="L55" i="55"/>
  <c r="L54" i="55"/>
  <c r="L53" i="55"/>
  <c r="L52" i="55"/>
  <c r="L51" i="55"/>
  <c r="L50" i="55"/>
  <c r="L49" i="55"/>
  <c r="L48" i="55"/>
  <c r="L47" i="55"/>
  <c r="L46" i="55"/>
  <c r="L45" i="55"/>
  <c r="L44" i="55"/>
  <c r="L43" i="55"/>
  <c r="L42" i="55"/>
  <c r="L41" i="55"/>
  <c r="L40" i="55"/>
  <c r="L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98" i="55"/>
  <c r="L16" i="55"/>
  <c r="L15" i="55"/>
  <c r="AR19" i="1"/>
  <c r="AR25" i="1" s="1"/>
  <c r="AR18" i="1"/>
  <c r="AR17" i="1"/>
  <c r="AR16" i="1"/>
  <c r="AR15" i="1"/>
  <c r="AR14" i="1"/>
  <c r="AR13" i="1"/>
  <c r="AR34" i="1" s="1"/>
  <c r="AR12" i="1"/>
  <c r="AR11" i="1"/>
  <c r="AR10" i="1"/>
  <c r="AR21" i="1"/>
  <c r="AR22" i="1"/>
  <c r="AR27" i="1"/>
  <c r="AR28" i="1"/>
  <c r="AR33" i="1"/>
  <c r="L3" i="55" l="1"/>
  <c r="L2" i="55"/>
  <c r="L5" i="55"/>
  <c r="L4" i="55"/>
  <c r="AR23" i="1"/>
  <c r="AR24" i="1"/>
  <c r="AR30" i="1" s="1"/>
  <c r="L7" i="55"/>
  <c r="AR35" i="1"/>
  <c r="M188" i="55"/>
  <c r="N188" i="55"/>
  <c r="M98" i="55"/>
  <c r="M195" i="55"/>
  <c r="M194" i="55"/>
  <c r="M193" i="55"/>
  <c r="M192" i="55"/>
  <c r="M191" i="55"/>
  <c r="M190" i="55"/>
  <c r="M189" i="55"/>
  <c r="M187" i="55"/>
  <c r="M186" i="55"/>
  <c r="M185" i="55"/>
  <c r="M184" i="55"/>
  <c r="M183" i="55"/>
  <c r="M182" i="55"/>
  <c r="M181" i="55"/>
  <c r="M180" i="55"/>
  <c r="M179" i="55"/>
  <c r="M178" i="55"/>
  <c r="M177" i="55"/>
  <c r="M176" i="55"/>
  <c r="M175" i="55"/>
  <c r="M174" i="55"/>
  <c r="M173" i="55"/>
  <c r="M172" i="55"/>
  <c r="M171" i="55"/>
  <c r="M170" i="55"/>
  <c r="M169" i="55"/>
  <c r="M168" i="55"/>
  <c r="M167" i="55"/>
  <c r="M166" i="55"/>
  <c r="M165" i="55"/>
  <c r="M164" i="55"/>
  <c r="M163" i="55"/>
  <c r="M162" i="55"/>
  <c r="M161" i="55"/>
  <c r="M160" i="55"/>
  <c r="M159" i="55"/>
  <c r="M158" i="55"/>
  <c r="M157" i="55"/>
  <c r="M156" i="55"/>
  <c r="M155" i="55"/>
  <c r="M154" i="55"/>
  <c r="M153" i="55"/>
  <c r="M152" i="55"/>
  <c r="M151" i="55"/>
  <c r="M150" i="55"/>
  <c r="M149" i="55"/>
  <c r="M148" i="55"/>
  <c r="M147" i="55"/>
  <c r="M146" i="55"/>
  <c r="M145" i="55"/>
  <c r="M144" i="55"/>
  <c r="M143" i="55"/>
  <c r="M142" i="55"/>
  <c r="M141" i="55"/>
  <c r="M140" i="55"/>
  <c r="M139" i="55"/>
  <c r="M138" i="55"/>
  <c r="M137" i="55"/>
  <c r="M136" i="55"/>
  <c r="M135" i="55"/>
  <c r="M134" i="55"/>
  <c r="M133" i="55"/>
  <c r="M132" i="55"/>
  <c r="M131" i="55"/>
  <c r="M130" i="55"/>
  <c r="M129" i="55"/>
  <c r="M128" i="55"/>
  <c r="M127" i="55"/>
  <c r="M126" i="55"/>
  <c r="M125" i="55"/>
  <c r="M124" i="55"/>
  <c r="M123" i="55"/>
  <c r="M122" i="55"/>
  <c r="M121" i="55"/>
  <c r="M120" i="55"/>
  <c r="M119" i="55"/>
  <c r="M118" i="55"/>
  <c r="M117" i="55"/>
  <c r="M116" i="55"/>
  <c r="M115" i="55"/>
  <c r="M114" i="55"/>
  <c r="M113" i="55"/>
  <c r="M112" i="55"/>
  <c r="M111" i="55"/>
  <c r="M110" i="55"/>
  <c r="M109" i="55"/>
  <c r="M108" i="55"/>
  <c r="M107" i="55"/>
  <c r="M106" i="55"/>
  <c r="M105" i="55"/>
  <c r="M104" i="55"/>
  <c r="M103" i="55"/>
  <c r="M102" i="55"/>
  <c r="M101" i="55"/>
  <c r="M100" i="55"/>
  <c r="M99" i="55"/>
  <c r="M97" i="55"/>
  <c r="M96" i="55"/>
  <c r="M95" i="55"/>
  <c r="M94" i="55"/>
  <c r="M93" i="55"/>
  <c r="M92" i="55"/>
  <c r="M91" i="55"/>
  <c r="M90" i="55"/>
  <c r="M89" i="55"/>
  <c r="M88" i="55"/>
  <c r="M87" i="55"/>
  <c r="M86" i="55"/>
  <c r="M85" i="55"/>
  <c r="M84" i="55"/>
  <c r="M83" i="55"/>
  <c r="M82" i="55"/>
  <c r="M81" i="55"/>
  <c r="M80" i="55"/>
  <c r="M79" i="55"/>
  <c r="M78" i="55"/>
  <c r="M77" i="55"/>
  <c r="M76" i="55"/>
  <c r="M75" i="55"/>
  <c r="M74" i="55"/>
  <c r="M73" i="55"/>
  <c r="M72" i="55"/>
  <c r="M71" i="55"/>
  <c r="M70" i="55"/>
  <c r="M69" i="55"/>
  <c r="M68" i="55"/>
  <c r="M67" i="55"/>
  <c r="M66" i="55"/>
  <c r="M65" i="55"/>
  <c r="M64" i="55"/>
  <c r="M63" i="55"/>
  <c r="M62" i="55"/>
  <c r="M61" i="55"/>
  <c r="M60" i="55"/>
  <c r="M59" i="55"/>
  <c r="M58" i="55"/>
  <c r="M57" i="55"/>
  <c r="M56" i="55"/>
  <c r="M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AQ19" i="1"/>
  <c r="AQ18" i="1"/>
  <c r="AQ25" i="1" s="1"/>
  <c r="AQ17" i="1"/>
  <c r="AQ16" i="1"/>
  <c r="AQ24" i="1" s="1"/>
  <c r="AQ15" i="1"/>
  <c r="AQ14" i="1"/>
  <c r="AQ13" i="1"/>
  <c r="AQ34" i="1" s="1"/>
  <c r="AQ12" i="1"/>
  <c r="AQ23" i="1" s="1"/>
  <c r="AQ11" i="1"/>
  <c r="AQ10" i="1"/>
  <c r="AQ21" i="1"/>
  <c r="AQ22" i="1"/>
  <c r="AQ27" i="1"/>
  <c r="AQ28" i="1"/>
  <c r="AQ33" i="1"/>
  <c r="M3" i="55" l="1"/>
  <c r="M4" i="55"/>
  <c r="M2" i="55"/>
  <c r="M5" i="55"/>
  <c r="M7" i="55"/>
  <c r="AQ30" i="1"/>
  <c r="AQ35" i="1"/>
  <c r="AL28" i="1"/>
  <c r="AM28" i="1"/>
  <c r="AN28" i="1"/>
  <c r="AO28" i="1"/>
  <c r="AP28" i="1"/>
  <c r="AK28" i="1"/>
  <c r="AP19" i="1"/>
  <c r="AP18" i="1"/>
  <c r="AP17" i="1"/>
  <c r="AP16" i="1"/>
  <c r="AP15" i="1"/>
  <c r="AP14" i="1"/>
  <c r="AP13" i="1"/>
  <c r="AP12" i="1"/>
  <c r="AP11" i="1"/>
  <c r="AP10" i="1"/>
  <c r="AO10" i="1"/>
  <c r="AO11" i="1"/>
  <c r="AO12" i="1"/>
  <c r="AO13" i="1"/>
  <c r="AO14" i="1"/>
  <c r="AO15" i="1"/>
  <c r="AO16" i="1"/>
  <c r="AO17" i="1"/>
  <c r="AO18" i="1"/>
  <c r="AO19" i="1"/>
  <c r="AO21" i="1"/>
  <c r="AP21" i="1"/>
  <c r="AP22" i="1"/>
  <c r="AO27" i="1"/>
  <c r="AP27" i="1"/>
  <c r="AO33" i="1"/>
  <c r="AP33" i="1"/>
  <c r="O2" i="55"/>
  <c r="O3" i="55"/>
  <c r="O4" i="55"/>
  <c r="O5" i="55"/>
  <c r="O7" i="55"/>
  <c r="N195" i="55"/>
  <c r="N194" i="55"/>
  <c r="N193" i="55"/>
  <c r="N192" i="55"/>
  <c r="N191" i="55"/>
  <c r="N190" i="55"/>
  <c r="N189" i="55"/>
  <c r="N187" i="55"/>
  <c r="N186" i="55"/>
  <c r="N185" i="55"/>
  <c r="N184" i="55"/>
  <c r="N183" i="55"/>
  <c r="N182" i="55"/>
  <c r="N181" i="55"/>
  <c r="N180" i="55"/>
  <c r="N179" i="55"/>
  <c r="N178" i="55"/>
  <c r="N177" i="55"/>
  <c r="N176" i="55"/>
  <c r="N175" i="55"/>
  <c r="N174" i="55"/>
  <c r="N173" i="55"/>
  <c r="N172" i="55"/>
  <c r="N171" i="55"/>
  <c r="N170" i="55"/>
  <c r="N169" i="55"/>
  <c r="N168" i="55"/>
  <c r="N167" i="55"/>
  <c r="N166" i="55"/>
  <c r="N165" i="55"/>
  <c r="N164" i="55"/>
  <c r="N163" i="55"/>
  <c r="N162" i="55"/>
  <c r="N161" i="55"/>
  <c r="N160" i="55"/>
  <c r="N159" i="55"/>
  <c r="N158" i="55"/>
  <c r="N157" i="55"/>
  <c r="N156" i="55"/>
  <c r="N155" i="55"/>
  <c r="N154" i="55"/>
  <c r="N153" i="55"/>
  <c r="N152" i="55"/>
  <c r="N151" i="55"/>
  <c r="N150" i="55"/>
  <c r="N149" i="55"/>
  <c r="N148" i="55"/>
  <c r="N147" i="55"/>
  <c r="N146" i="55"/>
  <c r="N145" i="55"/>
  <c r="N144" i="55"/>
  <c r="N143" i="55"/>
  <c r="N142" i="55"/>
  <c r="N141" i="55"/>
  <c r="N140" i="55"/>
  <c r="N139" i="55"/>
  <c r="N138" i="55"/>
  <c r="N137" i="55"/>
  <c r="N136" i="55"/>
  <c r="N135" i="55"/>
  <c r="N134" i="55"/>
  <c r="N133" i="55"/>
  <c r="N132" i="55"/>
  <c r="N131" i="55"/>
  <c r="N130" i="55"/>
  <c r="N129" i="55"/>
  <c r="N128" i="55"/>
  <c r="N127" i="55"/>
  <c r="N126" i="55"/>
  <c r="N125" i="55"/>
  <c r="N124" i="55"/>
  <c r="N123" i="55"/>
  <c r="N122" i="55"/>
  <c r="N121" i="55"/>
  <c r="N120" i="55"/>
  <c r="N119" i="55"/>
  <c r="N118" i="55"/>
  <c r="N117" i="55"/>
  <c r="N116" i="55"/>
  <c r="N115" i="55"/>
  <c r="N114" i="55"/>
  <c r="N113" i="55"/>
  <c r="N112" i="55"/>
  <c r="N111" i="55"/>
  <c r="N110" i="55"/>
  <c r="N109" i="55"/>
  <c r="N108" i="55"/>
  <c r="N107" i="55"/>
  <c r="N106" i="55"/>
  <c r="N105" i="55"/>
  <c r="N104" i="55"/>
  <c r="N103" i="55"/>
  <c r="N102" i="55"/>
  <c r="N101" i="55"/>
  <c r="N100" i="55"/>
  <c r="N99" i="55"/>
  <c r="N97" i="55"/>
  <c r="N96" i="55"/>
  <c r="N95" i="55"/>
  <c r="N94" i="55"/>
  <c r="N93" i="55"/>
  <c r="N92" i="55"/>
  <c r="N91" i="55"/>
  <c r="N90" i="55"/>
  <c r="N89" i="55"/>
  <c r="N88" i="55"/>
  <c r="N87" i="55"/>
  <c r="N86" i="55"/>
  <c r="N85" i="55"/>
  <c r="N84" i="55"/>
  <c r="N83" i="55"/>
  <c r="N82" i="55"/>
  <c r="N81" i="55"/>
  <c r="N80" i="55"/>
  <c r="N79" i="55"/>
  <c r="N78" i="55"/>
  <c r="N77" i="55"/>
  <c r="N76" i="55"/>
  <c r="N75" i="55"/>
  <c r="N74" i="55"/>
  <c r="N73" i="55"/>
  <c r="N72" i="55"/>
  <c r="N71" i="55"/>
  <c r="N70" i="55"/>
  <c r="N69" i="55"/>
  <c r="N68" i="55"/>
  <c r="N67" i="55"/>
  <c r="N66" i="55"/>
  <c r="N65" i="55"/>
  <c r="N64" i="55"/>
  <c r="N63" i="55"/>
  <c r="N62" i="55"/>
  <c r="N61" i="55"/>
  <c r="N60" i="55"/>
  <c r="N59" i="55"/>
  <c r="N58" i="55"/>
  <c r="N57" i="55"/>
  <c r="N56" i="55"/>
  <c r="N55" i="55"/>
  <c r="N54" i="55"/>
  <c r="N53" i="55"/>
  <c r="N52" i="55"/>
  <c r="N51" i="55"/>
  <c r="N50" i="55"/>
  <c r="N49" i="55"/>
  <c r="N48" i="55"/>
  <c r="N47" i="55"/>
  <c r="N46" i="55"/>
  <c r="N45" i="55"/>
  <c r="N44" i="55"/>
  <c r="N43" i="55"/>
  <c r="N42" i="55"/>
  <c r="N41" i="55"/>
  <c r="N40" i="55"/>
  <c r="N39" i="55"/>
  <c r="N38" i="55"/>
  <c r="N37" i="55"/>
  <c r="N36" i="55"/>
  <c r="N35" i="55"/>
  <c r="N34" i="55"/>
  <c r="N33" i="55"/>
  <c r="N32" i="55"/>
  <c r="N31" i="55"/>
  <c r="N30" i="55"/>
  <c r="N29" i="55"/>
  <c r="N28" i="55"/>
  <c r="N27" i="55"/>
  <c r="N26" i="55"/>
  <c r="N25" i="55"/>
  <c r="N24" i="55"/>
  <c r="N23" i="55"/>
  <c r="N22" i="55"/>
  <c r="N21" i="55"/>
  <c r="N20" i="55"/>
  <c r="N19" i="55"/>
  <c r="N18" i="55"/>
  <c r="N17" i="55"/>
  <c r="N16" i="55"/>
  <c r="N15" i="55"/>
  <c r="N2" i="55" l="1"/>
  <c r="N3" i="55"/>
  <c r="AP23" i="1"/>
  <c r="AP24" i="1"/>
  <c r="N4" i="55"/>
  <c r="N5" i="55"/>
  <c r="AP25" i="1"/>
  <c r="AP30" i="1"/>
  <c r="N7" i="55"/>
  <c r="AO22" i="1"/>
  <c r="AO23" i="1"/>
  <c r="AO24" i="1"/>
  <c r="AO34" i="1"/>
  <c r="AO25" i="1"/>
  <c r="AP34" i="1"/>
  <c r="AP35" i="1"/>
  <c r="AO35" i="1"/>
  <c r="AN19" i="1"/>
  <c r="AN18" i="1"/>
  <c r="AN25" i="1" s="1"/>
  <c r="AN17" i="1"/>
  <c r="AN16" i="1"/>
  <c r="AN24" i="1" s="1"/>
  <c r="AN15" i="1"/>
  <c r="AN14" i="1"/>
  <c r="AN13" i="1"/>
  <c r="AN34" i="1" s="1"/>
  <c r="AN12" i="1"/>
  <c r="AN11" i="1"/>
  <c r="AN10" i="1"/>
  <c r="AN22" i="1" s="1"/>
  <c r="AM19" i="1"/>
  <c r="AM25" i="1" s="1"/>
  <c r="AM18" i="1"/>
  <c r="AM17" i="1"/>
  <c r="AM16" i="1"/>
  <c r="AM15" i="1"/>
  <c r="AM14" i="1"/>
  <c r="AM13" i="1"/>
  <c r="AM12" i="1"/>
  <c r="AM23" i="1" s="1"/>
  <c r="AM11" i="1"/>
  <c r="AM34" i="1" s="1"/>
  <c r="AM10" i="1"/>
  <c r="AM24" i="1"/>
  <c r="AM21" i="1"/>
  <c r="AN21" i="1"/>
  <c r="AM27" i="1"/>
  <c r="AN27" i="1"/>
  <c r="AM33" i="1"/>
  <c r="AN33" i="1"/>
  <c r="P195" i="55"/>
  <c r="P194" i="55"/>
  <c r="P193" i="55"/>
  <c r="P192" i="55"/>
  <c r="P191" i="55"/>
  <c r="P190" i="55"/>
  <c r="P189" i="55"/>
  <c r="P187" i="55"/>
  <c r="P186" i="55"/>
  <c r="P185" i="55"/>
  <c r="P184" i="55"/>
  <c r="P183" i="55"/>
  <c r="P182" i="55"/>
  <c r="P181" i="55"/>
  <c r="P180" i="55"/>
  <c r="P179" i="55"/>
  <c r="P178" i="55"/>
  <c r="P177" i="55"/>
  <c r="P176" i="55"/>
  <c r="P175" i="55"/>
  <c r="P174" i="55"/>
  <c r="P173" i="55"/>
  <c r="P172" i="55"/>
  <c r="P171" i="55"/>
  <c r="P170" i="55"/>
  <c r="P169" i="55"/>
  <c r="P168" i="55"/>
  <c r="P167" i="55"/>
  <c r="P166" i="55"/>
  <c r="P165" i="55"/>
  <c r="P164" i="55"/>
  <c r="P163" i="55"/>
  <c r="P162" i="55"/>
  <c r="P161" i="55"/>
  <c r="P160" i="55"/>
  <c r="P159" i="55"/>
  <c r="P158" i="55"/>
  <c r="P157" i="55"/>
  <c r="P156" i="55"/>
  <c r="P155" i="55"/>
  <c r="P154" i="55"/>
  <c r="P153" i="55"/>
  <c r="P152" i="55"/>
  <c r="P151" i="55"/>
  <c r="P150" i="55"/>
  <c r="P149" i="55"/>
  <c r="P148" i="55"/>
  <c r="P147" i="55"/>
  <c r="P146" i="55"/>
  <c r="P145" i="55"/>
  <c r="P144" i="55"/>
  <c r="P143" i="55"/>
  <c r="P142" i="55"/>
  <c r="P141" i="55"/>
  <c r="P140" i="55"/>
  <c r="P139" i="55"/>
  <c r="P138" i="55"/>
  <c r="P137" i="55"/>
  <c r="P136" i="55"/>
  <c r="P135" i="55"/>
  <c r="P134" i="55"/>
  <c r="P133" i="55"/>
  <c r="P132" i="55"/>
  <c r="P131" i="55"/>
  <c r="P130" i="55"/>
  <c r="P129" i="55"/>
  <c r="P128" i="55"/>
  <c r="P127" i="55"/>
  <c r="P126" i="55"/>
  <c r="P125" i="55"/>
  <c r="P124" i="55"/>
  <c r="P123" i="55"/>
  <c r="P122" i="55"/>
  <c r="P121" i="55"/>
  <c r="P120" i="55"/>
  <c r="P119" i="55"/>
  <c r="P118" i="55"/>
  <c r="P117" i="55"/>
  <c r="P116" i="55"/>
  <c r="P115" i="55"/>
  <c r="P114" i="55"/>
  <c r="P113" i="55"/>
  <c r="P112" i="55"/>
  <c r="P111" i="55"/>
  <c r="P110" i="55"/>
  <c r="P109" i="55"/>
  <c r="P108" i="55"/>
  <c r="P107" i="55"/>
  <c r="P106" i="55"/>
  <c r="P105" i="55"/>
  <c r="P104" i="55"/>
  <c r="P103" i="55"/>
  <c r="P102" i="55"/>
  <c r="P101" i="55"/>
  <c r="P100" i="55"/>
  <c r="P99" i="55"/>
  <c r="P97" i="55"/>
  <c r="P96" i="55"/>
  <c r="P95" i="55"/>
  <c r="P94" i="55"/>
  <c r="P93" i="55"/>
  <c r="P92" i="55"/>
  <c r="P91" i="55"/>
  <c r="P90" i="55"/>
  <c r="P89" i="55"/>
  <c r="P88" i="55"/>
  <c r="P87" i="55"/>
  <c r="P86" i="55"/>
  <c r="P85" i="55"/>
  <c r="P84" i="55"/>
  <c r="P83" i="55"/>
  <c r="P82" i="55"/>
  <c r="P81" i="55"/>
  <c r="P80" i="55"/>
  <c r="P79" i="55"/>
  <c r="P78" i="55"/>
  <c r="P77" i="55"/>
  <c r="P76" i="55"/>
  <c r="P75" i="55"/>
  <c r="P74" i="55"/>
  <c r="P73" i="55"/>
  <c r="P72" i="55"/>
  <c r="P71" i="55"/>
  <c r="P70" i="55"/>
  <c r="P69" i="55"/>
  <c r="P68" i="55"/>
  <c r="P67" i="55"/>
  <c r="P66" i="55"/>
  <c r="P65" i="55"/>
  <c r="P64" i="55"/>
  <c r="P63" i="55"/>
  <c r="P62" i="55"/>
  <c r="P61" i="55"/>
  <c r="P60" i="55"/>
  <c r="P59" i="55"/>
  <c r="P58" i="55"/>
  <c r="P57" i="55"/>
  <c r="P56" i="55"/>
  <c r="P55" i="55"/>
  <c r="P54" i="55"/>
  <c r="P53" i="55"/>
  <c r="P52" i="55"/>
  <c r="P51" i="55"/>
  <c r="P50" i="55"/>
  <c r="P49" i="55"/>
  <c r="P48" i="55"/>
  <c r="P47" i="55"/>
  <c r="P46" i="55"/>
  <c r="P45" i="55"/>
  <c r="P44" i="55"/>
  <c r="P43" i="55"/>
  <c r="P42" i="55"/>
  <c r="P41" i="55"/>
  <c r="P40" i="55"/>
  <c r="P39" i="55"/>
  <c r="P38" i="55"/>
  <c r="P37" i="55"/>
  <c r="P36" i="55"/>
  <c r="P35" i="55"/>
  <c r="P34" i="55"/>
  <c r="P33" i="55"/>
  <c r="P32" i="55"/>
  <c r="P31" i="55"/>
  <c r="P30" i="55"/>
  <c r="P29" i="55"/>
  <c r="P28" i="55"/>
  <c r="P27" i="55"/>
  <c r="P26" i="55"/>
  <c r="P25" i="55"/>
  <c r="P24" i="55"/>
  <c r="P23" i="55"/>
  <c r="P22" i="55"/>
  <c r="P21" i="55"/>
  <c r="P20" i="55"/>
  <c r="P19" i="55"/>
  <c r="P18" i="55"/>
  <c r="P17" i="55"/>
  <c r="P16" i="55"/>
  <c r="P15" i="55"/>
  <c r="M9" i="55" l="1"/>
  <c r="M10" i="55"/>
  <c r="AN23" i="1"/>
  <c r="AO30" i="1"/>
  <c r="AM22" i="1"/>
  <c r="AN30" i="1"/>
  <c r="AM30" i="1"/>
  <c r="AN35" i="1"/>
  <c r="AM35" i="1"/>
  <c r="P4" i="55"/>
  <c r="P3" i="55"/>
  <c r="P2" i="55"/>
  <c r="P5" i="55"/>
  <c r="P7" i="55"/>
  <c r="Q195" i="55"/>
  <c r="Q194" i="55"/>
  <c r="Q193" i="55"/>
  <c r="Q192" i="55"/>
  <c r="Q191" i="55"/>
  <c r="Q190" i="55"/>
  <c r="Q189" i="55"/>
  <c r="Q187" i="55"/>
  <c r="Q186" i="55"/>
  <c r="Q185" i="55"/>
  <c r="Q184" i="55"/>
  <c r="Q183" i="55"/>
  <c r="Q182" i="55"/>
  <c r="Q181" i="55"/>
  <c r="Q180" i="55"/>
  <c r="Q179" i="55"/>
  <c r="Q178" i="55"/>
  <c r="Q177" i="55"/>
  <c r="Q176" i="55"/>
  <c r="Q175" i="55"/>
  <c r="Q174" i="55"/>
  <c r="Q173" i="55"/>
  <c r="Q172" i="55"/>
  <c r="Q171" i="55"/>
  <c r="Q170" i="55"/>
  <c r="Q169" i="55"/>
  <c r="Q168" i="55"/>
  <c r="Q167" i="55"/>
  <c r="Q166" i="55"/>
  <c r="Q165" i="55"/>
  <c r="Q164" i="55"/>
  <c r="Q163" i="55"/>
  <c r="Q162" i="55"/>
  <c r="Q161" i="55"/>
  <c r="Q160" i="55"/>
  <c r="Q159" i="55"/>
  <c r="Q158" i="55"/>
  <c r="Q157" i="55"/>
  <c r="Q156" i="55"/>
  <c r="Q155" i="55"/>
  <c r="Q154" i="55"/>
  <c r="Q153" i="55"/>
  <c r="Q152" i="55"/>
  <c r="Q151" i="55"/>
  <c r="Q150" i="55"/>
  <c r="Q149" i="55"/>
  <c r="Q148" i="55"/>
  <c r="Q147" i="55"/>
  <c r="Q146" i="55"/>
  <c r="Q145" i="55"/>
  <c r="Q144" i="55"/>
  <c r="Q143" i="55"/>
  <c r="Q142" i="55"/>
  <c r="Q141" i="55"/>
  <c r="Q140" i="55"/>
  <c r="Q139" i="55"/>
  <c r="Q138" i="55"/>
  <c r="Q137" i="55"/>
  <c r="Q136" i="55"/>
  <c r="Q135" i="55"/>
  <c r="Q134" i="55"/>
  <c r="Q133" i="55"/>
  <c r="Q132" i="55"/>
  <c r="Q131" i="55"/>
  <c r="Q130" i="55"/>
  <c r="Q129" i="55"/>
  <c r="Q128" i="55"/>
  <c r="Q127" i="55"/>
  <c r="Q126" i="55"/>
  <c r="Q125" i="55"/>
  <c r="Q124" i="55"/>
  <c r="Q123" i="55"/>
  <c r="Q122" i="55"/>
  <c r="Q121" i="55"/>
  <c r="Q120" i="55"/>
  <c r="Q119" i="55"/>
  <c r="Q118" i="55"/>
  <c r="Q117" i="55"/>
  <c r="Q116" i="55"/>
  <c r="Q115" i="55"/>
  <c r="Q114" i="55"/>
  <c r="Q113" i="55"/>
  <c r="Q112" i="55"/>
  <c r="Q111" i="55"/>
  <c r="Q110" i="55"/>
  <c r="Q109" i="55"/>
  <c r="Q108" i="55"/>
  <c r="Q107" i="55"/>
  <c r="Q106" i="55"/>
  <c r="Q105" i="55"/>
  <c r="Q104" i="55"/>
  <c r="Q103" i="55"/>
  <c r="Q102" i="55"/>
  <c r="Q101" i="55"/>
  <c r="Q100" i="55"/>
  <c r="Q99" i="55"/>
  <c r="Q97" i="55"/>
  <c r="Q96" i="55"/>
  <c r="Q95" i="55"/>
  <c r="Q94" i="55"/>
  <c r="Q93" i="55"/>
  <c r="Q92" i="55"/>
  <c r="Q91" i="55"/>
  <c r="Q90" i="55"/>
  <c r="Q89" i="55"/>
  <c r="Q88" i="55"/>
  <c r="Q87" i="55"/>
  <c r="Q86" i="55"/>
  <c r="Q85" i="55"/>
  <c r="Q84" i="55"/>
  <c r="Q83" i="55"/>
  <c r="Q82" i="55"/>
  <c r="Q81" i="55"/>
  <c r="Q80" i="55"/>
  <c r="Q79" i="55"/>
  <c r="Q78" i="55"/>
  <c r="Q77" i="55"/>
  <c r="Q76" i="55"/>
  <c r="Q75" i="55"/>
  <c r="Q74" i="55"/>
  <c r="Q73" i="55"/>
  <c r="Q72" i="55"/>
  <c r="Q71" i="55"/>
  <c r="Q70" i="55"/>
  <c r="Q69" i="55"/>
  <c r="Q68" i="55"/>
  <c r="Q67" i="55"/>
  <c r="Q66" i="55"/>
  <c r="Q65" i="55"/>
  <c r="Q64" i="55"/>
  <c r="Q63" i="55"/>
  <c r="Q62" i="55"/>
  <c r="Q61" i="55"/>
  <c r="Q60" i="55"/>
  <c r="Q59" i="55"/>
  <c r="Q58" i="55"/>
  <c r="Q57" i="55"/>
  <c r="Q56" i="55"/>
  <c r="Q55" i="55"/>
  <c r="Q54" i="55"/>
  <c r="Q53" i="55"/>
  <c r="Q52" i="55"/>
  <c r="Q51" i="55"/>
  <c r="Q50" i="55"/>
  <c r="Q49" i="55"/>
  <c r="Q48" i="55"/>
  <c r="Q47" i="55"/>
  <c r="Q46" i="55"/>
  <c r="Q45" i="55"/>
  <c r="Q44" i="55"/>
  <c r="Q43" i="55"/>
  <c r="Q42" i="55"/>
  <c r="Q41" i="55"/>
  <c r="Q40" i="55"/>
  <c r="Q39" i="55"/>
  <c r="Q38" i="55"/>
  <c r="Q37" i="55"/>
  <c r="Q36" i="55"/>
  <c r="Q35" i="55"/>
  <c r="Q34" i="55"/>
  <c r="Q33" i="55"/>
  <c r="Q32" i="55"/>
  <c r="Q31" i="55"/>
  <c r="Q30" i="55"/>
  <c r="Q29" i="55"/>
  <c r="Q28" i="55"/>
  <c r="Q27" i="55"/>
  <c r="Q26" i="55"/>
  <c r="Q25" i="55"/>
  <c r="Q24" i="55"/>
  <c r="Q23" i="55"/>
  <c r="Q22" i="55"/>
  <c r="Q21" i="55"/>
  <c r="Q20" i="55"/>
  <c r="Q19" i="55"/>
  <c r="Q18" i="55"/>
  <c r="Q17" i="55"/>
  <c r="Q16" i="55"/>
  <c r="Q15" i="55"/>
  <c r="L10" i="55" l="1"/>
  <c r="L9" i="55"/>
  <c r="Q7" i="55"/>
  <c r="Q4" i="55"/>
  <c r="Q2" i="55"/>
  <c r="Q3" i="55"/>
  <c r="Q5" i="55"/>
  <c r="AL19" i="1"/>
  <c r="AL18" i="1"/>
  <c r="AL17" i="1"/>
  <c r="AL16" i="1"/>
  <c r="AL15" i="1"/>
  <c r="AL14" i="1"/>
  <c r="AL13" i="1"/>
  <c r="AL34" i="1" s="1"/>
  <c r="AL12" i="1"/>
  <c r="AL11" i="1"/>
  <c r="AL10" i="1"/>
  <c r="AL22" i="1" s="1"/>
  <c r="AL25" i="1"/>
  <c r="AL21" i="1"/>
  <c r="AL27" i="1"/>
  <c r="AL33" i="1"/>
  <c r="K10" i="55" l="1"/>
  <c r="K9" i="55"/>
  <c r="AL23" i="1"/>
  <c r="AL24" i="1"/>
  <c r="AL30" i="1" s="1"/>
  <c r="AL35" i="1"/>
  <c r="J9" i="55" l="1"/>
  <c r="J10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43" i="55"/>
  <c r="R144" i="55"/>
  <c r="R145" i="55"/>
  <c r="R146" i="55"/>
  <c r="R147" i="55"/>
  <c r="R148" i="55"/>
  <c r="R149" i="55"/>
  <c r="R150" i="55"/>
  <c r="R151" i="55"/>
  <c r="R152" i="55"/>
  <c r="R153" i="55"/>
  <c r="R154" i="55"/>
  <c r="R155" i="55"/>
  <c r="R156" i="55"/>
  <c r="R157" i="55"/>
  <c r="R158" i="55"/>
  <c r="R159" i="55"/>
  <c r="R160" i="55"/>
  <c r="R161" i="55"/>
  <c r="R162" i="55"/>
  <c r="R163" i="55"/>
  <c r="R164" i="55"/>
  <c r="R165" i="55"/>
  <c r="R166" i="55"/>
  <c r="R167" i="55"/>
  <c r="R168" i="55"/>
  <c r="R169" i="55"/>
  <c r="R170" i="55"/>
  <c r="R171" i="55"/>
  <c r="R172" i="55"/>
  <c r="R173" i="55"/>
  <c r="R174" i="55"/>
  <c r="R175" i="55"/>
  <c r="R176" i="55"/>
  <c r="R177" i="55"/>
  <c r="R178" i="55"/>
  <c r="R179" i="55"/>
  <c r="R180" i="55"/>
  <c r="R181" i="55"/>
  <c r="R182" i="55"/>
  <c r="R183" i="55"/>
  <c r="R184" i="55"/>
  <c r="R185" i="55"/>
  <c r="R186" i="55"/>
  <c r="R187" i="55"/>
  <c r="R189" i="55"/>
  <c r="R190" i="55"/>
  <c r="R191" i="55"/>
  <c r="R192" i="55"/>
  <c r="R193" i="55"/>
  <c r="R194" i="55"/>
  <c r="R195" i="55"/>
  <c r="R16" i="55"/>
  <c r="R17" i="55"/>
  <c r="R18" i="55"/>
  <c r="R19" i="55"/>
  <c r="R20" i="55"/>
  <c r="R21" i="55"/>
  <c r="R22" i="55"/>
  <c r="R23" i="55"/>
  <c r="R24" i="55"/>
  <c r="R25" i="55"/>
  <c r="R15" i="55"/>
  <c r="I9" i="55" l="1"/>
  <c r="I10" i="55"/>
  <c r="R3" i="55"/>
  <c r="R5" i="55"/>
  <c r="R4" i="55"/>
  <c r="R2" i="55"/>
  <c r="R7" i="55"/>
  <c r="S97" i="55"/>
  <c r="S99" i="55"/>
  <c r="S29" i="55"/>
  <c r="S30" i="55"/>
  <c r="S31" i="55"/>
  <c r="S32" i="55"/>
  <c r="S33" i="55"/>
  <c r="S34" i="55"/>
  <c r="S35" i="55"/>
  <c r="S36" i="55"/>
  <c r="S37" i="55"/>
  <c r="S38" i="55"/>
  <c r="S39" i="55"/>
  <c r="S40" i="55"/>
  <c r="S41" i="55"/>
  <c r="S42" i="55"/>
  <c r="S43" i="55"/>
  <c r="S44" i="55"/>
  <c r="S45" i="55"/>
  <c r="S46" i="55"/>
  <c r="S47" i="55"/>
  <c r="S48" i="55"/>
  <c r="S49" i="55"/>
  <c r="S50" i="55"/>
  <c r="S51" i="55"/>
  <c r="S52" i="55"/>
  <c r="S53" i="55"/>
  <c r="S54" i="55"/>
  <c r="S55" i="55"/>
  <c r="S56" i="55"/>
  <c r="S57" i="55"/>
  <c r="S58" i="55"/>
  <c r="S59" i="55"/>
  <c r="S60" i="55"/>
  <c r="S61" i="55"/>
  <c r="S62" i="55"/>
  <c r="S63" i="55"/>
  <c r="S64" i="55"/>
  <c r="S65" i="55"/>
  <c r="S66" i="55"/>
  <c r="S67" i="55"/>
  <c r="S68" i="55"/>
  <c r="S69" i="55"/>
  <c r="S70" i="55"/>
  <c r="S71" i="55"/>
  <c r="S72" i="55"/>
  <c r="S73" i="55"/>
  <c r="S74" i="55"/>
  <c r="S75" i="55"/>
  <c r="S76" i="55"/>
  <c r="S77" i="55"/>
  <c r="S78" i="55"/>
  <c r="S79" i="55"/>
  <c r="S80" i="55"/>
  <c r="S81" i="55"/>
  <c r="S82" i="55"/>
  <c r="S83" i="55"/>
  <c r="S84" i="55"/>
  <c r="S85" i="55"/>
  <c r="S86" i="55"/>
  <c r="S87" i="55"/>
  <c r="S88" i="55"/>
  <c r="S89" i="55"/>
  <c r="S90" i="55"/>
  <c r="S91" i="55"/>
  <c r="S92" i="55"/>
  <c r="S93" i="55"/>
  <c r="S94" i="55"/>
  <c r="S95" i="55"/>
  <c r="S96" i="55"/>
  <c r="S100" i="55"/>
  <c r="S101" i="55"/>
  <c r="S102" i="55"/>
  <c r="S103" i="55"/>
  <c r="S104" i="55"/>
  <c r="S105" i="55"/>
  <c r="S106" i="55"/>
  <c r="S107" i="55"/>
  <c r="S108" i="55"/>
  <c r="S109" i="55"/>
  <c r="S110" i="55"/>
  <c r="S111" i="55"/>
  <c r="S112" i="55"/>
  <c r="S113" i="55"/>
  <c r="S114" i="55"/>
  <c r="S115" i="55"/>
  <c r="S116" i="55"/>
  <c r="S117" i="55"/>
  <c r="S118" i="55"/>
  <c r="S119" i="55"/>
  <c r="S120" i="55"/>
  <c r="S121" i="55"/>
  <c r="S122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5" i="55"/>
  <c r="S136" i="55"/>
  <c r="S137" i="55"/>
  <c r="S138" i="55"/>
  <c r="S139" i="55"/>
  <c r="S140" i="55"/>
  <c r="S141" i="55"/>
  <c r="S142" i="55"/>
  <c r="S143" i="55"/>
  <c r="S144" i="55"/>
  <c r="S145" i="55"/>
  <c r="S146" i="55"/>
  <c r="S147" i="55"/>
  <c r="S148" i="55"/>
  <c r="S149" i="55"/>
  <c r="S150" i="55"/>
  <c r="S151" i="55"/>
  <c r="S152" i="55"/>
  <c r="S153" i="55"/>
  <c r="S154" i="55"/>
  <c r="S155" i="55"/>
  <c r="S156" i="55"/>
  <c r="S157" i="55"/>
  <c r="S158" i="55"/>
  <c r="S159" i="55"/>
  <c r="S160" i="55"/>
  <c r="S161" i="55"/>
  <c r="S162" i="55"/>
  <c r="S163" i="55"/>
  <c r="S164" i="55"/>
  <c r="S165" i="55"/>
  <c r="S166" i="55"/>
  <c r="S167" i="55"/>
  <c r="S168" i="55"/>
  <c r="S169" i="55"/>
  <c r="S170" i="55"/>
  <c r="S171" i="55"/>
  <c r="S172" i="55"/>
  <c r="S173" i="55"/>
  <c r="S174" i="55"/>
  <c r="S175" i="55"/>
  <c r="S176" i="55"/>
  <c r="S177" i="55"/>
  <c r="S178" i="55"/>
  <c r="S179" i="55"/>
  <c r="S180" i="55"/>
  <c r="S181" i="55"/>
  <c r="S182" i="55"/>
  <c r="S183" i="55"/>
  <c r="S184" i="55"/>
  <c r="S185" i="55"/>
  <c r="S186" i="55"/>
  <c r="S187" i="55"/>
  <c r="S189" i="55"/>
  <c r="S190" i="55"/>
  <c r="S191" i="55"/>
  <c r="S192" i="55"/>
  <c r="S193" i="55"/>
  <c r="S194" i="55"/>
  <c r="S195" i="55"/>
  <c r="S19" i="55"/>
  <c r="S20" i="55"/>
  <c r="S21" i="55"/>
  <c r="S22" i="55"/>
  <c r="S23" i="55"/>
  <c r="S24" i="55"/>
  <c r="S25" i="55"/>
  <c r="S26" i="55"/>
  <c r="S27" i="55"/>
  <c r="S28" i="55"/>
  <c r="S16" i="55"/>
  <c r="S17" i="55"/>
  <c r="S18" i="55"/>
  <c r="S15" i="55"/>
  <c r="S3" i="55" l="1"/>
  <c r="S4" i="55"/>
  <c r="S2" i="55"/>
  <c r="S5" i="55"/>
  <c r="S7" i="55"/>
  <c r="AK19" i="1"/>
  <c r="AK18" i="1"/>
  <c r="AK17" i="1"/>
  <c r="AK16" i="1"/>
  <c r="AK15" i="1"/>
  <c r="AK14" i="1"/>
  <c r="AK13" i="1"/>
  <c r="AK12" i="1"/>
  <c r="AK11" i="1"/>
  <c r="AK22" i="1" s="1"/>
  <c r="AK10" i="1"/>
  <c r="AK21" i="1"/>
  <c r="AK27" i="1"/>
  <c r="AK33" i="1"/>
  <c r="AK24" i="1" l="1"/>
  <c r="AK34" i="1"/>
  <c r="AK25" i="1"/>
  <c r="AK23" i="1"/>
  <c r="AK35" i="1"/>
  <c r="AJ18" i="1"/>
  <c r="AJ25" i="1" s="1"/>
  <c r="AJ16" i="1"/>
  <c r="AJ24" i="1" s="1"/>
  <c r="AJ12" i="1"/>
  <c r="AJ23" i="1" s="1"/>
  <c r="B11" i="1"/>
  <c r="H7" i="1"/>
  <c r="D7" i="1"/>
  <c r="AJ19" i="1"/>
  <c r="AJ17" i="1"/>
  <c r="AJ15" i="1"/>
  <c r="AJ14" i="1"/>
  <c r="AJ13" i="1"/>
  <c r="AJ34" i="1" s="1"/>
  <c r="AJ11" i="1"/>
  <c r="AJ10" i="1"/>
  <c r="AJ21" i="1"/>
  <c r="AJ22" i="1"/>
  <c r="AJ27" i="1"/>
  <c r="AJ33" i="1"/>
  <c r="AK30" i="1" l="1"/>
  <c r="AJ30" i="1"/>
  <c r="AJ35" i="1"/>
  <c r="AI13" i="1"/>
  <c r="E7" i="1"/>
  <c r="AI19" i="1"/>
  <c r="C11" i="1"/>
  <c r="AI18" i="1"/>
  <c r="AI16" i="1"/>
  <c r="AI24" i="1" s="1"/>
  <c r="AI17" i="1"/>
  <c r="AI15" i="1"/>
  <c r="AI14" i="1"/>
  <c r="AI12" i="1"/>
  <c r="AI11" i="1"/>
  <c r="AI10" i="1"/>
  <c r="AI22" i="1" s="1"/>
  <c r="B7" i="1"/>
  <c r="AI21" i="1"/>
  <c r="AI27" i="1"/>
  <c r="AI33" i="1"/>
  <c r="AI34" i="1" l="1"/>
  <c r="AI25" i="1"/>
  <c r="AI23" i="1"/>
  <c r="AI30" i="1" s="1"/>
  <c r="AI35" i="1"/>
  <c r="AH19" i="1"/>
  <c r="AH18" i="1"/>
  <c r="AH17" i="1"/>
  <c r="AH34" i="1" s="1"/>
  <c r="AH16" i="1"/>
  <c r="AH24" i="1" s="1"/>
  <c r="AH15" i="1"/>
  <c r="AH14" i="1"/>
  <c r="AH13" i="1"/>
  <c r="AH12" i="1"/>
  <c r="AH23" i="1" s="1"/>
  <c r="AH11" i="1"/>
  <c r="AH10" i="1"/>
  <c r="AH21" i="1"/>
  <c r="AH22" i="1"/>
  <c r="AH25" i="1"/>
  <c r="AH27" i="1"/>
  <c r="AH33" i="1"/>
  <c r="AH35" i="1" l="1"/>
  <c r="AH30" i="1"/>
  <c r="AG19" i="1"/>
  <c r="AG18" i="1"/>
  <c r="AG25" i="1" s="1"/>
  <c r="AG17" i="1"/>
  <c r="AG16" i="1"/>
  <c r="AG24" i="1" s="1"/>
  <c r="AG15" i="1"/>
  <c r="AG14" i="1"/>
  <c r="AG13" i="1"/>
  <c r="AG34" i="1" s="1"/>
  <c r="AG12" i="1"/>
  <c r="AG23" i="1" s="1"/>
  <c r="AG11" i="1"/>
  <c r="AG10" i="1"/>
  <c r="AG21" i="1"/>
  <c r="AG22" i="1"/>
  <c r="AG27" i="1"/>
  <c r="AG33" i="1"/>
  <c r="AG35" i="1" l="1"/>
  <c r="AG30" i="1"/>
  <c r="AF19" i="1"/>
  <c r="AF18" i="1"/>
  <c r="AF17" i="1"/>
  <c r="AF16" i="1"/>
  <c r="AF24" i="1" s="1"/>
  <c r="AF15" i="1"/>
  <c r="AF14" i="1"/>
  <c r="AF13" i="1"/>
  <c r="AF34" i="1" s="1"/>
  <c r="AF12" i="1"/>
  <c r="AF23" i="1" s="1"/>
  <c r="AF11" i="1"/>
  <c r="AF10" i="1"/>
  <c r="AF21" i="1"/>
  <c r="AF22" i="1"/>
  <c r="AF25" i="1"/>
  <c r="AF27" i="1"/>
  <c r="AF33" i="1"/>
  <c r="AF35" i="1" l="1"/>
  <c r="AF30" i="1"/>
  <c r="AE19" i="1"/>
  <c r="AE18" i="1"/>
  <c r="AE17" i="1"/>
  <c r="AE16" i="1"/>
  <c r="AE24" i="1" s="1"/>
  <c r="AE15" i="1"/>
  <c r="AE14" i="1"/>
  <c r="AE13" i="1"/>
  <c r="AE34" i="1" s="1"/>
  <c r="AE12" i="1"/>
  <c r="AE23" i="1" s="1"/>
  <c r="AE11" i="1"/>
  <c r="AE10" i="1"/>
  <c r="AE21" i="1"/>
  <c r="AE22" i="1"/>
  <c r="AE25" i="1"/>
  <c r="AE27" i="1"/>
  <c r="AE33" i="1"/>
  <c r="AE30" i="1" l="1"/>
  <c r="AE35" i="1"/>
  <c r="AD30" i="1"/>
  <c r="AC30" i="1"/>
  <c r="AD19" i="1"/>
  <c r="AD18" i="1"/>
  <c r="AD17" i="1"/>
  <c r="AD16" i="1"/>
  <c r="AD24" i="1" s="1"/>
  <c r="AD15" i="1"/>
  <c r="AD14" i="1"/>
  <c r="AD13" i="1"/>
  <c r="AD12" i="1"/>
  <c r="AD23" i="1" s="1"/>
  <c r="AD11" i="1"/>
  <c r="AD10" i="1"/>
  <c r="AD34" i="1"/>
  <c r="AD21" i="1"/>
  <c r="AD22" i="1"/>
  <c r="AD25" i="1"/>
  <c r="AD27" i="1"/>
  <c r="AD33" i="1"/>
  <c r="AD35" i="1" l="1"/>
  <c r="AC19" i="1"/>
  <c r="AC18" i="1"/>
  <c r="AC17" i="1"/>
  <c r="AC16" i="1"/>
  <c r="AC15" i="1"/>
  <c r="AC14" i="1"/>
  <c r="AC13" i="1"/>
  <c r="AC12" i="1"/>
  <c r="AC11" i="1"/>
  <c r="AC10" i="1"/>
  <c r="Z34" i="1" l="1"/>
  <c r="AA34" i="1"/>
  <c r="AB34" i="1"/>
  <c r="AC34" i="1"/>
  <c r="Z35" i="1"/>
  <c r="AA35" i="1"/>
  <c r="AB35" i="1"/>
  <c r="AC35" i="1"/>
  <c r="Y35" i="1"/>
  <c r="Y34" i="1"/>
  <c r="AB30" i="1"/>
  <c r="AA30" i="1"/>
  <c r="AB19" i="1"/>
  <c r="AB18" i="1"/>
  <c r="AB17" i="1"/>
  <c r="AB16" i="1"/>
  <c r="AB15" i="1"/>
  <c r="AB14" i="1"/>
  <c r="AB13" i="1"/>
  <c r="AB12" i="1"/>
  <c r="AB11" i="1"/>
  <c r="AB10" i="1"/>
  <c r="AA25" i="1" l="1"/>
  <c r="AB25" i="1"/>
  <c r="AC25" i="1"/>
  <c r="AA19" i="1"/>
  <c r="AA18" i="1"/>
  <c r="AA17" i="1"/>
  <c r="AA16" i="1"/>
  <c r="AA15" i="1"/>
  <c r="AA14" i="1"/>
  <c r="AA13" i="1"/>
  <c r="AA12" i="1"/>
  <c r="AA11" i="1"/>
  <c r="AA10" i="1"/>
  <c r="Z12" i="1" l="1"/>
  <c r="Z13" i="1"/>
  <c r="Y19" i="1"/>
  <c r="Y18" i="1"/>
  <c r="Y25" i="1" s="1"/>
  <c r="Z19" i="1"/>
  <c r="Y17" i="1"/>
  <c r="Y16" i="1"/>
  <c r="Z18" i="1"/>
  <c r="Z25" i="1" s="1"/>
  <c r="Z17" i="1"/>
  <c r="Z16" i="1"/>
  <c r="Z15" i="1"/>
  <c r="Z14" i="1"/>
  <c r="Z11" i="1"/>
  <c r="Z10" i="1"/>
  <c r="Y15" i="1" l="1"/>
  <c r="Y14" i="1"/>
  <c r="Y13" i="1"/>
  <c r="Y12" i="1"/>
  <c r="Y23" i="1" s="1"/>
  <c r="Y11" i="1"/>
  <c r="Y10" i="1"/>
  <c r="I7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30" i="1" l="1"/>
  <c r="Y22" i="1"/>
  <c r="Y24" i="1"/>
  <c r="X33" i="1"/>
  <c r="Y33" i="1"/>
  <c r="Z33" i="1"/>
  <c r="AA33" i="1"/>
  <c r="AB33" i="1"/>
  <c r="AC33" i="1"/>
  <c r="X27" i="1"/>
  <c r="Y27" i="1"/>
  <c r="Z27" i="1"/>
  <c r="AA27" i="1"/>
  <c r="AB27" i="1"/>
  <c r="AC27" i="1"/>
  <c r="X21" i="1"/>
  <c r="Y21" i="1"/>
  <c r="Z21" i="1"/>
  <c r="AA21" i="1"/>
  <c r="AB21" i="1"/>
  <c r="AC21" i="1"/>
  <c r="X16" i="1"/>
  <c r="X24" i="1" s="1"/>
  <c r="X12" i="1"/>
  <c r="X17" i="1"/>
  <c r="X15" i="1"/>
  <c r="X14" i="1"/>
  <c r="X13" i="1"/>
  <c r="X11" i="1"/>
  <c r="X10" i="1"/>
  <c r="Y30" i="1" l="1"/>
  <c r="X34" i="1"/>
  <c r="X23" i="1"/>
  <c r="X35" i="1"/>
  <c r="X22" i="1"/>
  <c r="W17" i="1"/>
  <c r="W16" i="1"/>
  <c r="W15" i="1"/>
  <c r="W14" i="1"/>
  <c r="W13" i="1"/>
  <c r="W12" i="1"/>
  <c r="W11" i="1"/>
  <c r="W10" i="1"/>
  <c r="X30" i="1" l="1"/>
  <c r="V16" i="1"/>
  <c r="V11" i="1"/>
  <c r="V10" i="1"/>
  <c r="C7" i="1"/>
  <c r="V17" i="1"/>
  <c r="V15" i="1"/>
  <c r="V14" i="1"/>
  <c r="V13" i="1"/>
  <c r="V12" i="1"/>
  <c r="U16" i="1" l="1"/>
  <c r="U17" i="1"/>
  <c r="U15" i="1"/>
  <c r="U14" i="1"/>
  <c r="U13" i="1"/>
  <c r="U12" i="1"/>
  <c r="U11" i="1"/>
  <c r="U10" i="1"/>
  <c r="T17" i="1" l="1"/>
  <c r="T16" i="1"/>
  <c r="T15" i="1"/>
  <c r="T14" i="1"/>
  <c r="T13" i="1"/>
  <c r="T12" i="1"/>
  <c r="T11" i="1"/>
  <c r="T10" i="1"/>
  <c r="E2" i="1"/>
  <c r="S13" i="1" l="1"/>
  <c r="S12" i="1"/>
  <c r="S17" i="1" l="1"/>
  <c r="S16" i="1"/>
  <c r="S15" i="1"/>
  <c r="S14" i="1"/>
  <c r="S11" i="1"/>
  <c r="S10" i="1"/>
  <c r="R16" i="1" l="1"/>
  <c r="R14" i="1"/>
  <c r="R15" i="1"/>
  <c r="R12" i="1"/>
  <c r="F7" i="1"/>
  <c r="G7" i="1"/>
  <c r="R17" i="1"/>
  <c r="R13" i="1"/>
  <c r="R11" i="1"/>
  <c r="R10" i="1"/>
  <c r="Q15" i="1" l="1"/>
  <c r="Q17" i="1"/>
  <c r="Q16" i="1"/>
  <c r="Q14" i="1"/>
  <c r="Q13" i="1"/>
  <c r="Q12" i="1"/>
  <c r="Q11" i="1"/>
  <c r="Q10" i="1"/>
  <c r="N16" i="1" l="1"/>
  <c r="O16" i="1"/>
  <c r="P16" i="1"/>
  <c r="P10" i="1"/>
  <c r="P17" i="1"/>
  <c r="P15" i="1"/>
  <c r="P14" i="1"/>
  <c r="P13" i="1"/>
  <c r="P12" i="1"/>
  <c r="P11" i="1"/>
  <c r="O17" i="1" l="1"/>
  <c r="O15" i="1"/>
  <c r="O14" i="1"/>
  <c r="O13" i="1"/>
  <c r="O12" i="1"/>
  <c r="O11" i="1"/>
  <c r="O10" i="1"/>
  <c r="N17" i="1" l="1"/>
  <c r="N15" i="1"/>
  <c r="N14" i="1"/>
  <c r="N13" i="1"/>
  <c r="N12" i="1"/>
  <c r="N11" i="1"/>
  <c r="N10" i="1"/>
  <c r="M13" i="1" l="1"/>
  <c r="M17" i="1"/>
  <c r="M16" i="1"/>
  <c r="M15" i="1"/>
  <c r="M14" i="1"/>
  <c r="M12" i="1"/>
  <c r="M11" i="1"/>
  <c r="M10" i="1"/>
  <c r="L17" i="1" l="1"/>
  <c r="L16" i="1"/>
  <c r="L15" i="1"/>
  <c r="L14" i="1"/>
  <c r="L13" i="1"/>
  <c r="L12" i="1"/>
  <c r="L11" i="1"/>
  <c r="L10" i="1"/>
  <c r="K17" i="1" l="1"/>
  <c r="K16" i="1"/>
  <c r="K15" i="1"/>
  <c r="K14" i="1"/>
  <c r="K13" i="1"/>
  <c r="K12" i="1"/>
  <c r="K11" i="1"/>
  <c r="K10" i="1"/>
  <c r="J17" i="1" l="1"/>
  <c r="J16" i="1"/>
  <c r="J15" i="1"/>
  <c r="J14" i="1"/>
  <c r="J13" i="1"/>
  <c r="J12" i="1"/>
  <c r="J11" i="1"/>
  <c r="J10" i="1"/>
  <c r="K33" i="1" l="1"/>
  <c r="J33" i="1"/>
  <c r="M27" i="1" l="1"/>
  <c r="N27" i="1"/>
  <c r="O27" i="1"/>
  <c r="P27" i="1"/>
  <c r="Q27" i="1"/>
  <c r="R27" i="1"/>
  <c r="S27" i="1"/>
  <c r="T27" i="1"/>
  <c r="U27" i="1"/>
  <c r="V27" i="1"/>
  <c r="W27" i="1"/>
  <c r="N21" i="1"/>
  <c r="O21" i="1"/>
  <c r="P21" i="1"/>
  <c r="Q21" i="1"/>
  <c r="R21" i="1"/>
  <c r="S21" i="1"/>
  <c r="T21" i="1"/>
  <c r="U21" i="1"/>
  <c r="V21" i="1"/>
  <c r="W21" i="1"/>
  <c r="M21" i="1"/>
  <c r="K27" i="1"/>
  <c r="J27" i="1"/>
  <c r="K21" i="1"/>
  <c r="J21" i="1"/>
  <c r="M33" i="1" l="1"/>
  <c r="N33" i="1"/>
  <c r="O33" i="1"/>
  <c r="P33" i="1"/>
  <c r="Q33" i="1"/>
  <c r="R33" i="1"/>
  <c r="S33" i="1"/>
  <c r="T33" i="1"/>
  <c r="U33" i="1"/>
  <c r="V33" i="1"/>
  <c r="W33" i="1"/>
  <c r="L33" i="1"/>
  <c r="L27" i="1"/>
  <c r="L21" i="1"/>
  <c r="L35" i="1" l="1"/>
  <c r="M35" i="1"/>
  <c r="N35" i="1"/>
  <c r="O35" i="1"/>
  <c r="P35" i="1"/>
  <c r="Q35" i="1"/>
  <c r="R35" i="1"/>
  <c r="S35" i="1"/>
  <c r="T35" i="1"/>
  <c r="U35" i="1"/>
  <c r="V35" i="1"/>
  <c r="W35" i="1"/>
  <c r="L34" i="1"/>
  <c r="M34" i="1"/>
  <c r="N34" i="1"/>
  <c r="O34" i="1"/>
  <c r="P34" i="1"/>
  <c r="Q34" i="1"/>
  <c r="R34" i="1"/>
  <c r="S34" i="1"/>
  <c r="T34" i="1"/>
  <c r="U34" i="1"/>
  <c r="V34" i="1"/>
  <c r="W34" i="1"/>
  <c r="J35" i="1"/>
  <c r="L22" i="1"/>
  <c r="K35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K34" i="1"/>
  <c r="J34" i="1"/>
  <c r="P30" i="1" l="1"/>
  <c r="V30" i="1"/>
  <c r="T30" i="1"/>
  <c r="O30" i="1"/>
  <c r="N30" i="1"/>
  <c r="L30" i="1"/>
  <c r="K24" i="1"/>
  <c r="K22" i="1"/>
  <c r="W30" i="1"/>
  <c r="S30" i="1"/>
  <c r="R30" i="1"/>
  <c r="J24" i="1"/>
  <c r="U30" i="1"/>
  <c r="Q30" i="1"/>
  <c r="M30" i="1"/>
  <c r="K23" i="1"/>
  <c r="J23" i="1"/>
  <c r="J22" i="1"/>
  <c r="K30" i="1" l="1"/>
  <c r="J30" i="1"/>
</calcChain>
</file>

<file path=xl/sharedStrings.xml><?xml version="1.0" encoding="utf-8"?>
<sst xmlns="http://schemas.openxmlformats.org/spreadsheetml/2006/main" count="60505" uniqueCount="1471">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</sst>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90">
    <xf numFmtId="0" fontId="0" fillId="0" borderId="0" xfId="0"/>
    <xf numFmtId="0" fontId="2" fillId="3" borderId="2" xfId="0" applyFont="1" applyFill="1" applyBorder="1"/>
    <xf numFmtId="0" fontId="0" fillId="0" borderId="3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5" xfId="0" applyFont="1" applyFill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1" fillId="2" borderId="22" xfId="0" applyFont="1" applyFill="1" applyBorder="1"/>
    <xf numFmtId="0" fontId="0" fillId="0" borderId="22" xfId="0" applyBorder="1"/>
    <xf numFmtId="0" fontId="0" fillId="7" borderId="22" xfId="0" applyFont="1" applyFill="1" applyBorder="1"/>
    <xf numFmtId="0" fontId="0" fillId="5" borderId="22" xfId="0" applyFill="1" applyBorder="1"/>
    <xf numFmtId="0" fontId="0" fillId="6" borderId="22" xfId="0" applyFill="1" applyBorder="1"/>
    <xf numFmtId="16" fontId="0" fillId="0" borderId="0" xfId="0" applyNumberFormat="1"/>
    <xf numFmtId="0" fontId="1" fillId="0" borderId="15" xfId="0" applyFont="1" applyBorder="1"/>
    <xf numFmtId="0" fontId="0" fillId="6" borderId="15" xfId="0" applyFill="1" applyBorder="1"/>
    <xf numFmtId="16" fontId="0" fillId="0" borderId="19" xfId="0" applyNumberFormat="1" applyBorder="1"/>
    <xf numFmtId="0" fontId="0" fillId="5" borderId="15" xfId="0" applyFill="1" applyBorder="1"/>
    <xf numFmtId="0" fontId="0" fillId="7" borderId="15" xfId="0" applyFill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/>
    <xf numFmtId="0" fontId="0" fillId="0" borderId="0" xfId="0"/>
    <xf numFmtId="0" fontId="4" fillId="2" borderId="27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0" fillId="8" borderId="22" xfId="0" applyFill="1" applyBorder="1"/>
    <xf numFmtId="0" fontId="0" fillId="8" borderId="21" xfId="0" applyFill="1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8" borderId="22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top" textRotation="90"/>
    </xf>
    <xf numFmtId="165" fontId="7" fillId="0" borderId="0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0" fontId="0" fillId="0" borderId="0" xfId="0"/>
    <xf numFmtId="0" fontId="6" fillId="0" borderId="0" xfId="1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165" fontId="7" fillId="2" borderId="0" xfId="1" applyNumberFormat="1" applyFont="1" applyFill="1" applyBorder="1" applyAlignment="1">
      <alignment horizontal="center" vertical="center"/>
    </xf>
    <xf numFmtId="0" fontId="0" fillId="0" borderId="0" xfId="0"/>
    <xf numFmtId="0" fontId="6" fillId="0" borderId="0" xfId="1"/>
    <xf numFmtId="0" fontId="0" fillId="0" borderId="0" xfId="0"/>
    <xf numFmtId="0" fontId="4" fillId="0" borderId="12" xfId="0" applyFont="1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3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14" xfId="0" applyFont="1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/>
    <xf numFmtId="0" fontId="0" fillId="14" borderId="0" xfId="0" applyFill="1"/>
    <xf numFmtId="0" fontId="9" fillId="14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12" borderId="0" xfId="0" applyFill="1"/>
    <xf numFmtId="0" fontId="0" fillId="0" borderId="0" xfId="0" applyAlignment="1">
      <alignment horizontal="center"/>
    </xf>
    <xf numFmtId="0" fontId="0" fillId="0" borderId="0" xfId="0"/>
    <xf numFmtId="0" fontId="12" fillId="15" borderId="0" xfId="1" applyFont="1" applyFill="1" applyBorder="1" applyAlignment="1">
      <alignment horizontal="center" vertical="center"/>
    </xf>
    <xf numFmtId="165" fontId="12" fillId="15" borderId="0" xfId="1" applyNumberFormat="1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4" fillId="15" borderId="0" xfId="1" applyFont="1" applyFill="1" applyAlignment="1">
      <alignment horizontal="center" vertical="center"/>
    </xf>
    <xf numFmtId="0" fontId="12" fillId="15" borderId="0" xfId="1" applyFont="1" applyFill="1" applyBorder="1" applyAlignment="1">
      <alignment horizontal="left" vertical="top"/>
    </xf>
    <xf numFmtId="0" fontId="15" fillId="15" borderId="0" xfId="0" applyFont="1" applyFill="1" applyAlignment="1">
      <alignment vertical="top" textRotation="90"/>
    </xf>
    <xf numFmtId="0" fontId="13" fillId="15" borderId="0" xfId="0" applyFont="1" applyFill="1"/>
    <xf numFmtId="0" fontId="16" fillId="15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0" fillId="0" borderId="0" xfId="0"/>
    <xf numFmtId="0" fontId="7" fillId="16" borderId="0" xfId="1" applyFont="1" applyFill="1" applyBorder="1" applyAlignment="1">
      <alignment horizontal="center" vertical="center"/>
    </xf>
    <xf numFmtId="0" fontId="0" fillId="0" borderId="0" xfId="0"/>
    <xf numFmtId="0" fontId="7" fillId="17" borderId="0" xfId="1" applyFont="1" applyFill="1" applyBorder="1" applyAlignment="1">
      <alignment horizontal="center" vertical="center"/>
    </xf>
    <xf numFmtId="0" fontId="0" fillId="0" borderId="0" xfId="0"/>
    <xf numFmtId="0" fontId="10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0" borderId="0" xfId="0"/>
    <xf numFmtId="0" fontId="3" fillId="8" borderId="5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0" fillId="0" borderId="0" xfId="0"/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10" borderId="0" xfId="0" applyFont="1" applyFill="1" applyAlignment="1">
      <alignment horizontal="left" vertical="top" textRotation="90"/>
    </xf>
    <xf numFmtId="0" fontId="3" fillId="13" borderId="0" xfId="0" applyFont="1" applyFill="1" applyAlignment="1">
      <alignment horizontal="center" vertical="top" textRotation="90"/>
    </xf>
    <xf numFmtId="0" fontId="3" fillId="12" borderId="0" xfId="0" applyFont="1" applyFill="1" applyAlignment="1">
      <alignment horizontal="center" vertical="top" textRotation="90"/>
    </xf>
    <xf numFmtId="0" fontId="3" fillId="11" borderId="0" xfId="0" applyFont="1" applyFill="1" applyAlignment="1">
      <alignment horizontal="center" vertical="top" textRotation="90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210544"/>
        <c:axId val="490210936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10544"/>
        <c:axId val="490210936"/>
      </c:lineChart>
      <c:dateAx>
        <c:axId val="490210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0936"/>
        <c:crosses val="autoZero"/>
        <c:auto val="1"/>
        <c:lblOffset val="100"/>
        <c:baseTimeUnit val="days"/>
      </c:dateAx>
      <c:valAx>
        <c:axId val="49021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490211328"/>
        <c:axId val="490212504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211328"/>
        <c:axId val="490212504"/>
      </c:lineChart>
      <c:dateAx>
        <c:axId val="490211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2504"/>
        <c:crosses val="autoZero"/>
        <c:auto val="1"/>
        <c:lblOffset val="100"/>
        <c:baseTimeUnit val="days"/>
      </c:dateAx>
      <c:valAx>
        <c:axId val="4902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11328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zoomScale="85" zoomScaleNormal="85" workbookViewId="0">
      <pane xSplit="9" ySplit="7" topLeftCell="AI8" activePane="bottomRight" state="frozen"/>
      <selection pane="topRight" activeCell="I1" sqref="I1"/>
      <selection pane="bottomLeft" activeCell="A7" sqref="A7"/>
      <selection pane="bottomRight" activeCell="G37" sqref="G37"/>
    </sheetView>
  </sheetViews>
  <sheetFormatPr defaultRowHeight="15" x14ac:dyDescent="0.25"/>
  <cols>
    <col min="1" max="7" width="9.140625" style="73"/>
    <col min="9" max="9" width="21.140625" bestFit="1" customWidth="1"/>
    <col min="10" max="10" width="14.140625" bestFit="1" customWidth="1"/>
    <col min="11" max="11" width="15.140625" bestFit="1" customWidth="1"/>
    <col min="12" max="12" width="15.5703125" bestFit="1" customWidth="1"/>
    <col min="13" max="13" width="8.85546875" customWidth="1"/>
    <col min="14" max="14" width="11" customWidth="1"/>
    <col min="15" max="15" width="12.85546875" bestFit="1" customWidth="1"/>
    <col min="16" max="16" width="9.5703125" customWidth="1"/>
    <col min="17" max="17" width="10.7109375" customWidth="1"/>
    <col min="18" max="18" width="11.42578125" customWidth="1"/>
    <col min="19" max="19" width="10" customWidth="1"/>
    <col min="20" max="20" width="9.42578125" customWidth="1"/>
    <col min="21" max="22" width="10.140625" customWidth="1"/>
  </cols>
  <sheetData>
    <row r="1" spans="2:48" s="73" customFormat="1" ht="15.75" thickBot="1" x14ac:dyDescent="0.3"/>
    <row r="2" spans="2:48" ht="16.5" thickBot="1" x14ac:dyDescent="0.3">
      <c r="C2" s="174" t="s">
        <v>513</v>
      </c>
      <c r="D2" s="175"/>
      <c r="E2" s="41">
        <f>MAX('Current Report'!$B:$B)</f>
        <v>73</v>
      </c>
    </row>
    <row r="3" spans="2:48" ht="15.75" thickBot="1" x14ac:dyDescent="0.3">
      <c r="K3" s="24"/>
    </row>
    <row r="4" spans="2:48" ht="21" x14ac:dyDescent="0.25">
      <c r="B4" s="177" t="s">
        <v>486</v>
      </c>
      <c r="C4" s="178"/>
      <c r="D4" s="179" t="s">
        <v>488</v>
      </c>
      <c r="E4" s="180"/>
      <c r="F4" s="180"/>
      <c r="G4" s="181"/>
      <c r="H4" s="182" t="s">
        <v>501</v>
      </c>
      <c r="I4" s="183"/>
    </row>
    <row r="5" spans="2:48" ht="21" x14ac:dyDescent="0.35">
      <c r="B5" s="10"/>
      <c r="C5" s="11"/>
      <c r="D5" s="184" t="s">
        <v>487</v>
      </c>
      <c r="E5" s="185"/>
      <c r="F5" s="184" t="s">
        <v>485</v>
      </c>
      <c r="G5" s="185"/>
      <c r="H5" s="11"/>
      <c r="I5" s="12"/>
      <c r="S5" s="74"/>
      <c r="U5" s="71"/>
      <c r="V5" s="71"/>
    </row>
    <row r="6" spans="2:48" ht="21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r="7" spans="2:48" ht="21.75" thickBot="1" x14ac:dyDescent="0.4">
      <c r="B7" s="17">
        <f>COUNTIF('Current Report'!$H:$H,"PW1MA079")</f>
        <v>40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3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3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1</v>
      </c>
      <c r="F7" s="18">
        <f>COUNTIFS('Current Report'!H:H,"PW1RS326")</f>
        <v>3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4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r="8" spans="2:48" ht="21.75" thickBot="1" x14ac:dyDescent="0.3">
      <c r="B8" s="172" t="s">
        <v>1200</v>
      </c>
      <c r="C8" s="173"/>
    </row>
    <row r="9" spans="2:48" ht="21.75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r="10" spans="2:48" ht="21.75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</row>
    <row r="11" spans="2:48" ht="21.75" thickBot="1" x14ac:dyDescent="0.4"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17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</row>
    <row r="12" spans="2:48" ht="15.75" thickBot="1" x14ac:dyDescent="0.3"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</row>
    <row r="13" spans="2:48" ht="15.75" thickBot="1" x14ac:dyDescent="0.3"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</row>
    <row r="14" spans="2:48" ht="15.75" thickBot="1" x14ac:dyDescent="0.3"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</row>
    <row r="15" spans="2:48" ht="15.75" thickBot="1" x14ac:dyDescent="0.3"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</row>
    <row r="16" spans="2:48" ht="15.75" thickBot="1" x14ac:dyDescent="0.3"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11'!$G:$G,"v4.3-1.0",'Sep 11'!$H:$H,"FGPC1244T100")</f>
        <v>10</v>
      </c>
      <c r="S16" s="37">
        <f>COUNTIFS('Sep 18'!$G:$G,"PW3RS018_170120b",'Sep 18'!$H:$H,"FGPC1244T100")+COUNTIFS('Sep 18'!$G:$G,"PW3RS020",'Sep 18'!$H:$H,"FGPC1244T100")+COUNTIFS('Sep 18'!$G:$G,"v4.3-1.0",'Sep 18'!$H:$H,"FGPC1244T100")</f>
        <v>7</v>
      </c>
      <c r="T16" s="37">
        <f>COUNTIFS('Sep 25'!$G:$G,"PW3RS018_170120b",'Sep 25'!$H:$H,"FGPC1244T100")+COUNTIFS('Sep 25'!$G:$G,"PW3RS020",'Sep 25'!$H:$H,"FGPC1244T100")+COUNTIFS('Sep 25'!$G:$G,"v4.3-1.0",'Sep 25'!$H:$H,"FGPC1244T100")</f>
        <v>6</v>
      </c>
      <c r="U16" s="85">
        <f>COUNTIFS('Oct 2'!$G:$G,"PW3RS020",'Oct 2'!$H:$H,"FGPC1244T100")+COUNTIFS('Oct 2'!$G:$G,"v4.3-1.0",'Oct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</row>
    <row r="17" spans="1:48" ht="15.75" thickBot="1" x14ac:dyDescent="0.3"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</row>
    <row r="18" spans="1:48" s="79" customFormat="1" ht="15.75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</row>
    <row r="19" spans="1:48" s="79" customFormat="1" ht="15.75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</row>
    <row r="20" spans="1:48" ht="15.75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</row>
    <row r="21" spans="1:48" ht="15.75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t="shared" ref="N21:AC21" si="0">N9</f>
        <v>42961</v>
      </c>
      <c r="O21" s="33">
        <f t="shared" si="0"/>
        <v>42968</v>
      </c>
      <c r="P21" s="33">
        <f t="shared" si="0"/>
        <v>42975</v>
      </c>
      <c r="Q21" s="33">
        <f t="shared" si="0"/>
        <v>42982</v>
      </c>
      <c r="R21" s="33">
        <f t="shared" si="0"/>
        <v>42989</v>
      </c>
      <c r="S21" s="33">
        <f t="shared" si="0"/>
        <v>42996</v>
      </c>
      <c r="T21" s="33">
        <f t="shared" si="0"/>
        <v>43003</v>
      </c>
      <c r="U21" s="33">
        <f t="shared" si="0"/>
        <v>43010</v>
      </c>
      <c r="V21" s="33">
        <f t="shared" si="0"/>
        <v>43017</v>
      </c>
      <c r="W21" s="33">
        <f t="shared" si="0"/>
        <v>43024</v>
      </c>
      <c r="X21" s="33">
        <f t="shared" si="0"/>
        <v>43031</v>
      </c>
      <c r="Y21" s="33">
        <f t="shared" si="0"/>
        <v>43038</v>
      </c>
      <c r="Z21" s="33">
        <f t="shared" si="0"/>
        <v>43045</v>
      </c>
      <c r="AA21" s="33">
        <f t="shared" si="0"/>
        <v>43052</v>
      </c>
      <c r="AB21" s="33">
        <f t="shared" si="0"/>
        <v>43059</v>
      </c>
      <c r="AC21" s="33">
        <f t="shared" si="0"/>
        <v>43066</v>
      </c>
      <c r="AD21" s="33">
        <f t="shared" ref="AD21:AE21" si="1">AD9</f>
        <v>43073</v>
      </c>
      <c r="AE21" s="33">
        <f t="shared" si="1"/>
        <v>43080</v>
      </c>
      <c r="AF21" s="33">
        <f t="shared" ref="AF21:AG21" si="2">AF9</f>
        <v>43087</v>
      </c>
      <c r="AG21" s="33">
        <f t="shared" si="2"/>
        <v>43094</v>
      </c>
      <c r="AH21" s="33">
        <f t="shared" ref="AH21:AI21" si="3">AH9</f>
        <v>43101</v>
      </c>
      <c r="AI21" s="33">
        <f t="shared" si="3"/>
        <v>43108</v>
      </c>
      <c r="AJ21" s="33">
        <f t="shared" ref="AJ21:AK21" si="4">AJ9</f>
        <v>43115</v>
      </c>
      <c r="AK21" s="33">
        <f t="shared" si="4"/>
        <v>43122</v>
      </c>
      <c r="AL21" s="33">
        <f t="shared" ref="AL21:AN21" si="5">AL9</f>
        <v>43129</v>
      </c>
      <c r="AM21" s="33">
        <f t="shared" si="5"/>
        <v>43136</v>
      </c>
      <c r="AN21" s="33">
        <f t="shared" si="5"/>
        <v>43143</v>
      </c>
      <c r="AO21" s="33">
        <f t="shared" ref="AO21:AP21" si="6">AO9</f>
        <v>43150</v>
      </c>
      <c r="AP21" s="33">
        <f t="shared" si="6"/>
        <v>43157</v>
      </c>
      <c r="AQ21" s="33">
        <f t="shared" ref="AQ21:AR21" si="7">AQ9</f>
        <v>43164</v>
      </c>
      <c r="AR21" s="33">
        <f t="shared" si="7"/>
        <v>43171</v>
      </c>
      <c r="AS21" s="33">
        <f t="shared" ref="AS21:AT21" si="8">AS9</f>
        <v>43178</v>
      </c>
      <c r="AT21" s="33">
        <f t="shared" si="8"/>
        <v>43185</v>
      </c>
      <c r="AU21" s="33">
        <f t="shared" ref="AU21:AV21" si="9">AU9</f>
        <v>43192</v>
      </c>
      <c r="AV21" s="33">
        <f t="shared" si="9"/>
        <v>43199</v>
      </c>
    </row>
    <row r="22" spans="1:48" ht="15.75" thickBot="1" x14ac:dyDescent="0.3">
      <c r="I22" s="29" t="s">
        <v>510</v>
      </c>
      <c r="J22" s="6">
        <f>SUM(J$10:J$11)</f>
        <v>73</v>
      </c>
      <c r="K22" s="6">
        <f t="shared" ref="K22:AV22" si="10">SUM(K$10:K$11)</f>
        <v>70</v>
      </c>
      <c r="L22" s="6">
        <f t="shared" si="10"/>
        <v>70</v>
      </c>
      <c r="M22" s="6">
        <f t="shared" si="10"/>
        <v>67</v>
      </c>
      <c r="N22" s="6">
        <f t="shared" si="10"/>
        <v>64</v>
      </c>
      <c r="O22" s="6">
        <f t="shared" si="10"/>
        <v>63</v>
      </c>
      <c r="P22" s="6">
        <f t="shared" si="10"/>
        <v>65</v>
      </c>
      <c r="Q22" s="6">
        <f t="shared" si="10"/>
        <v>65</v>
      </c>
      <c r="R22" s="6">
        <f t="shared" si="10"/>
        <v>59</v>
      </c>
      <c r="S22" s="6">
        <f t="shared" si="10"/>
        <v>63</v>
      </c>
      <c r="T22" s="6">
        <f t="shared" si="10"/>
        <v>66</v>
      </c>
      <c r="U22" s="6">
        <f t="shared" si="10"/>
        <v>61</v>
      </c>
      <c r="V22" s="20">
        <f t="shared" si="10"/>
        <v>57</v>
      </c>
      <c r="W22" s="20">
        <f t="shared" si="10"/>
        <v>59</v>
      </c>
      <c r="X22" s="20">
        <f t="shared" si="10"/>
        <v>58</v>
      </c>
      <c r="Y22" s="20">
        <f t="shared" si="10"/>
        <v>58</v>
      </c>
      <c r="Z22" s="20">
        <f t="shared" si="10"/>
        <v>58</v>
      </c>
      <c r="AA22" s="20">
        <f t="shared" si="10"/>
        <v>57</v>
      </c>
      <c r="AB22" s="20">
        <f t="shared" si="10"/>
        <v>56</v>
      </c>
      <c r="AC22" s="20">
        <f t="shared" si="10"/>
        <v>55</v>
      </c>
      <c r="AD22" s="20">
        <f t="shared" si="10"/>
        <v>55</v>
      </c>
      <c r="AE22" s="20">
        <f t="shared" si="10"/>
        <v>54</v>
      </c>
      <c r="AF22" s="20">
        <f t="shared" si="10"/>
        <v>54</v>
      </c>
      <c r="AG22" s="20">
        <f t="shared" si="10"/>
        <v>52</v>
      </c>
      <c r="AH22" s="20">
        <f t="shared" si="10"/>
        <v>53</v>
      </c>
      <c r="AI22" s="20">
        <f t="shared" si="10"/>
        <v>53</v>
      </c>
      <c r="AJ22" s="20">
        <f t="shared" si="10"/>
        <v>55</v>
      </c>
      <c r="AK22" s="20">
        <f t="shared" si="10"/>
        <v>54</v>
      </c>
      <c r="AL22" s="20">
        <f t="shared" si="10"/>
        <v>53</v>
      </c>
      <c r="AM22" s="20">
        <f t="shared" si="10"/>
        <v>51</v>
      </c>
      <c r="AN22" s="20">
        <f t="shared" si="10"/>
        <v>51</v>
      </c>
      <c r="AO22" s="20">
        <f t="shared" si="10"/>
        <v>51</v>
      </c>
      <c r="AP22" s="20">
        <f t="shared" si="10"/>
        <v>49</v>
      </c>
      <c r="AQ22" s="20">
        <f t="shared" si="10"/>
        <v>48</v>
      </c>
      <c r="AR22" s="20">
        <f t="shared" si="10"/>
        <v>46</v>
      </c>
      <c r="AS22" s="20">
        <f t="shared" si="10"/>
        <v>47</v>
      </c>
      <c r="AT22" s="20">
        <f t="shared" si="10"/>
        <v>46</v>
      </c>
      <c r="AU22" s="20">
        <f t="shared" si="10"/>
        <v>45</v>
      </c>
      <c r="AV22" s="20">
        <f t="shared" si="10"/>
        <v>43</v>
      </c>
    </row>
    <row r="23" spans="1:48" ht="15.75" thickBot="1" x14ac:dyDescent="0.3">
      <c r="I23" s="28" t="s">
        <v>511</v>
      </c>
      <c r="J23" s="7">
        <f>SUM(J$12:J$15)</f>
        <v>18</v>
      </c>
      <c r="K23" s="7">
        <f t="shared" ref="K23:AV23" si="11">SUM(K$12:K$15)</f>
        <v>20</v>
      </c>
      <c r="L23" s="7">
        <f t="shared" si="11"/>
        <v>17</v>
      </c>
      <c r="M23" s="7">
        <f t="shared" si="11"/>
        <v>22</v>
      </c>
      <c r="N23" s="7">
        <f t="shared" si="11"/>
        <v>21</v>
      </c>
      <c r="O23" s="7">
        <f t="shared" si="11"/>
        <v>20</v>
      </c>
      <c r="P23" s="7">
        <f t="shared" si="11"/>
        <v>20</v>
      </c>
      <c r="Q23" s="7">
        <f t="shared" si="11"/>
        <v>21</v>
      </c>
      <c r="R23" s="7">
        <f t="shared" si="11"/>
        <v>19</v>
      </c>
      <c r="S23" s="7">
        <f t="shared" si="11"/>
        <v>16</v>
      </c>
      <c r="T23" s="7">
        <f t="shared" si="11"/>
        <v>15</v>
      </c>
      <c r="U23" s="7">
        <f t="shared" si="11"/>
        <v>16</v>
      </c>
      <c r="V23" s="21">
        <f t="shared" si="11"/>
        <v>18</v>
      </c>
      <c r="W23" s="21">
        <f t="shared" si="11"/>
        <v>15</v>
      </c>
      <c r="X23" s="21">
        <f t="shared" si="11"/>
        <v>12</v>
      </c>
      <c r="Y23" s="21">
        <f t="shared" si="11"/>
        <v>12</v>
      </c>
      <c r="Z23" s="21">
        <f t="shared" si="11"/>
        <v>11</v>
      </c>
      <c r="AA23" s="21">
        <f t="shared" si="11"/>
        <v>10</v>
      </c>
      <c r="AB23" s="21">
        <f t="shared" si="11"/>
        <v>10</v>
      </c>
      <c r="AC23" s="21">
        <f t="shared" si="11"/>
        <v>9</v>
      </c>
      <c r="AD23" s="21">
        <f t="shared" si="11"/>
        <v>10</v>
      </c>
      <c r="AE23" s="21">
        <f t="shared" si="11"/>
        <v>7</v>
      </c>
      <c r="AF23" s="21">
        <f t="shared" si="11"/>
        <v>6</v>
      </c>
      <c r="AG23" s="21">
        <f t="shared" si="11"/>
        <v>7</v>
      </c>
      <c r="AH23" s="21">
        <f t="shared" si="11"/>
        <v>7</v>
      </c>
      <c r="AI23" s="21">
        <f t="shared" si="11"/>
        <v>6</v>
      </c>
      <c r="AJ23" s="21">
        <f t="shared" si="11"/>
        <v>8</v>
      </c>
      <c r="AK23" s="21">
        <f t="shared" si="11"/>
        <v>7</v>
      </c>
      <c r="AL23" s="21">
        <f t="shared" si="11"/>
        <v>6</v>
      </c>
      <c r="AM23" s="21">
        <f t="shared" si="11"/>
        <v>6</v>
      </c>
      <c r="AN23" s="21">
        <f t="shared" si="11"/>
        <v>6</v>
      </c>
      <c r="AO23" s="21">
        <f t="shared" si="11"/>
        <v>6</v>
      </c>
      <c r="AP23" s="21">
        <f t="shared" si="11"/>
        <v>8</v>
      </c>
      <c r="AQ23" s="21">
        <f t="shared" si="11"/>
        <v>7</v>
      </c>
      <c r="AR23" s="21">
        <f t="shared" si="11"/>
        <v>6</v>
      </c>
      <c r="AS23" s="21">
        <f t="shared" si="11"/>
        <v>8</v>
      </c>
      <c r="AT23" s="21">
        <f t="shared" si="11"/>
        <v>7</v>
      </c>
      <c r="AU23" s="21">
        <f t="shared" si="11"/>
        <v>8</v>
      </c>
      <c r="AV23" s="21">
        <f t="shared" si="11"/>
        <v>7</v>
      </c>
    </row>
    <row r="24" spans="1:48" ht="15.75" thickBot="1" x14ac:dyDescent="0.3">
      <c r="I24" s="27" t="s">
        <v>512</v>
      </c>
      <c r="J24" s="8">
        <f>SUM(J$16:J$17)</f>
        <v>15</v>
      </c>
      <c r="K24" s="8">
        <f t="shared" ref="K24:AV24" si="12">SUM(K$16:K$17)</f>
        <v>13</v>
      </c>
      <c r="L24" s="8">
        <f t="shared" si="12"/>
        <v>11</v>
      </c>
      <c r="M24" s="8">
        <f t="shared" si="12"/>
        <v>11</v>
      </c>
      <c r="N24" s="8">
        <f t="shared" si="12"/>
        <v>11</v>
      </c>
      <c r="O24" s="8">
        <f t="shared" si="12"/>
        <v>11</v>
      </c>
      <c r="P24" s="8">
        <f t="shared" si="12"/>
        <v>10</v>
      </c>
      <c r="Q24" s="8">
        <f t="shared" si="12"/>
        <v>10</v>
      </c>
      <c r="R24" s="8">
        <f t="shared" si="12"/>
        <v>10</v>
      </c>
      <c r="S24" s="8">
        <f t="shared" si="12"/>
        <v>7</v>
      </c>
      <c r="T24" s="8">
        <f t="shared" si="12"/>
        <v>6</v>
      </c>
      <c r="U24" s="8">
        <f t="shared" si="12"/>
        <v>18</v>
      </c>
      <c r="V24" s="21">
        <f t="shared" si="12"/>
        <v>21</v>
      </c>
      <c r="W24" s="21">
        <f t="shared" si="12"/>
        <v>25</v>
      </c>
      <c r="X24" s="21">
        <f t="shared" si="12"/>
        <v>28</v>
      </c>
      <c r="Y24" s="21">
        <f t="shared" si="12"/>
        <v>6</v>
      </c>
      <c r="Z24" s="21">
        <f t="shared" si="12"/>
        <v>5</v>
      </c>
      <c r="AA24" s="21">
        <f t="shared" si="12"/>
        <v>5</v>
      </c>
      <c r="AB24" s="21">
        <f t="shared" si="12"/>
        <v>5</v>
      </c>
      <c r="AC24" s="21">
        <f t="shared" si="12"/>
        <v>6</v>
      </c>
      <c r="AD24" s="21">
        <f t="shared" si="12"/>
        <v>5</v>
      </c>
      <c r="AE24" s="21">
        <f t="shared" si="12"/>
        <v>6</v>
      </c>
      <c r="AF24" s="21">
        <f t="shared" si="12"/>
        <v>6</v>
      </c>
      <c r="AG24" s="21">
        <f t="shared" si="12"/>
        <v>6</v>
      </c>
      <c r="AH24" s="21">
        <f t="shared" si="12"/>
        <v>7</v>
      </c>
      <c r="AI24" s="21">
        <f t="shared" si="12"/>
        <v>7</v>
      </c>
      <c r="AJ24" s="21">
        <f t="shared" si="12"/>
        <v>7</v>
      </c>
      <c r="AK24" s="21">
        <f t="shared" si="12"/>
        <v>9</v>
      </c>
      <c r="AL24" s="21">
        <f t="shared" si="12"/>
        <v>7</v>
      </c>
      <c r="AM24" s="21">
        <f t="shared" si="12"/>
        <v>6</v>
      </c>
      <c r="AN24" s="21">
        <f t="shared" si="12"/>
        <v>6</v>
      </c>
      <c r="AO24" s="21">
        <f t="shared" si="12"/>
        <v>6</v>
      </c>
      <c r="AP24" s="21">
        <f t="shared" si="12"/>
        <v>7</v>
      </c>
      <c r="AQ24" s="21">
        <f t="shared" si="12"/>
        <v>7</v>
      </c>
      <c r="AR24" s="21">
        <f t="shared" si="12"/>
        <v>6</v>
      </c>
      <c r="AS24" s="21">
        <f t="shared" si="12"/>
        <v>7</v>
      </c>
      <c r="AT24" s="21">
        <f t="shared" si="12"/>
        <v>7</v>
      </c>
      <c r="AU24" s="21">
        <f t="shared" si="12"/>
        <v>7</v>
      </c>
      <c r="AV24" s="21">
        <f t="shared" si="12"/>
        <v>4</v>
      </c>
    </row>
    <row r="25" spans="1:48" ht="15.75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t="shared" ref="AA25:AC25" si="13">AA18+AA19</f>
        <v>18</v>
      </c>
      <c r="AB25" s="22">
        <f t="shared" si="13"/>
        <v>17</v>
      </c>
      <c r="AC25" s="22">
        <f t="shared" si="13"/>
        <v>17</v>
      </c>
      <c r="AD25" s="22">
        <f t="shared" ref="AD25:AE25" si="14">AD18+AD19</f>
        <v>18</v>
      </c>
      <c r="AE25" s="22">
        <f t="shared" si="14"/>
        <v>15</v>
      </c>
      <c r="AF25" s="22">
        <f t="shared" ref="AF25:AG25" si="15">AF18+AF19</f>
        <v>19</v>
      </c>
      <c r="AG25" s="22">
        <f t="shared" si="15"/>
        <v>16</v>
      </c>
      <c r="AH25" s="22">
        <f t="shared" ref="AH25:AI25" si="16">AH18+AH19</f>
        <v>15</v>
      </c>
      <c r="AI25" s="22">
        <f t="shared" si="16"/>
        <v>20</v>
      </c>
      <c r="AJ25" s="22">
        <f t="shared" ref="AJ25:AK25" si="17">AJ18+AJ19</f>
        <v>20</v>
      </c>
      <c r="AK25" s="22">
        <f t="shared" si="17"/>
        <v>22</v>
      </c>
      <c r="AL25" s="22">
        <f t="shared" ref="AL25:AN25" si="18">AL18+AL19</f>
        <v>20</v>
      </c>
      <c r="AM25" s="22">
        <f t="shared" si="18"/>
        <v>20</v>
      </c>
      <c r="AN25" s="22">
        <f t="shared" si="18"/>
        <v>17</v>
      </c>
      <c r="AO25" s="22">
        <f t="shared" ref="AO25:AP25" si="19">AO18+AO19</f>
        <v>17</v>
      </c>
      <c r="AP25" s="22">
        <f t="shared" si="19"/>
        <v>18</v>
      </c>
      <c r="AQ25" s="22">
        <f t="shared" ref="AQ25:AR25" si="20">AQ18+AQ19</f>
        <v>18</v>
      </c>
      <c r="AR25" s="22">
        <f t="shared" si="20"/>
        <v>17</v>
      </c>
      <c r="AS25" s="22">
        <f t="shared" ref="AS25:AT25" si="21">AS18+AS19</f>
        <v>17</v>
      </c>
      <c r="AT25" s="22">
        <f t="shared" si="21"/>
        <v>15</v>
      </c>
      <c r="AU25" s="22">
        <f t="shared" ref="AU25:AV25" si="22">AU18+AU19</f>
        <v>17</v>
      </c>
      <c r="AV25" s="22">
        <f t="shared" si="22"/>
        <v>17</v>
      </c>
    </row>
    <row r="26" spans="1:48" s="79" customFormat="1" ht="15.75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r="27" spans="1:48" s="24" customFormat="1" ht="15.75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t="shared" ref="M27:AC27" si="23">M9</f>
        <v>42954</v>
      </c>
      <c r="N27" s="33">
        <f t="shared" si="23"/>
        <v>42961</v>
      </c>
      <c r="O27" s="33">
        <f t="shared" si="23"/>
        <v>42968</v>
      </c>
      <c r="P27" s="33">
        <f t="shared" si="23"/>
        <v>42975</v>
      </c>
      <c r="Q27" s="33">
        <f t="shared" si="23"/>
        <v>42982</v>
      </c>
      <c r="R27" s="33">
        <f t="shared" si="23"/>
        <v>42989</v>
      </c>
      <c r="S27" s="33">
        <f t="shared" si="23"/>
        <v>42996</v>
      </c>
      <c r="T27" s="33">
        <f t="shared" si="23"/>
        <v>43003</v>
      </c>
      <c r="U27" s="33">
        <f t="shared" si="23"/>
        <v>43010</v>
      </c>
      <c r="V27" s="33">
        <f t="shared" si="23"/>
        <v>43017</v>
      </c>
      <c r="W27" s="33">
        <f t="shared" si="23"/>
        <v>43024</v>
      </c>
      <c r="X27" s="33">
        <f t="shared" si="23"/>
        <v>43031</v>
      </c>
      <c r="Y27" s="33">
        <f t="shared" si="23"/>
        <v>43038</v>
      </c>
      <c r="Z27" s="33">
        <f t="shared" si="23"/>
        <v>43045</v>
      </c>
      <c r="AA27" s="33">
        <f t="shared" si="23"/>
        <v>43052</v>
      </c>
      <c r="AB27" s="33">
        <f t="shared" si="23"/>
        <v>43059</v>
      </c>
      <c r="AC27" s="33">
        <f t="shared" si="23"/>
        <v>43066</v>
      </c>
      <c r="AD27" s="33">
        <f t="shared" ref="AD27:AE27" si="24">AD9</f>
        <v>43073</v>
      </c>
      <c r="AE27" s="33">
        <f t="shared" si="24"/>
        <v>43080</v>
      </c>
      <c r="AF27" s="33">
        <f t="shared" ref="AF27:AG27" si="25">AF9</f>
        <v>43087</v>
      </c>
      <c r="AG27" s="33">
        <f t="shared" si="25"/>
        <v>43094</v>
      </c>
      <c r="AH27" s="33">
        <f t="shared" ref="AH27:AI27" si="26">AH9</f>
        <v>43101</v>
      </c>
      <c r="AI27" s="33">
        <f t="shared" si="26"/>
        <v>43108</v>
      </c>
      <c r="AJ27" s="33">
        <f t="shared" ref="AJ27:AK27" si="27">AJ9</f>
        <v>43115</v>
      </c>
      <c r="AK27" s="33">
        <f t="shared" si="27"/>
        <v>43122</v>
      </c>
      <c r="AL27" s="33">
        <f t="shared" ref="AL27:AN27" si="28">AL9</f>
        <v>43129</v>
      </c>
      <c r="AM27" s="33">
        <f t="shared" si="28"/>
        <v>43136</v>
      </c>
      <c r="AN27" s="33">
        <f t="shared" si="28"/>
        <v>43143</v>
      </c>
      <c r="AO27" s="33">
        <f t="shared" ref="AO27:AP27" si="29">AO9</f>
        <v>43150</v>
      </c>
      <c r="AP27" s="33">
        <f t="shared" si="29"/>
        <v>43157</v>
      </c>
      <c r="AQ27" s="33">
        <f t="shared" ref="AQ27:AR27" si="30">AQ9</f>
        <v>43164</v>
      </c>
      <c r="AR27" s="33">
        <f t="shared" si="30"/>
        <v>43171</v>
      </c>
      <c r="AS27" s="33">
        <f t="shared" ref="AS27:AT27" si="31">AS9</f>
        <v>43178</v>
      </c>
      <c r="AT27" s="33">
        <f t="shared" si="31"/>
        <v>43185</v>
      </c>
      <c r="AU27" s="33">
        <f t="shared" ref="AU27:AV27" si="32">AU9</f>
        <v>43192</v>
      </c>
      <c r="AV27" s="33">
        <f t="shared" si="32"/>
        <v>43199</v>
      </c>
    </row>
    <row r="28" spans="1:48" ht="15.75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t="shared" ref="AL28:AV28" si="33">$A$68</f>
        <v>140</v>
      </c>
      <c r="AM28" s="26">
        <f t="shared" si="33"/>
        <v>140</v>
      </c>
      <c r="AN28" s="26">
        <f t="shared" si="33"/>
        <v>140</v>
      </c>
      <c r="AO28" s="26">
        <f t="shared" si="33"/>
        <v>140</v>
      </c>
      <c r="AP28" s="26">
        <f t="shared" si="33"/>
        <v>140</v>
      </c>
      <c r="AQ28" s="26">
        <f t="shared" si="33"/>
        <v>140</v>
      </c>
      <c r="AR28" s="26">
        <f t="shared" si="33"/>
        <v>140</v>
      </c>
      <c r="AS28" s="26">
        <f t="shared" si="33"/>
        <v>140</v>
      </c>
      <c r="AT28" s="26">
        <f t="shared" si="33"/>
        <v>140</v>
      </c>
      <c r="AU28" s="26">
        <f t="shared" si="33"/>
        <v>140</v>
      </c>
      <c r="AV28" s="26">
        <f t="shared" si="33"/>
        <v>140</v>
      </c>
    </row>
    <row r="29" spans="1:48" ht="15.75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r="30" spans="1:48" s="24" customFormat="1" ht="15.75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t="shared" ref="J30:X30" si="34">SUM(J$22:J$24)</f>
        <v>106</v>
      </c>
      <c r="K30" s="25">
        <f t="shared" si="34"/>
        <v>103</v>
      </c>
      <c r="L30" s="25">
        <f t="shared" si="34"/>
        <v>98</v>
      </c>
      <c r="M30" s="25">
        <f t="shared" si="34"/>
        <v>100</v>
      </c>
      <c r="N30" s="25">
        <f t="shared" si="34"/>
        <v>96</v>
      </c>
      <c r="O30" s="25">
        <f t="shared" si="34"/>
        <v>94</v>
      </c>
      <c r="P30" s="25">
        <f t="shared" si="34"/>
        <v>95</v>
      </c>
      <c r="Q30" s="25">
        <f t="shared" si="34"/>
        <v>96</v>
      </c>
      <c r="R30" s="25">
        <f t="shared" si="34"/>
        <v>88</v>
      </c>
      <c r="S30" s="25">
        <f t="shared" si="34"/>
        <v>86</v>
      </c>
      <c r="T30" s="25">
        <f t="shared" si="34"/>
        <v>87</v>
      </c>
      <c r="U30" s="25">
        <f t="shared" si="34"/>
        <v>95</v>
      </c>
      <c r="V30" s="25">
        <f t="shared" si="34"/>
        <v>96</v>
      </c>
      <c r="W30" s="25">
        <f t="shared" si="34"/>
        <v>99</v>
      </c>
      <c r="X30" s="25">
        <f t="shared" si="34"/>
        <v>98</v>
      </c>
      <c r="Y30" s="25">
        <f t="shared" ref="Y30:AV30" si="35">SUM(Y$22:Y$25)</f>
        <v>92</v>
      </c>
      <c r="Z30" s="25">
        <f t="shared" si="35"/>
        <v>92</v>
      </c>
      <c r="AA30" s="25">
        <f t="shared" si="35"/>
        <v>90</v>
      </c>
      <c r="AB30" s="25">
        <f t="shared" si="35"/>
        <v>88</v>
      </c>
      <c r="AC30" s="25">
        <f t="shared" si="35"/>
        <v>87</v>
      </c>
      <c r="AD30" s="25">
        <f t="shared" si="35"/>
        <v>88</v>
      </c>
      <c r="AE30" s="25">
        <f t="shared" si="35"/>
        <v>82</v>
      </c>
      <c r="AF30" s="25">
        <f t="shared" si="35"/>
        <v>85</v>
      </c>
      <c r="AG30" s="25">
        <f t="shared" si="35"/>
        <v>81</v>
      </c>
      <c r="AH30" s="25">
        <f t="shared" si="35"/>
        <v>82</v>
      </c>
      <c r="AI30" s="25">
        <f t="shared" si="35"/>
        <v>86</v>
      </c>
      <c r="AJ30" s="25">
        <f t="shared" si="35"/>
        <v>90</v>
      </c>
      <c r="AK30" s="25">
        <f t="shared" si="35"/>
        <v>92</v>
      </c>
      <c r="AL30" s="25">
        <f t="shared" si="35"/>
        <v>86</v>
      </c>
      <c r="AM30" s="25">
        <f t="shared" si="35"/>
        <v>83</v>
      </c>
      <c r="AN30" s="25">
        <f t="shared" si="35"/>
        <v>80</v>
      </c>
      <c r="AO30" s="25">
        <f t="shared" si="35"/>
        <v>80</v>
      </c>
      <c r="AP30" s="25">
        <f t="shared" si="35"/>
        <v>82</v>
      </c>
      <c r="AQ30" s="25">
        <f t="shared" si="35"/>
        <v>80</v>
      </c>
      <c r="AR30" s="25">
        <f t="shared" si="35"/>
        <v>75</v>
      </c>
      <c r="AS30" s="25">
        <f t="shared" si="35"/>
        <v>79</v>
      </c>
      <c r="AT30" s="25">
        <f t="shared" si="35"/>
        <v>75</v>
      </c>
      <c r="AU30" s="25">
        <f t="shared" si="35"/>
        <v>77</v>
      </c>
      <c r="AV30" s="25">
        <f t="shared" si="35"/>
        <v>71</v>
      </c>
    </row>
    <row r="31" spans="1:48" s="24" customFormat="1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r="32" spans="1:48" s="24" customFormat="1" ht="15.75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r="33" spans="9:48" ht="15.75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t="shared" ref="M33:AC33" si="36">M9</f>
        <v>42954</v>
      </c>
      <c r="N33" s="33">
        <f t="shared" si="36"/>
        <v>42961</v>
      </c>
      <c r="O33" s="33">
        <f t="shared" si="36"/>
        <v>42968</v>
      </c>
      <c r="P33" s="33">
        <f t="shared" si="36"/>
        <v>42975</v>
      </c>
      <c r="Q33" s="33">
        <f t="shared" si="36"/>
        <v>42982</v>
      </c>
      <c r="R33" s="33">
        <f t="shared" si="36"/>
        <v>42989</v>
      </c>
      <c r="S33" s="33">
        <f t="shared" si="36"/>
        <v>42996</v>
      </c>
      <c r="T33" s="33">
        <f t="shared" si="36"/>
        <v>43003</v>
      </c>
      <c r="U33" s="33">
        <f t="shared" si="36"/>
        <v>43010</v>
      </c>
      <c r="V33" s="33">
        <f t="shared" si="36"/>
        <v>43017</v>
      </c>
      <c r="W33" s="33">
        <f t="shared" si="36"/>
        <v>43024</v>
      </c>
      <c r="X33" s="33">
        <f t="shared" si="36"/>
        <v>43031</v>
      </c>
      <c r="Y33" s="33">
        <f t="shared" si="36"/>
        <v>43038</v>
      </c>
      <c r="Z33" s="33">
        <f t="shared" si="36"/>
        <v>43045</v>
      </c>
      <c r="AA33" s="33">
        <f t="shared" si="36"/>
        <v>43052</v>
      </c>
      <c r="AB33" s="33">
        <f t="shared" si="36"/>
        <v>43059</v>
      </c>
      <c r="AC33" s="33">
        <f t="shared" si="36"/>
        <v>43066</v>
      </c>
      <c r="AD33" s="33">
        <f t="shared" ref="AD33:AE33" si="37">AD9</f>
        <v>43073</v>
      </c>
      <c r="AE33" s="33">
        <f t="shared" si="37"/>
        <v>43080</v>
      </c>
      <c r="AF33" s="33">
        <f t="shared" ref="AF33:AG33" si="38">AF9</f>
        <v>43087</v>
      </c>
      <c r="AG33" s="33">
        <f t="shared" si="38"/>
        <v>43094</v>
      </c>
      <c r="AH33" s="33">
        <f t="shared" ref="AH33:AI33" si="39">AH9</f>
        <v>43101</v>
      </c>
      <c r="AI33" s="33">
        <f t="shared" si="39"/>
        <v>43108</v>
      </c>
      <c r="AJ33" s="33">
        <f t="shared" ref="AJ33:AK33" si="40">AJ9</f>
        <v>43115</v>
      </c>
      <c r="AK33" s="33">
        <f t="shared" si="40"/>
        <v>43122</v>
      </c>
      <c r="AL33" s="33">
        <f t="shared" ref="AL33:AN33" si="41">AL9</f>
        <v>43129</v>
      </c>
      <c r="AM33" s="33">
        <f t="shared" si="41"/>
        <v>43136</v>
      </c>
      <c r="AN33" s="33">
        <f t="shared" si="41"/>
        <v>43143</v>
      </c>
      <c r="AO33" s="33">
        <f t="shared" ref="AO33:AP33" si="42">AO9</f>
        <v>43150</v>
      </c>
      <c r="AP33" s="33">
        <f t="shared" si="42"/>
        <v>43157</v>
      </c>
      <c r="AQ33" s="33">
        <f t="shared" ref="AQ33:AR33" si="43">AQ9</f>
        <v>43164</v>
      </c>
      <c r="AR33" s="33">
        <f t="shared" si="43"/>
        <v>43171</v>
      </c>
      <c r="AS33" s="33">
        <f t="shared" ref="AS33:AT33" si="44">AS9</f>
        <v>43178</v>
      </c>
      <c r="AT33" s="33">
        <f t="shared" si="44"/>
        <v>43185</v>
      </c>
      <c r="AU33" s="33">
        <f t="shared" ref="AU33:AV33" si="45">AU9</f>
        <v>43192</v>
      </c>
      <c r="AV33" s="33">
        <f t="shared" si="45"/>
        <v>43199</v>
      </c>
    </row>
    <row r="34" spans="9:48" ht="15.75" thickBot="1" x14ac:dyDescent="0.3">
      <c r="I34" s="26" t="s">
        <v>514</v>
      </c>
      <c r="J34" s="6">
        <f>SUM(J$11,J$13,J$15,J$17)</f>
        <v>4</v>
      </c>
      <c r="K34" s="6">
        <f t="shared" ref="K34:X34" si="46">SUM(K$11,K$13,K$15,K$17)</f>
        <v>6</v>
      </c>
      <c r="L34" s="6">
        <f t="shared" si="46"/>
        <v>2</v>
      </c>
      <c r="M34" s="6">
        <f t="shared" si="46"/>
        <v>5</v>
      </c>
      <c r="N34" s="6">
        <f t="shared" si="46"/>
        <v>2</v>
      </c>
      <c r="O34" s="6">
        <f t="shared" si="46"/>
        <v>1</v>
      </c>
      <c r="P34" s="6">
        <f t="shared" si="46"/>
        <v>0</v>
      </c>
      <c r="Q34" s="6">
        <f t="shared" si="46"/>
        <v>1</v>
      </c>
      <c r="R34" s="6">
        <f t="shared" si="46"/>
        <v>1</v>
      </c>
      <c r="S34" s="6">
        <f t="shared" si="46"/>
        <v>1</v>
      </c>
      <c r="T34" s="6">
        <f t="shared" si="46"/>
        <v>1</v>
      </c>
      <c r="U34" s="6">
        <f t="shared" si="46"/>
        <v>2</v>
      </c>
      <c r="V34" s="6">
        <f t="shared" si="46"/>
        <v>14</v>
      </c>
      <c r="W34" s="20">
        <f t="shared" si="46"/>
        <v>14</v>
      </c>
      <c r="X34" s="20">
        <f t="shared" si="46"/>
        <v>11</v>
      </c>
      <c r="Y34" s="20">
        <f>SUM(Y$11,Y$13,Y$15,Y$17,Y$19)</f>
        <v>13</v>
      </c>
      <c r="Z34" s="20">
        <f t="shared" ref="Z34:AV34" si="47">SUM(Z$11,Z$13,Z$15,Z$17,Z$19)</f>
        <v>17</v>
      </c>
      <c r="AA34" s="20">
        <f t="shared" si="47"/>
        <v>15</v>
      </c>
      <c r="AB34" s="20">
        <f t="shared" si="47"/>
        <v>13</v>
      </c>
      <c r="AC34" s="20">
        <f t="shared" si="47"/>
        <v>13</v>
      </c>
      <c r="AD34" s="20">
        <f t="shared" si="47"/>
        <v>15</v>
      </c>
      <c r="AE34" s="20">
        <f t="shared" si="47"/>
        <v>16</v>
      </c>
      <c r="AF34" s="20">
        <f t="shared" si="47"/>
        <v>15</v>
      </c>
      <c r="AG34" s="20">
        <f t="shared" si="47"/>
        <v>13</v>
      </c>
      <c r="AH34" s="20">
        <f t="shared" si="47"/>
        <v>14</v>
      </c>
      <c r="AI34" s="20">
        <f t="shared" si="47"/>
        <v>14</v>
      </c>
      <c r="AJ34" s="20">
        <f t="shared" si="47"/>
        <v>15</v>
      </c>
      <c r="AK34" s="20">
        <f t="shared" si="47"/>
        <v>16</v>
      </c>
      <c r="AL34" s="20">
        <f t="shared" si="47"/>
        <v>10</v>
      </c>
      <c r="AM34" s="20">
        <f t="shared" si="47"/>
        <v>9</v>
      </c>
      <c r="AN34" s="20">
        <f t="shared" si="47"/>
        <v>9</v>
      </c>
      <c r="AO34" s="20">
        <f t="shared" si="47"/>
        <v>9</v>
      </c>
      <c r="AP34" s="20">
        <f t="shared" si="47"/>
        <v>8</v>
      </c>
      <c r="AQ34" s="20">
        <f t="shared" si="47"/>
        <v>8</v>
      </c>
      <c r="AR34" s="20">
        <f t="shared" si="47"/>
        <v>5</v>
      </c>
      <c r="AS34" s="20">
        <f t="shared" si="47"/>
        <v>6</v>
      </c>
      <c r="AT34" s="20">
        <f t="shared" si="47"/>
        <v>5</v>
      </c>
      <c r="AU34" s="20">
        <f t="shared" si="47"/>
        <v>6</v>
      </c>
      <c r="AV34" s="20">
        <f t="shared" si="47"/>
        <v>4</v>
      </c>
    </row>
    <row r="35" spans="9:48" ht="15.75" thickBot="1" x14ac:dyDescent="0.3">
      <c r="I35" s="26" t="s">
        <v>515</v>
      </c>
      <c r="J35" s="8">
        <f>SUM(J$10,J$12,J$14,J$16)</f>
        <v>102</v>
      </c>
      <c r="K35" s="8">
        <f t="shared" ref="K35:X35" si="48">SUM(K$10,K$12,K$14,K$16)</f>
        <v>97</v>
      </c>
      <c r="L35" s="8">
        <f t="shared" si="48"/>
        <v>96</v>
      </c>
      <c r="M35" s="8">
        <f t="shared" si="48"/>
        <v>95</v>
      </c>
      <c r="N35" s="8">
        <f t="shared" si="48"/>
        <v>94</v>
      </c>
      <c r="O35" s="8">
        <f t="shared" si="48"/>
        <v>93</v>
      </c>
      <c r="P35" s="8">
        <f t="shared" si="48"/>
        <v>95</v>
      </c>
      <c r="Q35" s="8">
        <f t="shared" si="48"/>
        <v>95</v>
      </c>
      <c r="R35" s="8">
        <f t="shared" si="48"/>
        <v>87</v>
      </c>
      <c r="S35" s="8">
        <f t="shared" si="48"/>
        <v>85</v>
      </c>
      <c r="T35" s="8">
        <f t="shared" si="48"/>
        <v>86</v>
      </c>
      <c r="U35" s="8">
        <f t="shared" si="48"/>
        <v>93</v>
      </c>
      <c r="V35" s="8">
        <f t="shared" si="48"/>
        <v>82</v>
      </c>
      <c r="W35" s="22">
        <f t="shared" si="48"/>
        <v>85</v>
      </c>
      <c r="X35" s="22">
        <f t="shared" si="48"/>
        <v>87</v>
      </c>
      <c r="Y35" s="22">
        <f>SUM(Y$10,Y$12,Y$14,Y$16,Y$18)</f>
        <v>79</v>
      </c>
      <c r="Z35" s="22">
        <f t="shared" ref="Z35:AV35" si="49">SUM(Z$10,Z$12,Z$14,Z$16,Z$18)</f>
        <v>75</v>
      </c>
      <c r="AA35" s="22">
        <f t="shared" si="49"/>
        <v>75</v>
      </c>
      <c r="AB35" s="22">
        <f t="shared" si="49"/>
        <v>75</v>
      </c>
      <c r="AC35" s="22">
        <f t="shared" si="49"/>
        <v>74</v>
      </c>
      <c r="AD35" s="22">
        <f t="shared" si="49"/>
        <v>73</v>
      </c>
      <c r="AE35" s="22">
        <f t="shared" si="49"/>
        <v>66</v>
      </c>
      <c r="AF35" s="22">
        <f t="shared" si="49"/>
        <v>70</v>
      </c>
      <c r="AG35" s="22">
        <f t="shared" si="49"/>
        <v>68</v>
      </c>
      <c r="AH35" s="22">
        <f t="shared" si="49"/>
        <v>68</v>
      </c>
      <c r="AI35" s="22">
        <f t="shared" si="49"/>
        <v>72</v>
      </c>
      <c r="AJ35" s="22">
        <f t="shared" si="49"/>
        <v>75</v>
      </c>
      <c r="AK35" s="22">
        <f t="shared" si="49"/>
        <v>76</v>
      </c>
      <c r="AL35" s="22">
        <f t="shared" si="49"/>
        <v>76</v>
      </c>
      <c r="AM35" s="22">
        <f t="shared" si="49"/>
        <v>74</v>
      </c>
      <c r="AN35" s="22">
        <f t="shared" si="49"/>
        <v>71</v>
      </c>
      <c r="AO35" s="22">
        <f t="shared" si="49"/>
        <v>71</v>
      </c>
      <c r="AP35" s="22">
        <f t="shared" si="49"/>
        <v>74</v>
      </c>
      <c r="AQ35" s="22">
        <f t="shared" si="49"/>
        <v>72</v>
      </c>
      <c r="AR35" s="22">
        <f t="shared" si="49"/>
        <v>70</v>
      </c>
      <c r="AS35" s="22">
        <f t="shared" si="49"/>
        <v>73</v>
      </c>
      <c r="AT35" s="22">
        <f t="shared" si="49"/>
        <v>70</v>
      </c>
      <c r="AU35" s="22">
        <f t="shared" si="49"/>
        <v>71</v>
      </c>
      <c r="AV35" s="22">
        <f t="shared" si="49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6"/>
      <c r="M78" s="176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left="0.7" right="0.7" top="0.75" bottom="0.75" header="0.3" footer="0.3"/>
  <pageSetup orientation="portrait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C8" sqref="C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r="3" spans="1:11" s="57" customFormat="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r="4" spans="1:11" s="57" customFormat="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r="5" spans="1:11" s="57" customFormat="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r="6" spans="1:11" s="57" customFormat="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r="7" spans="1:11" s="57" customFormat="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r="54" spans="1:11" s="152" customFormat="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r="55" spans="1:11" s="57" customFormat="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2" workbookViewId="0">
      <selection activeCell="F53" sqref="F53"/>
    </sheetView>
  </sheetViews>
  <sheetFormatPr defaultRowHeight="15" x14ac:dyDescent="0.25"/>
  <cols>
    <col min="1" max="1" width="3.28515625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r="3" spans="1:11" s="57" customFormat="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r="5" spans="1:11" s="57" customFormat="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r="6" spans="1:11" s="57" customFormat="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r="7" spans="1:11" s="57" customFormat="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r="8" spans="1:11" s="57" customFormat="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r="53" spans="1:11" s="148" customFormat="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r="56" spans="1:11" s="57" customFormat="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31" workbookViewId="0">
      <selection activeCell="F33" sqref="F33:F56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Normal="100"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r="3" spans="1:11" s="57" customFormat="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r="4" spans="1:11" s="57" customFormat="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s="57" customFormat="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r="6" spans="1:11" s="57" customFormat="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r="7" spans="1:11" s="57" customFormat="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s="57" customFormat="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s="57" customFormat="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s="57" customFormat="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r="59" spans="1:11" s="57" customFormat="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r="67" spans="1:11" s="66" customFormat="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r="59" spans="1:11" s="57" customFormat="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r="60" spans="1:11" s="57" customFormat="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r="61" spans="1:11" s="57" customFormat="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r="62" spans="1:11" s="57" customFormat="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s="57" customFormat="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J11" sqref="J1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r="57" spans="1:11" s="57" customFormat="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r="61" spans="1:11" s="57" customFormat="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r="62" spans="1:11" s="57" customFormat="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r="63" spans="1:11" s="57" customFormat="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s="57" customFormat="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M10" sqref="M10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r="56" spans="1:11" s="57" customFormat="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r="60" spans="1:11" s="57" customFormat="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r="61" spans="1:11" s="57" customFormat="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r="62" spans="1:11" s="57" customFormat="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70" zoomScaleNormal="70" workbookViewId="0">
      <selection activeCell="L27" sqref="L27"/>
    </sheetView>
  </sheetViews>
  <sheetFormatPr defaultRowHeight="15" x14ac:dyDescent="0.25"/>
  <cols>
    <col min="7" max="7" width="11.42578125" customWidth="1"/>
    <col min="17" max="17" width="9" customWidth="1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r="58" spans="1:11" s="57" customFormat="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r="61" spans="1:11" s="57" customFormat="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r="62" spans="1:11" s="57" customFormat="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r="63" spans="1:11" s="57" customFormat="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s="57" customFormat="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M18" sqref="M1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9"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76" workbookViewId="0">
      <selection activeCell="H71" sqref="H71:H89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A61" workbookViewId="0">
      <selection activeCell="H19" sqref="H19"/>
    </sheetView>
  </sheetViews>
  <sheetFormatPr defaultRowHeight="15" x14ac:dyDescent="0.25"/>
  <cols>
    <col min="1" max="1" width="17.28515625" bestFit="1" customWidth="1"/>
    <col min="2" max="2" width="4" bestFit="1" customWidth="1"/>
    <col min="3" max="3" width="14.28515625" bestFit="1" customWidth="1"/>
    <col min="4" max="4" width="10.5703125" bestFit="1" customWidth="1"/>
    <col min="5" max="5" width="14.28515625" bestFit="1" customWidth="1"/>
    <col min="6" max="6" width="5.5703125" bestFit="1" customWidth="1"/>
    <col min="7" max="7" width="15.140625" bestFit="1" customWidth="1"/>
    <col min="8" max="8" width="18.5703125" bestFit="1" customWidth="1"/>
    <col min="9" max="9" width="14.140625" bestFit="1" customWidth="1"/>
    <col min="10" max="10" width="14.42578125" bestFit="1" customWidth="1"/>
    <col min="11" max="11" width="19.28515625" bestFit="1" customWidth="1"/>
    <col min="12" max="12" width="25.28515625" bestFit="1" customWidth="1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57">
        <v>49</v>
      </c>
      <c r="B2" s="57">
        <v>49</v>
      </c>
      <c r="C2" s="57" t="s">
        <v>377</v>
      </c>
      <c r="D2" s="57" t="s">
        <v>378</v>
      </c>
      <c r="E2" s="57" t="s">
        <v>256</v>
      </c>
      <c r="F2" s="57" t="s">
        <v>1</v>
      </c>
      <c r="G2" s="57" t="s">
        <v>379</v>
      </c>
      <c r="H2" s="57" t="s">
        <v>666</v>
      </c>
      <c r="I2" s="57" t="s">
        <v>294</v>
      </c>
      <c r="J2" s="57" t="s">
        <v>380</v>
      </c>
      <c r="K2" s="57" t="s">
        <v>289</v>
      </c>
      <c r="L2" s="57" t="s">
        <v>695</v>
      </c>
      <c r="M2" s="47"/>
    </row>
    <row r="3" spans="1:13" x14ac:dyDescent="0.25">
      <c r="A3" s="57">
        <v>46</v>
      </c>
      <c r="B3" s="57">
        <v>46</v>
      </c>
      <c r="C3" s="57" t="s">
        <v>333</v>
      </c>
      <c r="D3" s="57" t="s">
        <v>334</v>
      </c>
      <c r="E3" s="57" t="s">
        <v>335</v>
      </c>
      <c r="F3" s="57" t="s">
        <v>48</v>
      </c>
      <c r="G3" s="57" t="s">
        <v>336</v>
      </c>
      <c r="H3" s="57" t="s">
        <v>666</v>
      </c>
      <c r="I3" s="57" t="s">
        <v>287</v>
      </c>
      <c r="J3" s="57" t="s">
        <v>337</v>
      </c>
      <c r="K3" s="57" t="s">
        <v>289</v>
      </c>
      <c r="L3" s="57" t="s">
        <v>686</v>
      </c>
      <c r="M3" s="47"/>
    </row>
    <row r="4" spans="1:13" x14ac:dyDescent="0.25">
      <c r="A4" s="57">
        <v>72</v>
      </c>
      <c r="B4" s="57">
        <v>72</v>
      </c>
      <c r="C4" s="57" t="s">
        <v>232</v>
      </c>
      <c r="D4" s="57" t="s">
        <v>233</v>
      </c>
      <c r="E4" s="57" t="s">
        <v>234</v>
      </c>
      <c r="F4" s="57" t="s">
        <v>1</v>
      </c>
      <c r="G4" s="57" t="s">
        <v>235</v>
      </c>
      <c r="H4" s="57" t="s">
        <v>666</v>
      </c>
      <c r="I4" s="57" t="s">
        <v>3</v>
      </c>
      <c r="J4" s="57" t="s">
        <v>236</v>
      </c>
      <c r="K4" s="57" t="s">
        <v>53</v>
      </c>
      <c r="L4" s="57" t="s">
        <v>750</v>
      </c>
      <c r="M4" s="47"/>
    </row>
    <row r="5" spans="1:13" x14ac:dyDescent="0.25">
      <c r="A5" s="171">
        <v>24</v>
      </c>
      <c r="B5" s="171">
        <v>24</v>
      </c>
      <c r="C5" s="171" t="s">
        <v>71</v>
      </c>
      <c r="D5" s="171" t="s">
        <v>72</v>
      </c>
      <c r="E5" s="171" t="s">
        <v>73</v>
      </c>
      <c r="F5" s="171" t="s">
        <v>28</v>
      </c>
      <c r="G5" s="171" t="s">
        <v>74</v>
      </c>
      <c r="H5" s="171" t="s">
        <v>1019</v>
      </c>
      <c r="I5" s="171" t="s">
        <v>30</v>
      </c>
      <c r="J5" s="171" t="s">
        <v>75</v>
      </c>
      <c r="K5" s="171" t="s">
        <v>32</v>
      </c>
      <c r="L5" s="171" t="s">
        <v>1058</v>
      </c>
      <c r="M5" s="47"/>
    </row>
    <row r="6" spans="1:13" x14ac:dyDescent="0.25">
      <c r="A6" s="171">
        <v>30</v>
      </c>
      <c r="B6" s="171">
        <v>30</v>
      </c>
      <c r="C6" s="171" t="s">
        <v>64</v>
      </c>
      <c r="D6" s="171" t="s">
        <v>65</v>
      </c>
      <c r="E6" s="171" t="s">
        <v>66</v>
      </c>
      <c r="F6" s="171" t="s">
        <v>1</v>
      </c>
      <c r="G6" s="171" t="s">
        <v>67</v>
      </c>
      <c r="H6" s="171" t="s">
        <v>1019</v>
      </c>
      <c r="I6" s="171" t="s">
        <v>30</v>
      </c>
      <c r="J6" s="171" t="s">
        <v>68</v>
      </c>
      <c r="K6" s="171" t="s">
        <v>32</v>
      </c>
      <c r="L6" s="171" t="s">
        <v>959</v>
      </c>
      <c r="M6" s="47"/>
    </row>
    <row r="7" spans="1:13" x14ac:dyDescent="0.25">
      <c r="A7" s="171">
        <v>55</v>
      </c>
      <c r="B7" s="171">
        <v>55</v>
      </c>
      <c r="C7" s="171" t="s">
        <v>460</v>
      </c>
      <c r="D7" s="171" t="s">
        <v>461</v>
      </c>
      <c r="E7" s="171" t="s">
        <v>462</v>
      </c>
      <c r="F7" s="171" t="s">
        <v>1</v>
      </c>
      <c r="G7" s="171" t="s">
        <v>463</v>
      </c>
      <c r="H7" s="171" t="s">
        <v>1019</v>
      </c>
      <c r="I7" s="171" t="s">
        <v>30</v>
      </c>
      <c r="J7" s="171" t="s">
        <v>464</v>
      </c>
      <c r="K7" s="171" t="s">
        <v>32</v>
      </c>
      <c r="L7" s="171" t="s">
        <v>711</v>
      </c>
      <c r="M7" s="47"/>
    </row>
    <row r="8" spans="1:13" x14ac:dyDescent="0.25">
      <c r="A8" s="171">
        <v>56</v>
      </c>
      <c r="B8" s="171">
        <v>56</v>
      </c>
      <c r="C8" s="171" t="s">
        <v>165</v>
      </c>
      <c r="D8" s="171" t="s">
        <v>166</v>
      </c>
      <c r="E8" s="171" t="s">
        <v>27</v>
      </c>
      <c r="F8" s="171" t="s">
        <v>28</v>
      </c>
      <c r="G8" s="171" t="s">
        <v>167</v>
      </c>
      <c r="H8" s="171" t="s">
        <v>1019</v>
      </c>
      <c r="I8" s="171" t="s">
        <v>30</v>
      </c>
      <c r="J8" s="171" t="s">
        <v>168</v>
      </c>
      <c r="K8" s="171" t="s">
        <v>32</v>
      </c>
      <c r="L8" s="171" t="s">
        <v>712</v>
      </c>
      <c r="M8" s="47"/>
    </row>
    <row r="9" spans="1:13" x14ac:dyDescent="0.25">
      <c r="A9" s="171">
        <v>57</v>
      </c>
      <c r="B9" s="171">
        <v>57</v>
      </c>
      <c r="C9" s="171" t="s">
        <v>25</v>
      </c>
      <c r="D9" s="171" t="s">
        <v>26</v>
      </c>
      <c r="E9" s="171" t="s">
        <v>27</v>
      </c>
      <c r="F9" s="171" t="s">
        <v>28</v>
      </c>
      <c r="G9" s="171" t="s">
        <v>29</v>
      </c>
      <c r="H9" s="171" t="s">
        <v>1019</v>
      </c>
      <c r="I9" s="171" t="s">
        <v>30</v>
      </c>
      <c r="J9" s="171" t="s">
        <v>31</v>
      </c>
      <c r="K9" s="171" t="s">
        <v>32</v>
      </c>
      <c r="L9" s="171" t="s">
        <v>714</v>
      </c>
      <c r="M9" s="47"/>
    </row>
    <row r="10" spans="1:13" x14ac:dyDescent="0.25">
      <c r="A10" s="171">
        <v>67</v>
      </c>
      <c r="B10" s="171">
        <v>67</v>
      </c>
      <c r="C10" s="171" t="s">
        <v>467</v>
      </c>
      <c r="D10" s="171" t="s">
        <v>468</v>
      </c>
      <c r="E10" s="171" t="s">
        <v>0</v>
      </c>
      <c r="F10" s="171" t="s">
        <v>1</v>
      </c>
      <c r="G10" s="171" t="s">
        <v>477</v>
      </c>
      <c r="H10" s="171" t="s">
        <v>1019</v>
      </c>
      <c r="I10" s="171" t="s">
        <v>30</v>
      </c>
      <c r="J10" s="171" t="s">
        <v>478</v>
      </c>
      <c r="K10" s="171" t="s">
        <v>32</v>
      </c>
      <c r="L10" s="171" t="s">
        <v>740</v>
      </c>
      <c r="M10" s="47"/>
    </row>
    <row r="11" spans="1:13" x14ac:dyDescent="0.25">
      <c r="A11" s="171">
        <v>4</v>
      </c>
      <c r="B11" s="171">
        <v>4</v>
      </c>
      <c r="C11" s="171" t="s">
        <v>366</v>
      </c>
      <c r="D11" s="171" t="s">
        <v>367</v>
      </c>
      <c r="E11" s="171" t="s">
        <v>368</v>
      </c>
      <c r="F11" s="171" t="s">
        <v>43</v>
      </c>
      <c r="G11" s="171" t="s">
        <v>369</v>
      </c>
      <c r="H11" s="171" t="s">
        <v>1019</v>
      </c>
      <c r="I11" s="171" t="s">
        <v>294</v>
      </c>
      <c r="J11" s="171" t="s">
        <v>370</v>
      </c>
      <c r="K11" s="171" t="s">
        <v>289</v>
      </c>
      <c r="L11" s="171" t="s">
        <v>1240</v>
      </c>
      <c r="M11" s="47"/>
    </row>
    <row r="12" spans="1:13" x14ac:dyDescent="0.25">
      <c r="A12" s="171">
        <v>33</v>
      </c>
      <c r="B12" s="171">
        <v>33</v>
      </c>
      <c r="C12" s="171" t="s">
        <v>49</v>
      </c>
      <c r="D12" s="171" t="s">
        <v>97</v>
      </c>
      <c r="E12" s="171" t="s">
        <v>66</v>
      </c>
      <c r="F12" s="171" t="s">
        <v>1</v>
      </c>
      <c r="G12" s="171" t="s">
        <v>391</v>
      </c>
      <c r="H12" s="171" t="s">
        <v>1019</v>
      </c>
      <c r="I12" s="171" t="s">
        <v>294</v>
      </c>
      <c r="J12" s="171" t="s">
        <v>392</v>
      </c>
      <c r="K12" s="171" t="s">
        <v>289</v>
      </c>
      <c r="L12" s="171" t="s">
        <v>921</v>
      </c>
      <c r="M12" s="47"/>
    </row>
    <row r="13" spans="1:13" x14ac:dyDescent="0.25">
      <c r="A13" s="171">
        <v>35</v>
      </c>
      <c r="B13" s="171">
        <v>35</v>
      </c>
      <c r="C13" s="171" t="s">
        <v>845</v>
      </c>
      <c r="D13" s="171" t="s">
        <v>846</v>
      </c>
      <c r="E13" s="171" t="s">
        <v>27</v>
      </c>
      <c r="F13" s="171" t="s">
        <v>28</v>
      </c>
      <c r="G13" s="171" t="s">
        <v>847</v>
      </c>
      <c r="H13" s="171" t="s">
        <v>1019</v>
      </c>
      <c r="I13" s="171" t="s">
        <v>294</v>
      </c>
      <c r="J13" s="171" t="s">
        <v>848</v>
      </c>
      <c r="K13" s="171" t="s">
        <v>289</v>
      </c>
      <c r="L13" s="171" t="s">
        <v>849</v>
      </c>
      <c r="M13" s="47"/>
    </row>
    <row r="14" spans="1:13" x14ac:dyDescent="0.25">
      <c r="A14" s="171">
        <v>36</v>
      </c>
      <c r="B14" s="171">
        <v>36</v>
      </c>
      <c r="C14" s="171" t="s">
        <v>651</v>
      </c>
      <c r="D14" s="171" t="s">
        <v>652</v>
      </c>
      <c r="E14" s="171" t="s">
        <v>653</v>
      </c>
      <c r="F14" s="171" t="s">
        <v>1</v>
      </c>
      <c r="G14" s="171" t="s">
        <v>654</v>
      </c>
      <c r="H14" s="171" t="s">
        <v>1019</v>
      </c>
      <c r="I14" s="171" t="s">
        <v>294</v>
      </c>
      <c r="J14" s="171" t="s">
        <v>655</v>
      </c>
      <c r="K14" s="171" t="s">
        <v>289</v>
      </c>
      <c r="L14" s="171" t="s">
        <v>656</v>
      </c>
      <c r="M14" s="47"/>
    </row>
    <row r="15" spans="1:13" x14ac:dyDescent="0.25">
      <c r="A15" s="171">
        <v>38</v>
      </c>
      <c r="B15" s="171">
        <v>38</v>
      </c>
      <c r="C15" s="171" t="s">
        <v>608</v>
      </c>
      <c r="D15" s="171" t="s">
        <v>378</v>
      </c>
      <c r="E15" s="171" t="s">
        <v>27</v>
      </c>
      <c r="F15" s="171" t="s">
        <v>28</v>
      </c>
      <c r="G15" s="171" t="s">
        <v>609</v>
      </c>
      <c r="H15" s="171" t="s">
        <v>1019</v>
      </c>
      <c r="I15" s="171" t="s">
        <v>294</v>
      </c>
      <c r="J15" s="171" t="s">
        <v>610</v>
      </c>
      <c r="K15" s="171" t="s">
        <v>289</v>
      </c>
      <c r="L15" s="171" t="s">
        <v>663</v>
      </c>
      <c r="M15" s="47"/>
    </row>
    <row r="16" spans="1:13" x14ac:dyDescent="0.25">
      <c r="A16" s="171">
        <v>42</v>
      </c>
      <c r="B16" s="171">
        <v>42</v>
      </c>
      <c r="C16" s="171"/>
      <c r="D16" s="171"/>
      <c r="E16" s="171"/>
      <c r="F16" s="171"/>
      <c r="G16" s="171" t="s">
        <v>540</v>
      </c>
      <c r="H16" s="171" t="s">
        <v>1019</v>
      </c>
      <c r="I16" s="171" t="s">
        <v>294</v>
      </c>
      <c r="J16" s="171" t="s">
        <v>541</v>
      </c>
      <c r="K16" s="171" t="s">
        <v>289</v>
      </c>
      <c r="L16" s="171" t="s">
        <v>677</v>
      </c>
      <c r="M16" s="47"/>
    </row>
    <row r="17" spans="1:13" x14ac:dyDescent="0.25">
      <c r="A17" s="171">
        <v>43</v>
      </c>
      <c r="B17" s="171">
        <v>43</v>
      </c>
      <c r="C17" s="171" t="s">
        <v>291</v>
      </c>
      <c r="D17" s="171" t="s">
        <v>292</v>
      </c>
      <c r="E17" s="171" t="s">
        <v>0</v>
      </c>
      <c r="F17" s="171" t="s">
        <v>1</v>
      </c>
      <c r="G17" s="171" t="s">
        <v>293</v>
      </c>
      <c r="H17" s="171" t="s">
        <v>1019</v>
      </c>
      <c r="I17" s="171" t="s">
        <v>294</v>
      </c>
      <c r="J17" s="171" t="s">
        <v>295</v>
      </c>
      <c r="K17" s="171" t="s">
        <v>289</v>
      </c>
      <c r="L17" s="171" t="s">
        <v>679</v>
      </c>
      <c r="M17" s="47"/>
    </row>
    <row r="18" spans="1:13" x14ac:dyDescent="0.25">
      <c r="A18" s="171">
        <v>44</v>
      </c>
      <c r="B18" s="171">
        <v>44</v>
      </c>
      <c r="C18" s="171" t="s">
        <v>311</v>
      </c>
      <c r="D18" s="171" t="s">
        <v>312</v>
      </c>
      <c r="E18" s="171" t="s">
        <v>313</v>
      </c>
      <c r="F18" s="171" t="s">
        <v>43</v>
      </c>
      <c r="G18" s="171" t="s">
        <v>314</v>
      </c>
      <c r="H18" s="171" t="s">
        <v>1019</v>
      </c>
      <c r="I18" s="171" t="s">
        <v>294</v>
      </c>
      <c r="J18" s="171" t="s">
        <v>315</v>
      </c>
      <c r="K18" s="171" t="s">
        <v>289</v>
      </c>
      <c r="L18" s="171" t="s">
        <v>683</v>
      </c>
      <c r="M18" s="47"/>
    </row>
    <row r="19" spans="1:13" x14ac:dyDescent="0.25">
      <c r="A19" s="171">
        <v>47</v>
      </c>
      <c r="B19" s="171">
        <v>47</v>
      </c>
      <c r="C19" s="171" t="s">
        <v>355</v>
      </c>
      <c r="D19" s="171" t="s">
        <v>356</v>
      </c>
      <c r="E19" s="171" t="s">
        <v>0</v>
      </c>
      <c r="F19" s="171" t="s">
        <v>1</v>
      </c>
      <c r="G19" s="171" t="s">
        <v>357</v>
      </c>
      <c r="H19" s="171" t="s">
        <v>1019</v>
      </c>
      <c r="I19" s="171" t="s">
        <v>294</v>
      </c>
      <c r="J19" s="171" t="s">
        <v>358</v>
      </c>
      <c r="K19" s="171" t="s">
        <v>289</v>
      </c>
      <c r="L19" s="171" t="s">
        <v>690</v>
      </c>
      <c r="M19" s="47"/>
    </row>
    <row r="20" spans="1:13" x14ac:dyDescent="0.25">
      <c r="A20" s="171">
        <v>51</v>
      </c>
      <c r="B20" s="171">
        <v>51</v>
      </c>
      <c r="C20" s="171" t="s">
        <v>262</v>
      </c>
      <c r="D20" s="171" t="s">
        <v>399</v>
      </c>
      <c r="E20" s="171" t="s">
        <v>0</v>
      </c>
      <c r="F20" s="171" t="s">
        <v>1</v>
      </c>
      <c r="G20" s="171" t="s">
        <v>400</v>
      </c>
      <c r="H20" s="171" t="s">
        <v>1019</v>
      </c>
      <c r="I20" s="171" t="s">
        <v>294</v>
      </c>
      <c r="J20" s="171" t="s">
        <v>401</v>
      </c>
      <c r="K20" s="171" t="s">
        <v>289</v>
      </c>
      <c r="L20" s="171" t="s">
        <v>700</v>
      </c>
      <c r="M20" s="47"/>
    </row>
    <row r="21" spans="1:13" x14ac:dyDescent="0.25">
      <c r="A21" s="171">
        <v>53</v>
      </c>
      <c r="B21" s="171">
        <v>53</v>
      </c>
      <c r="C21" s="171" t="s">
        <v>431</v>
      </c>
      <c r="D21" s="171" t="s">
        <v>172</v>
      </c>
      <c r="E21" s="171" t="s">
        <v>432</v>
      </c>
      <c r="F21" s="171" t="s">
        <v>28</v>
      </c>
      <c r="G21" s="171" t="s">
        <v>433</v>
      </c>
      <c r="H21" s="171" t="s">
        <v>1019</v>
      </c>
      <c r="I21" s="171" t="s">
        <v>294</v>
      </c>
      <c r="J21" s="171" t="s">
        <v>434</v>
      </c>
      <c r="K21" s="171" t="s">
        <v>289</v>
      </c>
      <c r="L21" s="171" t="s">
        <v>704</v>
      </c>
      <c r="M21" s="47"/>
    </row>
    <row r="22" spans="1:13" x14ac:dyDescent="0.25">
      <c r="A22" s="171">
        <v>32</v>
      </c>
      <c r="B22" s="171">
        <v>32</v>
      </c>
      <c r="C22" s="171" t="s">
        <v>322</v>
      </c>
      <c r="D22" s="171" t="s">
        <v>323</v>
      </c>
      <c r="E22" s="171" t="s">
        <v>66</v>
      </c>
      <c r="F22" s="171" t="s">
        <v>1</v>
      </c>
      <c r="G22" s="171" t="s">
        <v>324</v>
      </c>
      <c r="H22" s="171" t="s">
        <v>1019</v>
      </c>
      <c r="I22" s="171" t="s">
        <v>287</v>
      </c>
      <c r="J22" s="171" t="s">
        <v>325</v>
      </c>
      <c r="K22" s="171" t="s">
        <v>289</v>
      </c>
      <c r="L22" s="171" t="s">
        <v>956</v>
      </c>
      <c r="M22" s="47"/>
    </row>
    <row r="23" spans="1:13" x14ac:dyDescent="0.25">
      <c r="A23" s="171">
        <v>37</v>
      </c>
      <c r="B23" s="171">
        <v>37</v>
      </c>
      <c r="C23" s="171" t="s">
        <v>425</v>
      </c>
      <c r="D23" s="171" t="s">
        <v>426</v>
      </c>
      <c r="E23" s="171" t="s">
        <v>427</v>
      </c>
      <c r="F23" s="171" t="s">
        <v>28</v>
      </c>
      <c r="G23" s="171" t="s">
        <v>428</v>
      </c>
      <c r="H23" s="171" t="s">
        <v>1019</v>
      </c>
      <c r="I23" s="171" t="s">
        <v>287</v>
      </c>
      <c r="J23" s="171" t="s">
        <v>429</v>
      </c>
      <c r="K23" s="171" t="s">
        <v>289</v>
      </c>
      <c r="L23" s="171" t="s">
        <v>659</v>
      </c>
      <c r="M23" s="47"/>
    </row>
    <row r="24" spans="1:13" x14ac:dyDescent="0.25">
      <c r="A24" s="171">
        <v>39</v>
      </c>
      <c r="B24" s="171">
        <v>39</v>
      </c>
      <c r="C24" s="171"/>
      <c r="D24" s="171"/>
      <c r="E24" s="171"/>
      <c r="F24" s="171"/>
      <c r="G24" s="171" t="s">
        <v>572</v>
      </c>
      <c r="H24" s="171" t="s">
        <v>1019</v>
      </c>
      <c r="I24" s="171" t="s">
        <v>287</v>
      </c>
      <c r="J24" s="171" t="s">
        <v>573</v>
      </c>
      <c r="K24" s="171" t="s">
        <v>289</v>
      </c>
      <c r="L24" s="171" t="s">
        <v>665</v>
      </c>
      <c r="M24" s="47"/>
    </row>
    <row r="25" spans="1:13" x14ac:dyDescent="0.25">
      <c r="A25" s="171">
        <v>41</v>
      </c>
      <c r="B25" s="171">
        <v>41</v>
      </c>
      <c r="C25" s="171" t="s">
        <v>566</v>
      </c>
      <c r="D25" s="171" t="s">
        <v>556</v>
      </c>
      <c r="E25" s="171" t="s">
        <v>0</v>
      </c>
      <c r="F25" s="171" t="s">
        <v>1</v>
      </c>
      <c r="G25" s="171" t="s">
        <v>557</v>
      </c>
      <c r="H25" s="171" t="s">
        <v>1019</v>
      </c>
      <c r="I25" s="171" t="s">
        <v>287</v>
      </c>
      <c r="J25" s="171" t="s">
        <v>558</v>
      </c>
      <c r="K25" s="171" t="s">
        <v>289</v>
      </c>
      <c r="L25" s="171" t="s">
        <v>673</v>
      </c>
      <c r="M25" s="47"/>
    </row>
    <row r="26" spans="1:13" x14ac:dyDescent="0.25">
      <c r="A26" s="171">
        <v>45</v>
      </c>
      <c r="B26" s="171">
        <v>45</v>
      </c>
      <c r="C26" s="171" t="s">
        <v>317</v>
      </c>
      <c r="D26" s="171" t="s">
        <v>279</v>
      </c>
      <c r="E26" s="171" t="s">
        <v>318</v>
      </c>
      <c r="F26" s="171" t="s">
        <v>28</v>
      </c>
      <c r="G26" s="171" t="s">
        <v>319</v>
      </c>
      <c r="H26" s="171" t="s">
        <v>1019</v>
      </c>
      <c r="I26" s="171" t="s">
        <v>287</v>
      </c>
      <c r="J26" s="171" t="s">
        <v>320</v>
      </c>
      <c r="K26" s="171" t="s">
        <v>289</v>
      </c>
      <c r="L26" s="171" t="s">
        <v>758</v>
      </c>
      <c r="M26" s="47"/>
    </row>
    <row r="27" spans="1:13" x14ac:dyDescent="0.25">
      <c r="A27" s="171">
        <v>52</v>
      </c>
      <c r="B27" s="171">
        <v>52</v>
      </c>
      <c r="C27" s="171" t="s">
        <v>403</v>
      </c>
      <c r="D27" s="171" t="s">
        <v>60</v>
      </c>
      <c r="E27" s="171" t="s">
        <v>27</v>
      </c>
      <c r="F27" s="171" t="s">
        <v>28</v>
      </c>
      <c r="G27" s="171" t="s">
        <v>404</v>
      </c>
      <c r="H27" s="171" t="s">
        <v>1019</v>
      </c>
      <c r="I27" s="171" t="s">
        <v>287</v>
      </c>
      <c r="J27" s="171" t="s">
        <v>405</v>
      </c>
      <c r="K27" s="171" t="s">
        <v>289</v>
      </c>
      <c r="L27" s="171" t="s">
        <v>701</v>
      </c>
      <c r="M27" s="47"/>
    </row>
    <row r="28" spans="1:13" x14ac:dyDescent="0.25">
      <c r="A28" s="171">
        <v>8</v>
      </c>
      <c r="B28" s="171">
        <v>8</v>
      </c>
      <c r="C28" s="171" t="s">
        <v>117</v>
      </c>
      <c r="D28" s="171" t="s">
        <v>1210</v>
      </c>
      <c r="E28" s="171" t="s">
        <v>648</v>
      </c>
      <c r="F28" s="171" t="s">
        <v>1</v>
      </c>
      <c r="G28" s="171" t="s">
        <v>1211</v>
      </c>
      <c r="H28" s="171" t="s">
        <v>1019</v>
      </c>
      <c r="I28" s="171" t="s">
        <v>3</v>
      </c>
      <c r="J28" s="171" t="s">
        <v>1212</v>
      </c>
      <c r="K28" s="171" t="s">
        <v>53</v>
      </c>
      <c r="L28" s="171" t="s">
        <v>1213</v>
      </c>
      <c r="M28" s="47"/>
    </row>
    <row r="29" spans="1:13" x14ac:dyDescent="0.25">
      <c r="A29" s="171">
        <v>10</v>
      </c>
      <c r="B29" s="171">
        <v>10</v>
      </c>
      <c r="C29" s="171" t="s">
        <v>116</v>
      </c>
      <c r="D29" s="171" t="s">
        <v>117</v>
      </c>
      <c r="E29" s="171" t="s">
        <v>648</v>
      </c>
      <c r="F29" s="171" t="s">
        <v>1</v>
      </c>
      <c r="G29" s="171" t="s">
        <v>118</v>
      </c>
      <c r="H29" s="171" t="s">
        <v>1019</v>
      </c>
      <c r="I29" s="171" t="s">
        <v>3</v>
      </c>
      <c r="J29" s="171" t="s">
        <v>119</v>
      </c>
      <c r="K29" s="171" t="s">
        <v>53</v>
      </c>
      <c r="L29" s="171" t="s">
        <v>1167</v>
      </c>
      <c r="M29" s="47"/>
    </row>
    <row r="30" spans="1:13" x14ac:dyDescent="0.25">
      <c r="A30" s="171">
        <v>21</v>
      </c>
      <c r="B30" s="171">
        <v>21</v>
      </c>
      <c r="C30" s="171" t="s">
        <v>50</v>
      </c>
      <c r="D30" s="171" t="s">
        <v>51</v>
      </c>
      <c r="E30" s="171" t="s">
        <v>52</v>
      </c>
      <c r="F30" s="171" t="s">
        <v>43</v>
      </c>
      <c r="G30" s="171" t="s">
        <v>246</v>
      </c>
      <c r="H30" s="171" t="s">
        <v>1019</v>
      </c>
      <c r="I30" s="171" t="s">
        <v>3</v>
      </c>
      <c r="J30" s="171" t="s">
        <v>247</v>
      </c>
      <c r="K30" s="171" t="s">
        <v>125</v>
      </c>
      <c r="L30" s="171" t="s">
        <v>1127</v>
      </c>
      <c r="M30" s="47"/>
    </row>
    <row r="31" spans="1:13" x14ac:dyDescent="0.25">
      <c r="A31" s="171">
        <v>23</v>
      </c>
      <c r="B31" s="171">
        <v>23</v>
      </c>
      <c r="C31" s="171" t="s">
        <v>262</v>
      </c>
      <c r="D31" s="171" t="s">
        <v>263</v>
      </c>
      <c r="E31" s="171" t="s">
        <v>264</v>
      </c>
      <c r="F31" s="171" t="s">
        <v>1</v>
      </c>
      <c r="G31" s="171" t="s">
        <v>265</v>
      </c>
      <c r="H31" s="171" t="s">
        <v>1019</v>
      </c>
      <c r="I31" s="171" t="s">
        <v>3</v>
      </c>
      <c r="J31" s="171" t="s">
        <v>266</v>
      </c>
      <c r="K31" s="171" t="s">
        <v>53</v>
      </c>
      <c r="L31" s="171" t="s">
        <v>1057</v>
      </c>
      <c r="M31" s="47"/>
    </row>
    <row r="32" spans="1:13" x14ac:dyDescent="0.25">
      <c r="A32" s="171">
        <v>25</v>
      </c>
      <c r="B32" s="171">
        <v>25</v>
      </c>
      <c r="C32" s="171" t="s">
        <v>273</v>
      </c>
      <c r="D32" s="171" t="s">
        <v>274</v>
      </c>
      <c r="E32" s="171" t="s">
        <v>0</v>
      </c>
      <c r="F32" s="171" t="s">
        <v>1</v>
      </c>
      <c r="G32" s="171" t="s">
        <v>275</v>
      </c>
      <c r="H32" s="171" t="s">
        <v>1019</v>
      </c>
      <c r="I32" s="171" t="s">
        <v>3</v>
      </c>
      <c r="J32" s="171" t="s">
        <v>276</v>
      </c>
      <c r="K32" s="171" t="s">
        <v>53</v>
      </c>
      <c r="L32" s="171" t="s">
        <v>1069</v>
      </c>
      <c r="M32" s="47"/>
    </row>
    <row r="33" spans="1:13" x14ac:dyDescent="0.25">
      <c r="A33" s="171">
        <v>27</v>
      </c>
      <c r="B33" s="171">
        <v>27</v>
      </c>
      <c r="C33" s="171" t="s">
        <v>145</v>
      </c>
      <c r="D33" s="171" t="s">
        <v>97</v>
      </c>
      <c r="E33" s="171" t="s">
        <v>1046</v>
      </c>
      <c r="F33" s="171" t="s">
        <v>1</v>
      </c>
      <c r="G33" s="171" t="s">
        <v>147</v>
      </c>
      <c r="H33" s="171" t="s">
        <v>1019</v>
      </c>
      <c r="I33" s="171" t="s">
        <v>3</v>
      </c>
      <c r="J33" s="171" t="s">
        <v>148</v>
      </c>
      <c r="K33" s="171" t="s">
        <v>53</v>
      </c>
      <c r="L33" s="171" t="s">
        <v>1047</v>
      </c>
      <c r="M33" s="47"/>
    </row>
    <row r="34" spans="1:13" x14ac:dyDescent="0.25">
      <c r="A34" s="171">
        <v>29</v>
      </c>
      <c r="B34" s="171">
        <v>29</v>
      </c>
      <c r="C34" s="171" t="s">
        <v>982</v>
      </c>
      <c r="D34" s="171" t="s">
        <v>292</v>
      </c>
      <c r="E34" s="171" t="s">
        <v>462</v>
      </c>
      <c r="F34" s="171" t="s">
        <v>1</v>
      </c>
      <c r="G34" s="171" t="s">
        <v>422</v>
      </c>
      <c r="H34" s="171" t="s">
        <v>1019</v>
      </c>
      <c r="I34" s="171" t="s">
        <v>3</v>
      </c>
      <c r="J34" s="171" t="s">
        <v>423</v>
      </c>
      <c r="K34" s="171" t="s">
        <v>2</v>
      </c>
      <c r="L34" s="171" t="s">
        <v>983</v>
      </c>
      <c r="M34" s="47"/>
    </row>
    <row r="35" spans="1:13" x14ac:dyDescent="0.25">
      <c r="A35" s="171">
        <v>31</v>
      </c>
      <c r="B35" s="171">
        <v>31</v>
      </c>
      <c r="C35" s="171" t="s">
        <v>242</v>
      </c>
      <c r="D35" s="171" t="s">
        <v>243</v>
      </c>
      <c r="E35" s="171" t="s">
        <v>957</v>
      </c>
      <c r="F35" s="171" t="s">
        <v>43</v>
      </c>
      <c r="G35" s="171" t="s">
        <v>244</v>
      </c>
      <c r="H35" s="171" t="s">
        <v>1019</v>
      </c>
      <c r="I35" s="171" t="s">
        <v>3</v>
      </c>
      <c r="J35" s="171" t="s">
        <v>245</v>
      </c>
      <c r="K35" s="171" t="s">
        <v>125</v>
      </c>
      <c r="L35" s="171" t="s">
        <v>958</v>
      </c>
      <c r="M35" s="47"/>
    </row>
    <row r="36" spans="1:13" x14ac:dyDescent="0.25">
      <c r="A36" s="171">
        <v>34</v>
      </c>
      <c r="B36" s="171">
        <v>34</v>
      </c>
      <c r="C36" s="171" t="s">
        <v>361</v>
      </c>
      <c r="D36" s="171" t="s">
        <v>362</v>
      </c>
      <c r="E36" s="171" t="s">
        <v>0</v>
      </c>
      <c r="F36" s="171" t="s">
        <v>1</v>
      </c>
      <c r="G36" s="171" t="s">
        <v>886</v>
      </c>
      <c r="H36" s="171" t="s">
        <v>1019</v>
      </c>
      <c r="I36" s="171" t="s">
        <v>3</v>
      </c>
      <c r="J36" s="171" t="s">
        <v>861</v>
      </c>
      <c r="K36" s="171" t="s">
        <v>516</v>
      </c>
      <c r="L36" s="171" t="s">
        <v>896</v>
      </c>
      <c r="M36" s="47"/>
    </row>
    <row r="37" spans="1:13" x14ac:dyDescent="0.25">
      <c r="A37" s="171">
        <v>48</v>
      </c>
      <c r="B37" s="171">
        <v>48</v>
      </c>
      <c r="C37" s="171" t="s">
        <v>238</v>
      </c>
      <c r="D37" s="171" t="s">
        <v>239</v>
      </c>
      <c r="E37" s="171" t="s">
        <v>0</v>
      </c>
      <c r="F37" s="171" t="s">
        <v>1</v>
      </c>
      <c r="G37" s="171" t="s">
        <v>240</v>
      </c>
      <c r="H37" s="171" t="s">
        <v>1019</v>
      </c>
      <c r="I37" s="171" t="s">
        <v>3</v>
      </c>
      <c r="J37" s="171" t="s">
        <v>241</v>
      </c>
      <c r="K37" s="171" t="s">
        <v>53</v>
      </c>
      <c r="L37" s="171" t="s">
        <v>691</v>
      </c>
      <c r="M37" s="47"/>
    </row>
    <row r="38" spans="1:13" x14ac:dyDescent="0.25">
      <c r="A38" s="171">
        <v>50</v>
      </c>
      <c r="B38" s="171">
        <v>50</v>
      </c>
      <c r="C38" s="171" t="s">
        <v>137</v>
      </c>
      <c r="D38" s="171" t="s">
        <v>138</v>
      </c>
      <c r="E38" s="171" t="s">
        <v>0</v>
      </c>
      <c r="F38" s="171" t="s">
        <v>1</v>
      </c>
      <c r="G38" s="171" t="s">
        <v>139</v>
      </c>
      <c r="H38" s="171" t="s">
        <v>1019</v>
      </c>
      <c r="I38" s="171" t="s">
        <v>3</v>
      </c>
      <c r="J38" s="171" t="s">
        <v>140</v>
      </c>
      <c r="K38" s="171" t="s">
        <v>53</v>
      </c>
      <c r="L38" s="171" t="s">
        <v>699</v>
      </c>
      <c r="M38" s="47"/>
    </row>
    <row r="39" spans="1:13" x14ac:dyDescent="0.25">
      <c r="A39" s="171">
        <v>60</v>
      </c>
      <c r="B39" s="171">
        <v>60</v>
      </c>
      <c r="C39" s="171" t="s">
        <v>110</v>
      </c>
      <c r="D39" s="171" t="s">
        <v>111</v>
      </c>
      <c r="E39" s="171" t="s">
        <v>112</v>
      </c>
      <c r="F39" s="171" t="s">
        <v>43</v>
      </c>
      <c r="G39" s="171" t="s">
        <v>113</v>
      </c>
      <c r="H39" s="171" t="s">
        <v>1019</v>
      </c>
      <c r="I39" s="171" t="s">
        <v>3</v>
      </c>
      <c r="J39" s="171" t="s">
        <v>114</v>
      </c>
      <c r="K39" s="171" t="s">
        <v>53</v>
      </c>
      <c r="L39" s="171" t="s">
        <v>727</v>
      </c>
      <c r="M39" s="47"/>
    </row>
    <row r="40" spans="1:13" x14ac:dyDescent="0.25">
      <c r="A40" s="171">
        <v>61</v>
      </c>
      <c r="B40" s="171">
        <v>61</v>
      </c>
      <c r="C40" s="171" t="s">
        <v>120</v>
      </c>
      <c r="D40" s="171" t="s">
        <v>121</v>
      </c>
      <c r="E40" s="171" t="s">
        <v>122</v>
      </c>
      <c r="F40" s="171" t="s">
        <v>43</v>
      </c>
      <c r="G40" s="171" t="s">
        <v>123</v>
      </c>
      <c r="H40" s="171" t="s">
        <v>1019</v>
      </c>
      <c r="I40" s="171" t="s">
        <v>3</v>
      </c>
      <c r="J40" s="171" t="s">
        <v>124</v>
      </c>
      <c r="K40" s="171" t="s">
        <v>125</v>
      </c>
      <c r="L40" s="171" t="s">
        <v>728</v>
      </c>
      <c r="M40" s="47"/>
    </row>
    <row r="41" spans="1:13" x14ac:dyDescent="0.25">
      <c r="A41" s="171">
        <v>69</v>
      </c>
      <c r="B41" s="171">
        <v>69</v>
      </c>
      <c r="C41" s="171" t="s">
        <v>206</v>
      </c>
      <c r="D41" s="171" t="s">
        <v>207</v>
      </c>
      <c r="E41" s="171" t="s">
        <v>173</v>
      </c>
      <c r="F41" s="171" t="s">
        <v>43</v>
      </c>
      <c r="G41" s="171" t="s">
        <v>208</v>
      </c>
      <c r="H41" s="171" t="s">
        <v>1019</v>
      </c>
      <c r="I41" s="171" t="s">
        <v>3</v>
      </c>
      <c r="J41" s="171" t="s">
        <v>209</v>
      </c>
      <c r="K41" s="171" t="s">
        <v>53</v>
      </c>
      <c r="L41" s="171" t="s">
        <v>745</v>
      </c>
      <c r="M41" s="47"/>
    </row>
    <row r="42" spans="1:13" x14ac:dyDescent="0.25">
      <c r="A42" s="171">
        <v>70</v>
      </c>
      <c r="B42" s="171">
        <v>70</v>
      </c>
      <c r="C42" s="171" t="s">
        <v>224</v>
      </c>
      <c r="D42" s="171" t="s">
        <v>225</v>
      </c>
      <c r="E42" s="171" t="s">
        <v>0</v>
      </c>
      <c r="F42" s="171" t="s">
        <v>1</v>
      </c>
      <c r="G42" s="171" t="s">
        <v>226</v>
      </c>
      <c r="H42" s="171" t="s">
        <v>1019</v>
      </c>
      <c r="I42" s="171" t="s">
        <v>3</v>
      </c>
      <c r="J42" s="171" t="s">
        <v>227</v>
      </c>
      <c r="K42" s="171" t="s">
        <v>53</v>
      </c>
      <c r="L42" s="171" t="s">
        <v>748</v>
      </c>
      <c r="M42" s="47"/>
    </row>
    <row r="43" spans="1:13" x14ac:dyDescent="0.25">
      <c r="A43" s="171">
        <v>71</v>
      </c>
      <c r="B43" s="171">
        <v>71</v>
      </c>
      <c r="C43" s="171" t="s">
        <v>54</v>
      </c>
      <c r="D43" s="171" t="s">
        <v>55</v>
      </c>
      <c r="E43" s="171" t="s">
        <v>0</v>
      </c>
      <c r="F43" s="171" t="s">
        <v>1</v>
      </c>
      <c r="G43" s="171" t="s">
        <v>229</v>
      </c>
      <c r="H43" s="171" t="s">
        <v>1019</v>
      </c>
      <c r="I43" s="171" t="s">
        <v>3</v>
      </c>
      <c r="J43" s="171" t="s">
        <v>230</v>
      </c>
      <c r="K43" s="171" t="s">
        <v>53</v>
      </c>
      <c r="L43" s="171" t="s">
        <v>749</v>
      </c>
      <c r="M43" s="47"/>
    </row>
    <row r="44" spans="1:13" x14ac:dyDescent="0.25">
      <c r="A44" s="171">
        <v>73</v>
      </c>
      <c r="B44" s="171">
        <v>73</v>
      </c>
      <c r="C44" s="171" t="s">
        <v>278</v>
      </c>
      <c r="D44" s="171" t="s">
        <v>279</v>
      </c>
      <c r="E44" s="171" t="s">
        <v>66</v>
      </c>
      <c r="F44" s="171" t="s">
        <v>1</v>
      </c>
      <c r="G44" s="171" t="s">
        <v>280</v>
      </c>
      <c r="H44" s="171" t="s">
        <v>1019</v>
      </c>
      <c r="I44" s="171" t="s">
        <v>3</v>
      </c>
      <c r="J44" s="171" t="s">
        <v>281</v>
      </c>
      <c r="K44" s="171" t="s">
        <v>53</v>
      </c>
      <c r="L44" s="171" t="s">
        <v>756</v>
      </c>
      <c r="M44" s="47"/>
    </row>
    <row r="45" spans="1:13" x14ac:dyDescent="0.25">
      <c r="A45" s="171">
        <v>40</v>
      </c>
      <c r="B45" s="171">
        <v>40</v>
      </c>
      <c r="C45" s="171" t="s">
        <v>590</v>
      </c>
      <c r="D45" s="171" t="s">
        <v>591</v>
      </c>
      <c r="E45" s="171" t="s">
        <v>592</v>
      </c>
      <c r="F45" s="171" t="s">
        <v>43</v>
      </c>
      <c r="G45" s="171" t="s">
        <v>593</v>
      </c>
      <c r="H45" s="171" t="s">
        <v>1131</v>
      </c>
      <c r="I45" s="171" t="s">
        <v>30</v>
      </c>
      <c r="J45" s="171" t="s">
        <v>594</v>
      </c>
      <c r="K45" s="171" t="s">
        <v>32</v>
      </c>
      <c r="L45" s="171" t="s">
        <v>669</v>
      </c>
      <c r="M45" s="47"/>
    </row>
    <row r="46" spans="1:13" x14ac:dyDescent="0.25">
      <c r="A46" s="171">
        <v>22</v>
      </c>
      <c r="B46" s="171">
        <v>22</v>
      </c>
      <c r="C46" s="171" t="s">
        <v>1072</v>
      </c>
      <c r="D46" s="171" t="s">
        <v>1073</v>
      </c>
      <c r="E46" s="171" t="s">
        <v>122</v>
      </c>
      <c r="F46" s="171" t="s">
        <v>43</v>
      </c>
      <c r="G46" s="171" t="s">
        <v>221</v>
      </c>
      <c r="H46" s="171" t="s">
        <v>1131</v>
      </c>
      <c r="I46" s="171" t="s">
        <v>3</v>
      </c>
      <c r="J46" s="171" t="s">
        <v>222</v>
      </c>
      <c r="K46" s="171" t="s">
        <v>53</v>
      </c>
      <c r="L46" s="171" t="s">
        <v>1074</v>
      </c>
      <c r="M46" s="47"/>
    </row>
    <row r="47" spans="1:13" x14ac:dyDescent="0.25">
      <c r="A47" s="171">
        <v>26</v>
      </c>
      <c r="B47" s="171">
        <v>26</v>
      </c>
      <c r="C47" s="171" t="s">
        <v>766</v>
      </c>
      <c r="D47" s="171" t="s">
        <v>767</v>
      </c>
      <c r="E47" s="171" t="s">
        <v>577</v>
      </c>
      <c r="F47" s="171" t="s">
        <v>7</v>
      </c>
      <c r="G47" s="171" t="s">
        <v>1040</v>
      </c>
      <c r="H47" s="171" t="s">
        <v>1050</v>
      </c>
      <c r="I47" s="171" t="s">
        <v>781</v>
      </c>
      <c r="J47" s="171" t="s">
        <v>1042</v>
      </c>
      <c r="K47" s="171" t="s">
        <v>1043</v>
      </c>
      <c r="L47" s="171" t="s">
        <v>1044</v>
      </c>
      <c r="M47" s="47"/>
    </row>
    <row r="48" spans="1:13" x14ac:dyDescent="0.25">
      <c r="A48" s="171">
        <v>65</v>
      </c>
      <c r="B48" s="171">
        <v>65</v>
      </c>
      <c r="C48" s="171" t="s">
        <v>174</v>
      </c>
      <c r="D48" s="171" t="s">
        <v>175</v>
      </c>
      <c r="E48" s="171" t="s">
        <v>0</v>
      </c>
      <c r="F48" s="171" t="s">
        <v>1</v>
      </c>
      <c r="G48" s="171" t="s">
        <v>472</v>
      </c>
      <c r="H48" s="171" t="s">
        <v>1050</v>
      </c>
      <c r="I48" s="171" t="s">
        <v>473</v>
      </c>
      <c r="J48" s="171" t="s">
        <v>474</v>
      </c>
      <c r="K48" s="171" t="s">
        <v>475</v>
      </c>
      <c r="L48" s="171" t="s">
        <v>737</v>
      </c>
      <c r="M48" s="47"/>
    </row>
    <row r="49" spans="1:13" x14ac:dyDescent="0.25">
      <c r="A49" s="171">
        <v>68</v>
      </c>
      <c r="B49" s="171">
        <v>68</v>
      </c>
      <c r="C49" s="171" t="s">
        <v>54</v>
      </c>
      <c r="D49" s="171" t="s">
        <v>55</v>
      </c>
      <c r="E49" s="171" t="s">
        <v>0</v>
      </c>
      <c r="F49" s="171" t="s">
        <v>1</v>
      </c>
      <c r="G49" s="171" t="s">
        <v>480</v>
      </c>
      <c r="H49" s="171" t="s">
        <v>1050</v>
      </c>
      <c r="I49" s="171" t="s">
        <v>473</v>
      </c>
      <c r="J49" s="171" t="s">
        <v>481</v>
      </c>
      <c r="K49" s="171" t="s">
        <v>475</v>
      </c>
      <c r="L49" s="171" t="s">
        <v>744</v>
      </c>
      <c r="M49" s="47"/>
    </row>
    <row r="50" spans="1:13" x14ac:dyDescent="0.25">
      <c r="A50" s="57">
        <v>63</v>
      </c>
      <c r="B50" s="57">
        <v>63</v>
      </c>
      <c r="C50" s="57" t="s">
        <v>882</v>
      </c>
      <c r="D50" s="57" t="s">
        <v>97</v>
      </c>
      <c r="E50" s="57" t="s">
        <v>173</v>
      </c>
      <c r="F50" s="57" t="s">
        <v>43</v>
      </c>
      <c r="G50" s="57" t="s">
        <v>883</v>
      </c>
      <c r="H50" s="57" t="s">
        <v>960</v>
      </c>
      <c r="I50" s="57" t="s">
        <v>8</v>
      </c>
      <c r="J50" s="57" t="s">
        <v>884</v>
      </c>
      <c r="K50" s="57" t="s">
        <v>9</v>
      </c>
      <c r="L50" s="57" t="s">
        <v>885</v>
      </c>
      <c r="M50" s="47"/>
    </row>
    <row r="51" spans="1:13" x14ac:dyDescent="0.25">
      <c r="A51" s="171">
        <v>1</v>
      </c>
      <c r="B51" s="171">
        <v>1</v>
      </c>
      <c r="C51" s="171" t="s">
        <v>803</v>
      </c>
      <c r="D51" s="171" t="s">
        <v>804</v>
      </c>
      <c r="E51" s="171" t="s">
        <v>17</v>
      </c>
      <c r="F51" s="171" t="s">
        <v>7</v>
      </c>
      <c r="G51" s="171" t="s">
        <v>1121</v>
      </c>
      <c r="H51" s="171" t="s">
        <v>1136</v>
      </c>
      <c r="I51" s="171" t="s">
        <v>1013</v>
      </c>
      <c r="J51" s="171" t="s">
        <v>1122</v>
      </c>
      <c r="K51" s="171" t="s">
        <v>960</v>
      </c>
      <c r="L51" s="171" t="s">
        <v>1469</v>
      </c>
      <c r="M51" s="47"/>
    </row>
    <row r="52" spans="1:13" x14ac:dyDescent="0.25">
      <c r="A52" s="171">
        <v>3</v>
      </c>
      <c r="B52" s="171">
        <v>3</v>
      </c>
      <c r="C52" s="171" t="s">
        <v>1462</v>
      </c>
      <c r="D52" s="171" t="s">
        <v>1463</v>
      </c>
      <c r="E52" s="171" t="s">
        <v>42</v>
      </c>
      <c r="F52" s="171" t="s">
        <v>43</v>
      </c>
      <c r="G52" s="171" t="s">
        <v>1464</v>
      </c>
      <c r="H52" s="171" t="s">
        <v>1136</v>
      </c>
      <c r="I52" s="171" t="s">
        <v>1013</v>
      </c>
      <c r="J52" s="171" t="s">
        <v>1465</v>
      </c>
      <c r="K52" s="171" t="s">
        <v>960</v>
      </c>
      <c r="L52" s="171" t="s">
        <v>1466</v>
      </c>
      <c r="M52" s="47"/>
    </row>
    <row r="53" spans="1:13" x14ac:dyDescent="0.25">
      <c r="A53" s="171">
        <v>9</v>
      </c>
      <c r="B53" s="171">
        <v>9</v>
      </c>
      <c r="C53" s="171" t="s">
        <v>262</v>
      </c>
      <c r="D53" s="171" t="s">
        <v>399</v>
      </c>
      <c r="E53" s="171" t="s">
        <v>0</v>
      </c>
      <c r="F53" s="171" t="s">
        <v>1</v>
      </c>
      <c r="G53" s="171" t="s">
        <v>1103</v>
      </c>
      <c r="H53" s="171" t="s">
        <v>1136</v>
      </c>
      <c r="I53" s="171" t="s">
        <v>1013</v>
      </c>
      <c r="J53" s="171" t="s">
        <v>1104</v>
      </c>
      <c r="K53" s="171" t="s">
        <v>960</v>
      </c>
      <c r="L53" s="171" t="s">
        <v>1206</v>
      </c>
      <c r="M53" s="47"/>
    </row>
    <row r="54" spans="1:13" x14ac:dyDescent="0.25">
      <c r="A54" s="171">
        <v>11</v>
      </c>
      <c r="B54" s="171">
        <v>11</v>
      </c>
      <c r="C54" s="171" t="s">
        <v>196</v>
      </c>
      <c r="D54" s="171" t="s">
        <v>104</v>
      </c>
      <c r="E54" s="171" t="s">
        <v>197</v>
      </c>
      <c r="F54" s="171" t="s">
        <v>198</v>
      </c>
      <c r="G54" s="171" t="s">
        <v>1168</v>
      </c>
      <c r="H54" s="171" t="s">
        <v>1136</v>
      </c>
      <c r="I54" s="171" t="s">
        <v>1013</v>
      </c>
      <c r="J54" s="171" t="s">
        <v>1169</v>
      </c>
      <c r="K54" s="171" t="s">
        <v>960</v>
      </c>
      <c r="L54" s="171" t="s">
        <v>1170</v>
      </c>
      <c r="M54" s="47"/>
    </row>
    <row r="55" spans="1:13" x14ac:dyDescent="0.25">
      <c r="A55" s="171">
        <v>12</v>
      </c>
      <c r="B55" s="171">
        <v>12</v>
      </c>
      <c r="C55" s="171" t="s">
        <v>1176</v>
      </c>
      <c r="D55" s="171" t="s">
        <v>1177</v>
      </c>
      <c r="E55" s="171" t="s">
        <v>173</v>
      </c>
      <c r="F55" s="171" t="s">
        <v>43</v>
      </c>
      <c r="G55" s="171" t="s">
        <v>1178</v>
      </c>
      <c r="H55" s="171" t="s">
        <v>1136</v>
      </c>
      <c r="I55" s="171" t="s">
        <v>1013</v>
      </c>
      <c r="J55" s="171" t="s">
        <v>1179</v>
      </c>
      <c r="K55" s="171" t="s">
        <v>960</v>
      </c>
      <c r="L55" s="171" t="s">
        <v>1180</v>
      </c>
      <c r="M55" s="47"/>
    </row>
    <row r="56" spans="1:13" x14ac:dyDescent="0.25">
      <c r="A56" s="171">
        <v>13</v>
      </c>
      <c r="B56" s="171">
        <v>13</v>
      </c>
      <c r="C56" s="171" t="s">
        <v>1181</v>
      </c>
      <c r="D56" s="171" t="s">
        <v>1182</v>
      </c>
      <c r="E56" s="171" t="s">
        <v>1183</v>
      </c>
      <c r="F56" s="171" t="s">
        <v>48</v>
      </c>
      <c r="G56" s="171" t="s">
        <v>1184</v>
      </c>
      <c r="H56" s="171" t="s">
        <v>1136</v>
      </c>
      <c r="I56" s="171" t="s">
        <v>1013</v>
      </c>
      <c r="J56" s="171" t="s">
        <v>1185</v>
      </c>
      <c r="K56" s="171" t="s">
        <v>960</v>
      </c>
      <c r="L56" s="171" t="s">
        <v>1186</v>
      </c>
      <c r="M56" s="47"/>
    </row>
    <row r="57" spans="1:13" x14ac:dyDescent="0.25">
      <c r="A57" s="171">
        <v>14</v>
      </c>
      <c r="B57" s="171">
        <v>14</v>
      </c>
      <c r="C57" s="171" t="s">
        <v>1187</v>
      </c>
      <c r="D57" s="171" t="s">
        <v>1188</v>
      </c>
      <c r="E57" s="171" t="s">
        <v>1189</v>
      </c>
      <c r="F57" s="171" t="s">
        <v>43</v>
      </c>
      <c r="G57" s="171" t="s">
        <v>1190</v>
      </c>
      <c r="H57" s="171" t="s">
        <v>1136</v>
      </c>
      <c r="I57" s="171" t="s">
        <v>1013</v>
      </c>
      <c r="J57" s="171" t="s">
        <v>1191</v>
      </c>
      <c r="K57" s="171" t="s">
        <v>960</v>
      </c>
      <c r="L57" s="171" t="s">
        <v>1192</v>
      </c>
      <c r="M57" s="47"/>
    </row>
    <row r="58" spans="1:13" x14ac:dyDescent="0.25">
      <c r="A58" s="171">
        <v>15</v>
      </c>
      <c r="B58" s="171">
        <v>15</v>
      </c>
      <c r="C58" s="171" t="s">
        <v>262</v>
      </c>
      <c r="D58" s="171" t="s">
        <v>1141</v>
      </c>
      <c r="E58" s="171" t="s">
        <v>1142</v>
      </c>
      <c r="F58" s="171" t="s">
        <v>1</v>
      </c>
      <c r="G58" s="171" t="s">
        <v>1143</v>
      </c>
      <c r="H58" s="171" t="s">
        <v>1136</v>
      </c>
      <c r="I58" s="171" t="s">
        <v>1013</v>
      </c>
      <c r="J58" s="171" t="s">
        <v>1144</v>
      </c>
      <c r="K58" s="171" t="s">
        <v>960</v>
      </c>
      <c r="L58" s="171" t="s">
        <v>1145</v>
      </c>
      <c r="M58" s="47"/>
    </row>
    <row r="59" spans="1:13" x14ac:dyDescent="0.25">
      <c r="A59" s="171">
        <v>16</v>
      </c>
      <c r="B59" s="171">
        <v>16</v>
      </c>
      <c r="C59" s="171" t="s">
        <v>1146</v>
      </c>
      <c r="D59" s="171" t="s">
        <v>1147</v>
      </c>
      <c r="E59" s="171" t="s">
        <v>1142</v>
      </c>
      <c r="F59" s="171" t="s">
        <v>1</v>
      </c>
      <c r="G59" s="171" t="s">
        <v>1148</v>
      </c>
      <c r="H59" s="171" t="s">
        <v>1136</v>
      </c>
      <c r="I59" s="171" t="s">
        <v>1013</v>
      </c>
      <c r="J59" s="171" t="s">
        <v>1149</v>
      </c>
      <c r="K59" s="171" t="s">
        <v>960</v>
      </c>
      <c r="L59" s="171" t="s">
        <v>1150</v>
      </c>
      <c r="M59" s="47"/>
    </row>
    <row r="60" spans="1:13" x14ac:dyDescent="0.25">
      <c r="A60" s="171">
        <v>17</v>
      </c>
      <c r="B60" s="171">
        <v>17</v>
      </c>
      <c r="C60" s="171" t="s">
        <v>50</v>
      </c>
      <c r="D60" s="171" t="s">
        <v>51</v>
      </c>
      <c r="E60" s="171" t="s">
        <v>52</v>
      </c>
      <c r="F60" s="171" t="s">
        <v>43</v>
      </c>
      <c r="G60" s="171" t="s">
        <v>1085</v>
      </c>
      <c r="H60" s="171" t="s">
        <v>1136</v>
      </c>
      <c r="I60" s="171" t="s">
        <v>1013</v>
      </c>
      <c r="J60" s="171" t="s">
        <v>1086</v>
      </c>
      <c r="K60" s="171" t="s">
        <v>960</v>
      </c>
      <c r="L60" s="171" t="s">
        <v>1087</v>
      </c>
      <c r="M60" s="47"/>
    </row>
    <row r="61" spans="1:13" x14ac:dyDescent="0.25">
      <c r="A61" s="171">
        <v>18</v>
      </c>
      <c r="B61" s="171">
        <v>18</v>
      </c>
      <c r="C61" s="171" t="s">
        <v>196</v>
      </c>
      <c r="D61" s="171" t="s">
        <v>104</v>
      </c>
      <c r="E61" s="171" t="s">
        <v>197</v>
      </c>
      <c r="F61" s="171" t="s">
        <v>198</v>
      </c>
      <c r="G61" s="171" t="s">
        <v>1107</v>
      </c>
      <c r="H61" s="171" t="s">
        <v>1136</v>
      </c>
      <c r="I61" s="171" t="s">
        <v>1013</v>
      </c>
      <c r="J61" s="171" t="s">
        <v>1108</v>
      </c>
      <c r="K61" s="171" t="s">
        <v>960</v>
      </c>
      <c r="L61" s="171" t="s">
        <v>1109</v>
      </c>
      <c r="M61" s="47"/>
    </row>
    <row r="62" spans="1:13" x14ac:dyDescent="0.25">
      <c r="A62" s="171">
        <v>19</v>
      </c>
      <c r="B62" s="171">
        <v>19</v>
      </c>
      <c r="C62" s="171" t="s">
        <v>1110</v>
      </c>
      <c r="D62" s="171" t="s">
        <v>408</v>
      </c>
      <c r="E62" s="171" t="s">
        <v>1111</v>
      </c>
      <c r="F62" s="171" t="s">
        <v>912</v>
      </c>
      <c r="G62" s="171" t="s">
        <v>1112</v>
      </c>
      <c r="H62" s="171" t="s">
        <v>1136</v>
      </c>
      <c r="I62" s="171" t="s">
        <v>1013</v>
      </c>
      <c r="J62" s="171" t="s">
        <v>1113</v>
      </c>
      <c r="K62" s="171" t="s">
        <v>960</v>
      </c>
      <c r="L62" s="171" t="s">
        <v>1114</v>
      </c>
      <c r="M62" s="47"/>
    </row>
    <row r="63" spans="1:13" x14ac:dyDescent="0.25">
      <c r="A63" s="171">
        <v>20</v>
      </c>
      <c r="B63" s="171">
        <v>20</v>
      </c>
      <c r="C63" s="171" t="s">
        <v>1115</v>
      </c>
      <c r="D63" s="171" t="s">
        <v>1116</v>
      </c>
      <c r="E63" s="171" t="s">
        <v>1117</v>
      </c>
      <c r="F63" s="171" t="s">
        <v>1</v>
      </c>
      <c r="G63" s="171" t="s">
        <v>1118</v>
      </c>
      <c r="H63" s="171" t="s">
        <v>1136</v>
      </c>
      <c r="I63" s="171" t="s">
        <v>1013</v>
      </c>
      <c r="J63" s="171" t="s">
        <v>1119</v>
      </c>
      <c r="K63" s="171" t="s">
        <v>960</v>
      </c>
      <c r="L63" s="171" t="s">
        <v>1120</v>
      </c>
      <c r="M63" s="47"/>
    </row>
    <row r="64" spans="1:13" x14ac:dyDescent="0.25">
      <c r="A64" s="171">
        <v>28</v>
      </c>
      <c r="B64" s="171">
        <v>28</v>
      </c>
      <c r="C64" s="171" t="s">
        <v>803</v>
      </c>
      <c r="D64" s="171" t="s">
        <v>804</v>
      </c>
      <c r="E64" s="171" t="s">
        <v>17</v>
      </c>
      <c r="F64" s="171" t="s">
        <v>7</v>
      </c>
      <c r="G64" s="171" t="s">
        <v>805</v>
      </c>
      <c r="H64" s="171" t="s">
        <v>1136</v>
      </c>
      <c r="I64" s="171" t="s">
        <v>5</v>
      </c>
      <c r="J64" s="171" t="s">
        <v>806</v>
      </c>
      <c r="K64" s="171" t="s">
        <v>6</v>
      </c>
      <c r="L64" s="171" t="s">
        <v>996</v>
      </c>
      <c r="M64" s="47"/>
    </row>
    <row r="65" spans="1:13" x14ac:dyDescent="0.25">
      <c r="A65" s="171">
        <v>59</v>
      </c>
      <c r="B65" s="171">
        <v>59</v>
      </c>
      <c r="C65" s="171" t="s">
        <v>50</v>
      </c>
      <c r="D65" s="171" t="s">
        <v>51</v>
      </c>
      <c r="E65" s="171" t="s">
        <v>52</v>
      </c>
      <c r="F65" s="171" t="s">
        <v>43</v>
      </c>
      <c r="G65" s="171" t="s">
        <v>94</v>
      </c>
      <c r="H65" s="171" t="s">
        <v>1136</v>
      </c>
      <c r="I65" s="171" t="s">
        <v>5</v>
      </c>
      <c r="J65" s="171" t="s">
        <v>95</v>
      </c>
      <c r="K65" s="171" t="s">
        <v>6</v>
      </c>
      <c r="L65" s="171" t="s">
        <v>724</v>
      </c>
      <c r="M65" s="47"/>
    </row>
    <row r="66" spans="1:13" x14ac:dyDescent="0.25">
      <c r="A66" s="171">
        <v>66</v>
      </c>
      <c r="B66" s="171">
        <v>66</v>
      </c>
      <c r="C66" s="171" t="s">
        <v>179</v>
      </c>
      <c r="D66" s="171" t="s">
        <v>180</v>
      </c>
      <c r="E66" s="171" t="s">
        <v>181</v>
      </c>
      <c r="F66" s="171" t="s">
        <v>43</v>
      </c>
      <c r="G66" s="171" t="s">
        <v>182</v>
      </c>
      <c r="H66" s="171" t="s">
        <v>1136</v>
      </c>
      <c r="I66" s="171" t="s">
        <v>8</v>
      </c>
      <c r="J66" s="171" t="s">
        <v>183</v>
      </c>
      <c r="K66" s="171" t="s">
        <v>9</v>
      </c>
      <c r="L66" s="171" t="s">
        <v>738</v>
      </c>
      <c r="M66" s="47"/>
    </row>
    <row r="67" spans="1:13" x14ac:dyDescent="0.25">
      <c r="A67" s="171">
        <v>2</v>
      </c>
      <c r="B67" s="171">
        <v>2</v>
      </c>
      <c r="C67" s="171" t="s">
        <v>174</v>
      </c>
      <c r="D67" s="171" t="s">
        <v>175</v>
      </c>
      <c r="E67" s="171" t="s">
        <v>0</v>
      </c>
      <c r="F67" s="171" t="s">
        <v>1</v>
      </c>
      <c r="G67" s="171" t="s">
        <v>1232</v>
      </c>
      <c r="H67" s="171" t="s">
        <v>1257</v>
      </c>
      <c r="I67" s="171" t="s">
        <v>1013</v>
      </c>
      <c r="J67" s="171" t="s">
        <v>1234</v>
      </c>
      <c r="K67" s="171" t="s">
        <v>960</v>
      </c>
      <c r="L67" s="171" t="s">
        <v>1461</v>
      </c>
      <c r="M67" s="47"/>
    </row>
    <row r="68" spans="1:13" x14ac:dyDescent="0.25">
      <c r="A68" s="171">
        <v>5</v>
      </c>
      <c r="B68" s="171">
        <v>5</v>
      </c>
      <c r="C68" s="171" t="s">
        <v>366</v>
      </c>
      <c r="D68" s="171" t="s">
        <v>367</v>
      </c>
      <c r="E68" s="171" t="s">
        <v>368</v>
      </c>
      <c r="F68" s="171" t="s">
        <v>43</v>
      </c>
      <c r="G68" s="171" t="s">
        <v>1100</v>
      </c>
      <c r="H68" s="171" t="s">
        <v>1257</v>
      </c>
      <c r="I68" s="171" t="s">
        <v>1013</v>
      </c>
      <c r="J68" s="171" t="s">
        <v>1101</v>
      </c>
      <c r="K68" s="171" t="s">
        <v>960</v>
      </c>
      <c r="L68" s="171" t="s">
        <v>1258</v>
      </c>
      <c r="M68" s="47"/>
    </row>
    <row r="69" spans="1:13" x14ac:dyDescent="0.25">
      <c r="A69" s="171">
        <v>6</v>
      </c>
      <c r="B69" s="171">
        <v>6</v>
      </c>
      <c r="C69" s="171" t="s">
        <v>1215</v>
      </c>
      <c r="D69" s="171" t="s">
        <v>1216</v>
      </c>
      <c r="E69" s="171" t="s">
        <v>0</v>
      </c>
      <c r="F69" s="171" t="s">
        <v>1</v>
      </c>
      <c r="G69" s="171" t="s">
        <v>1218</v>
      </c>
      <c r="H69" s="171" t="s">
        <v>1257</v>
      </c>
      <c r="I69" s="171" t="s">
        <v>1013</v>
      </c>
      <c r="J69" s="171" t="s">
        <v>1219</v>
      </c>
      <c r="K69" s="171" t="s">
        <v>960</v>
      </c>
      <c r="L69" s="171" t="s">
        <v>1242</v>
      </c>
      <c r="M69" s="47"/>
    </row>
    <row r="70" spans="1:13" x14ac:dyDescent="0.25">
      <c r="A70" s="171">
        <v>7</v>
      </c>
      <c r="B70" s="171">
        <v>7</v>
      </c>
      <c r="C70" s="171" t="s">
        <v>1194</v>
      </c>
      <c r="D70" s="171" t="s">
        <v>1195</v>
      </c>
      <c r="E70" s="171" t="s">
        <v>1196</v>
      </c>
      <c r="F70" s="171" t="s">
        <v>28</v>
      </c>
      <c r="G70" s="171" t="s">
        <v>1197</v>
      </c>
      <c r="H70" s="171" t="s">
        <v>1257</v>
      </c>
      <c r="I70" s="171" t="s">
        <v>1013</v>
      </c>
      <c r="J70" s="171" t="s">
        <v>1198</v>
      </c>
      <c r="K70" s="171" t="s">
        <v>960</v>
      </c>
      <c r="L70" s="171" t="s">
        <v>1214</v>
      </c>
      <c r="M70" s="47"/>
    </row>
    <row r="71" spans="1:13" x14ac:dyDescent="0.25">
      <c r="A71" s="171">
        <v>54</v>
      </c>
      <c r="B71" s="171">
        <v>54</v>
      </c>
      <c r="C71" s="171" t="s">
        <v>443</v>
      </c>
      <c r="D71" s="171" t="s">
        <v>444</v>
      </c>
      <c r="E71" s="171" t="s">
        <v>0</v>
      </c>
      <c r="F71" s="171" t="s">
        <v>1</v>
      </c>
      <c r="G71" s="171" t="s">
        <v>445</v>
      </c>
      <c r="H71" s="171" t="s">
        <v>1257</v>
      </c>
      <c r="I71" s="171" t="s">
        <v>5</v>
      </c>
      <c r="J71" s="171" t="s">
        <v>446</v>
      </c>
      <c r="K71" s="171" t="s">
        <v>6</v>
      </c>
      <c r="L71" s="171" t="s">
        <v>708</v>
      </c>
      <c r="M71" s="47"/>
    </row>
    <row r="72" spans="1:13" x14ac:dyDescent="0.25">
      <c r="A72" s="171">
        <v>58</v>
      </c>
      <c r="B72" s="171">
        <v>58</v>
      </c>
      <c r="C72" s="171" t="s">
        <v>54</v>
      </c>
      <c r="D72" s="171" t="s">
        <v>55</v>
      </c>
      <c r="E72" s="171" t="s">
        <v>0</v>
      </c>
      <c r="F72" s="171" t="s">
        <v>1</v>
      </c>
      <c r="G72" s="171" t="s">
        <v>56</v>
      </c>
      <c r="H72" s="171" t="s">
        <v>1257</v>
      </c>
      <c r="I72" s="171" t="s">
        <v>5</v>
      </c>
      <c r="J72" s="171" t="s">
        <v>57</v>
      </c>
      <c r="K72" s="171" t="s">
        <v>6</v>
      </c>
      <c r="L72" s="171" t="s">
        <v>717</v>
      </c>
      <c r="M72" s="47"/>
    </row>
    <row r="73" spans="1:13" x14ac:dyDescent="0.25">
      <c r="A73" s="171">
        <v>62</v>
      </c>
      <c r="B73" s="171">
        <v>62</v>
      </c>
      <c r="C73" s="171" t="s">
        <v>797</v>
      </c>
      <c r="D73" s="171" t="s">
        <v>798</v>
      </c>
      <c r="E73" s="171" t="s">
        <v>799</v>
      </c>
      <c r="F73" s="171" t="s">
        <v>1</v>
      </c>
      <c r="G73" s="171" t="s">
        <v>800</v>
      </c>
      <c r="H73" s="171" t="s">
        <v>1257</v>
      </c>
      <c r="I73" s="171" t="s">
        <v>8</v>
      </c>
      <c r="J73" s="171" t="s">
        <v>801</v>
      </c>
      <c r="K73" s="171" t="s">
        <v>9</v>
      </c>
      <c r="L73" s="171" t="s">
        <v>802</v>
      </c>
      <c r="M73" s="47"/>
    </row>
    <row r="74" spans="1:13" x14ac:dyDescent="0.25">
      <c r="A74" s="171">
        <v>64</v>
      </c>
      <c r="B74" s="171">
        <v>64</v>
      </c>
      <c r="C74" s="171" t="s">
        <v>174</v>
      </c>
      <c r="D74" s="171" t="s">
        <v>175</v>
      </c>
      <c r="E74" s="171" t="s">
        <v>0</v>
      </c>
      <c r="F74" s="171" t="s">
        <v>1</v>
      </c>
      <c r="G74" s="171" t="s">
        <v>176</v>
      </c>
      <c r="H74" s="171" t="s">
        <v>1257</v>
      </c>
      <c r="I74" s="171" t="s">
        <v>8</v>
      </c>
      <c r="J74" s="171" t="s">
        <v>177</v>
      </c>
      <c r="K74" s="171" t="s">
        <v>9</v>
      </c>
      <c r="L74" s="171" t="s">
        <v>736</v>
      </c>
      <c r="M74" s="47"/>
    </row>
    <row r="75" spans="1:13" x14ac:dyDescent="0.25">
      <c r="A75" s="30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47"/>
    </row>
    <row r="76" spans="1:13" x14ac:dyDescent="0.25">
      <c r="A76" s="30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47"/>
    </row>
    <row r="77" spans="1:13" x14ac:dyDescent="0.25">
      <c r="A77" s="30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47"/>
    </row>
    <row r="78" spans="1:13" x14ac:dyDescent="0.25">
      <c r="A78" s="30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6.71093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6.71093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7.28515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B4" sqref="B4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710937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57" workbookViewId="0">
      <selection activeCell="D69" sqref="D69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5"/>
  <sheetViews>
    <sheetView zoomScale="80" zoomScaleNormal="80" workbookViewId="0">
      <pane xSplit="4" topLeftCell="E1" activePane="topRight" state="frozen"/>
      <selection activeCell="A29" sqref="A29"/>
      <selection pane="topRight" activeCell="B195" sqref="B195"/>
    </sheetView>
  </sheetViews>
  <sheetFormatPr defaultRowHeight="15" x14ac:dyDescent="0.25"/>
  <cols>
    <col min="2" max="2" width="32.5703125" customWidth="1"/>
    <col min="3" max="3" width="14.28515625" hidden="1" customWidth="1"/>
    <col min="4" max="4" width="32.5703125" customWidth="1"/>
    <col min="5" max="5" width="19.7109375" customWidth="1"/>
    <col min="6" max="6" width="20.7109375" bestFit="1" customWidth="1"/>
    <col min="7" max="7" width="12.140625" bestFit="1" customWidth="1"/>
    <col min="8" max="8" width="21.42578125" style="168" customWidth="1"/>
    <col min="9" max="9" width="27.7109375" style="166" customWidth="1"/>
    <col min="10" max="10" width="29.7109375" style="164" customWidth="1"/>
    <col min="11" max="11" width="37.7109375" style="154" customWidth="1"/>
    <col min="12" max="12" width="32.5703125" style="151" customWidth="1"/>
    <col min="13" max="13" width="32.5703125" style="150" customWidth="1"/>
    <col min="14" max="14" width="32.5703125" style="147" customWidth="1"/>
    <col min="15" max="15" width="32.5703125" style="147" hidden="1" customWidth="1"/>
    <col min="16" max="16" width="32.5703125" style="134" customWidth="1"/>
    <col min="17" max="17" width="32.5703125" style="132" customWidth="1"/>
    <col min="18" max="18" width="32.5703125" style="133" customWidth="1"/>
    <col min="19" max="19" width="33.5703125" style="107" customWidth="1"/>
    <col min="20" max="20" width="39.42578125" customWidth="1"/>
    <col min="21" max="25" width="23.7109375" customWidth="1"/>
    <col min="27" max="27" width="34.42578125" customWidth="1"/>
    <col min="28" max="32" width="27.42578125" customWidth="1"/>
    <col min="34" max="40" width="33" customWidth="1"/>
  </cols>
  <sheetData>
    <row r="1" spans="1:39" s="99" customFormat="1" ht="15.75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r="2" spans="1:39" s="99" customFormat="1" ht="15.75" x14ac:dyDescent="0.25">
      <c r="D2" s="135" t="s">
        <v>486</v>
      </c>
      <c r="E2" s="136"/>
      <c r="F2" s="136"/>
      <c r="G2" s="136"/>
      <c r="H2" s="137">
        <f t="shared" ref="H2" si="0">COUNTIF(H15:H96,"Yes")</f>
        <v>45</v>
      </c>
      <c r="I2" s="137">
        <f t="shared" ref="I2:J2" si="1">COUNTIF(I15:I96,"Yes")</f>
        <v>47</v>
      </c>
      <c r="J2" s="137">
        <f t="shared" si="1"/>
        <v>48</v>
      </c>
      <c r="K2" s="137">
        <f t="shared" ref="K2:S2" si="2">COUNTIF(K15:K96,"Yes")</f>
        <v>49</v>
      </c>
      <c r="L2" s="137">
        <f t="shared" si="2"/>
        <v>48</v>
      </c>
      <c r="M2" s="137">
        <f t="shared" si="2"/>
        <v>49</v>
      </c>
      <c r="N2" s="137">
        <f t="shared" si="2"/>
        <v>50</v>
      </c>
      <c r="O2" s="137">
        <f t="shared" si="2"/>
        <v>0</v>
      </c>
      <c r="P2" s="137">
        <f t="shared" si="2"/>
        <v>52</v>
      </c>
      <c r="Q2" s="137">
        <f t="shared" si="2"/>
        <v>51</v>
      </c>
      <c r="R2" s="137">
        <f t="shared" si="2"/>
        <v>53</v>
      </c>
      <c r="S2" s="138">
        <f t="shared" si="2"/>
        <v>54</v>
      </c>
    </row>
    <row r="3" spans="1:39" s="99" customFormat="1" ht="15.75" x14ac:dyDescent="0.25">
      <c r="D3" s="139" t="s">
        <v>488</v>
      </c>
      <c r="E3" s="140"/>
      <c r="F3" s="140"/>
      <c r="G3" s="140"/>
      <c r="H3" s="141">
        <f t="shared" ref="H3:I3" si="3">COUNTIF(H97:H128,"Yes")</f>
        <v>7</v>
      </c>
      <c r="I3" s="141">
        <f t="shared" si="3"/>
        <v>8</v>
      </c>
      <c r="J3" s="141">
        <f t="shared" ref="J3:K3" si="4">COUNTIF(J97:J128,"Yes")</f>
        <v>7</v>
      </c>
      <c r="K3" s="141">
        <f t="shared" si="4"/>
        <v>8</v>
      </c>
      <c r="L3" s="141">
        <f t="shared" ref="L3:M3" si="5">COUNTIF(L97:L128,"Yes")</f>
        <v>6</v>
      </c>
      <c r="M3" s="141">
        <f t="shared" si="5"/>
        <v>7</v>
      </c>
      <c r="N3" s="141">
        <f t="shared" ref="N3:O3" si="6">COUNTIF(N97:N128,"Yes")</f>
        <v>7</v>
      </c>
      <c r="O3" s="141">
        <f t="shared" si="6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r="4" spans="1:39" s="99" customFormat="1" ht="15.75" x14ac:dyDescent="0.25">
      <c r="D4" s="139" t="s">
        <v>1348</v>
      </c>
      <c r="E4" s="140"/>
      <c r="F4" s="140"/>
      <c r="G4" s="140"/>
      <c r="H4" s="141">
        <f t="shared" ref="H4:I4" si="7">COUNTIF(H129:H167,"Yes")</f>
        <v>4</v>
      </c>
      <c r="I4" s="141">
        <f t="shared" si="7"/>
        <v>7</v>
      </c>
      <c r="J4" s="141">
        <f t="shared" ref="J4:K4" si="8">COUNTIF(J129:J167,"Yes")</f>
        <v>7</v>
      </c>
      <c r="K4" s="141">
        <f t="shared" si="8"/>
        <v>7</v>
      </c>
      <c r="L4" s="141">
        <f t="shared" ref="L4:M4" si="9">COUNTIF(L129:L167,"Yes")</f>
        <v>6</v>
      </c>
      <c r="M4" s="141">
        <f t="shared" si="9"/>
        <v>7</v>
      </c>
      <c r="N4" s="141">
        <f t="shared" ref="N4:O4" si="10">COUNTIF(N129:N167,"Yes")</f>
        <v>7</v>
      </c>
      <c r="O4" s="141">
        <f t="shared" si="10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r="5" spans="1:39" s="99" customFormat="1" ht="15.75" x14ac:dyDescent="0.25">
      <c r="D5" s="139" t="s">
        <v>1200</v>
      </c>
      <c r="E5" s="140"/>
      <c r="F5" s="140"/>
      <c r="G5" s="140"/>
      <c r="H5" s="141">
        <f t="shared" ref="H5:I5" si="11">COUNTIF(H168:H195,"Yes")</f>
        <v>17</v>
      </c>
      <c r="I5" s="141">
        <f t="shared" si="11"/>
        <v>17</v>
      </c>
      <c r="J5" s="141">
        <f t="shared" ref="J5:K5" si="12">COUNTIF(J168:J195,"Yes")</f>
        <v>15</v>
      </c>
      <c r="K5" s="141">
        <f t="shared" si="12"/>
        <v>17</v>
      </c>
      <c r="L5" s="141">
        <f t="shared" ref="L5:M5" si="13">COUNTIF(L168:L195,"Yes")</f>
        <v>17</v>
      </c>
      <c r="M5" s="141">
        <f t="shared" si="13"/>
        <v>18</v>
      </c>
      <c r="N5" s="141">
        <f t="shared" ref="N5:O5" si="14">COUNTIF(N168:N195,"Yes")</f>
        <v>18</v>
      </c>
      <c r="O5" s="141">
        <f t="shared" si="14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r="6" spans="1:39" s="99" customFormat="1" ht="15.75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r="7" spans="1:39" s="99" customFormat="1" ht="15.75" x14ac:dyDescent="0.25">
      <c r="D7" s="139" t="s">
        <v>513</v>
      </c>
      <c r="E7" s="140"/>
      <c r="F7" s="140"/>
      <c r="G7" s="140"/>
      <c r="H7" s="141">
        <f t="shared" ref="H7:M7" si="15">COUNTIF(H14:H510,"Yes")</f>
        <v>73</v>
      </c>
      <c r="I7" s="141">
        <f t="shared" si="15"/>
        <v>79</v>
      </c>
      <c r="J7" s="141">
        <f t="shared" si="15"/>
        <v>77</v>
      </c>
      <c r="K7" s="141">
        <f t="shared" si="15"/>
        <v>81</v>
      </c>
      <c r="L7" s="141">
        <f t="shared" si="15"/>
        <v>77</v>
      </c>
      <c r="M7" s="141">
        <f t="shared" si="15"/>
        <v>81</v>
      </c>
      <c r="N7" s="141">
        <f t="shared" ref="N7:O7" si="16">COUNTIF(N14:N510,"Yes")</f>
        <v>82</v>
      </c>
      <c r="O7" s="141">
        <f t="shared" si="16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r="8" spans="1:39" s="132" customFormat="1" ht="15.75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r="9" spans="1:39" s="99" customFormat="1" ht="15.75" x14ac:dyDescent="0.25">
      <c r="D9" s="139" t="s">
        <v>1457</v>
      </c>
      <c r="E9" s="140"/>
      <c r="F9" s="140"/>
      <c r="G9" s="140"/>
      <c r="H9" s="141">
        <f t="shared" ref="H9:M9" si="17">COUNTIFS(I:I,"No",H:H,"Yes")</f>
        <v>1</v>
      </c>
      <c r="I9" s="141">
        <f t="shared" si="17"/>
        <v>4</v>
      </c>
      <c r="J9" s="141">
        <f t="shared" si="17"/>
        <v>0</v>
      </c>
      <c r="K9" s="141">
        <f t="shared" si="17"/>
        <v>4</v>
      </c>
      <c r="L9" s="141">
        <f t="shared" si="17"/>
        <v>0</v>
      </c>
      <c r="M9" s="141">
        <f t="shared" si="17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r="10" spans="1:39" s="99" customFormat="1" ht="16.5" thickBot="1" x14ac:dyDescent="0.3">
      <c r="D10" s="143" t="s">
        <v>1458</v>
      </c>
      <c r="E10" s="144"/>
      <c r="F10" s="144"/>
      <c r="G10" s="144"/>
      <c r="H10" s="145">
        <f t="shared" ref="H10:M10" si="18">COUNTIFS(I:I,"Yes",H:H,"No")</f>
        <v>7</v>
      </c>
      <c r="I10" s="145">
        <f t="shared" si="18"/>
        <v>2</v>
      </c>
      <c r="J10" s="145">
        <f t="shared" si="18"/>
        <v>4</v>
      </c>
      <c r="K10" s="145">
        <f t="shared" si="18"/>
        <v>0</v>
      </c>
      <c r="L10" s="145">
        <f t="shared" si="18"/>
        <v>4</v>
      </c>
      <c r="M10" s="145">
        <f t="shared" si="18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r="11" spans="1:39" s="99" customFormat="1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r="12" spans="1:39" s="99" customFormat="1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r="13" spans="1:39" s="98" customFormat="1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r="14" spans="1:39" ht="18.75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r="15" spans="1:39" ht="15" customHeight="1" x14ac:dyDescent="0.25">
      <c r="A15" s="186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6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6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6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6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6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r="21" spans="1:25" s="161" customFormat="1" x14ac:dyDescent="0.25">
      <c r="A21" s="186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6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6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6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6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6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6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6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6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6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6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6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6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6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6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6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6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6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6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6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6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6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6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6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6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6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6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6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6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6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6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6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6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6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6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6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6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r="58" spans="1:39" ht="30" x14ac:dyDescent="0.25">
      <c r="A58" s="186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6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6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6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6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6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6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6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6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6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6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6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6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6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6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6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6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6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6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6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6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6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6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6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6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6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6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6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r="86" spans="1:39" s="161" customFormat="1" x14ac:dyDescent="0.25">
      <c r="A86" s="186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6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6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6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6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6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6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6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6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6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6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r="97" spans="1:39" s="99" customFormat="1" x14ac:dyDescent="0.25">
      <c r="A97" s="189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r="98" spans="1:39" s="154" customFormat="1" x14ac:dyDescent="0.25">
      <c r="A98" s="189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r="99" spans="1:39" s="99" customFormat="1" x14ac:dyDescent="0.25">
      <c r="A99" s="189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r="100" spans="1:39" ht="15" customHeight="1" x14ac:dyDescent="0.25">
      <c r="A100" s="189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89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89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89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89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89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89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89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89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89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89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89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89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89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89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89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89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89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89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89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89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89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89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89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89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89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89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89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89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8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8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8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8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8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8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8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8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8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8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8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8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8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8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8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8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8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8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8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8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8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8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8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8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8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8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8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8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8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8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8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8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8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8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8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8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8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8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8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7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7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7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7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7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7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7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7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7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7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7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7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7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7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7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7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7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7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7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7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r="188" spans="1:19" s="150" customFormat="1" x14ac:dyDescent="0.25">
      <c r="A188" s="187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7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7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7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7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7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7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7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type="cellIs" dxfId="3" priority="4" operator="equal">
      <formula>"PW1MA076"</formula>
    </cfRule>
  </conditionalFormatting>
  <conditionalFormatting sqref="AM13:AM14 AM42:AM1048576 G168:G195 O168:O195">
    <cfRule type="cellIs" dxfId="2" priority="3" operator="equal">
      <formula>"v4.3-1.0"</formula>
    </cfRule>
  </conditionalFormatting>
  <conditionalFormatting sqref="Q7:Q8 K15:N97 K98:M98 S1:S1048576 R2:R195 P15:Q195 H2:Q5 H7:P7 H15:J98">
    <cfRule type="cellIs" dxfId="1" priority="2" operator="equal">
      <formula>"No"</formula>
    </cfRule>
  </conditionalFormatting>
  <conditionalFormatting sqref="N98 H99:N195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59"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A2" sqref="A2"/>
    </sheetView>
  </sheetViews>
  <sheetFormatPr defaultColWidth="3.7109375"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zoomScaleNormal="100" workbookViewId="0">
      <selection activeCell="A2" sqref="A2"/>
    </sheetView>
  </sheetViews>
  <sheetFormatPr defaultRowHeight="15" x14ac:dyDescent="0.25"/>
  <cols>
    <col min="1" max="1" width="4.28515625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  <col min="15" max="15" width="11" bestFit="1" customWidth="1"/>
    <col min="17" max="17" width="11.28515625" bestFit="1" customWidth="1"/>
    <col min="19" max="19" width="10.140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I9" sqref="I9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49</v>
      </c>
      <c r="B2" s="57" t="s">
        <v>377</v>
      </c>
      <c r="C2" s="57" t="s">
        <v>378</v>
      </c>
      <c r="D2" s="57" t="s">
        <v>256</v>
      </c>
      <c r="E2" s="57" t="s">
        <v>1</v>
      </c>
      <c r="F2" s="57" t="s">
        <v>379</v>
      </c>
      <c r="G2" s="57" t="s">
        <v>666</v>
      </c>
      <c r="H2" s="57" t="s">
        <v>294</v>
      </c>
      <c r="I2" s="57" t="s">
        <v>380</v>
      </c>
      <c r="J2" s="57" t="s">
        <v>289</v>
      </c>
      <c r="K2" s="57" t="s">
        <v>695</v>
      </c>
    </row>
    <row r="3" spans="1:11" x14ac:dyDescent="0.25">
      <c r="A3" s="57">
        <v>46</v>
      </c>
      <c r="B3" s="57" t="s">
        <v>333</v>
      </c>
      <c r="C3" s="57" t="s">
        <v>334</v>
      </c>
      <c r="D3" s="57" t="s">
        <v>335</v>
      </c>
      <c r="E3" s="57" t="s">
        <v>48</v>
      </c>
      <c r="F3" s="57" t="s">
        <v>336</v>
      </c>
      <c r="G3" s="57" t="s">
        <v>666</v>
      </c>
      <c r="H3" s="57" t="s">
        <v>287</v>
      </c>
      <c r="I3" s="57" t="s">
        <v>337</v>
      </c>
      <c r="J3" s="57" t="s">
        <v>289</v>
      </c>
      <c r="K3" s="57" t="s">
        <v>686</v>
      </c>
    </row>
    <row r="4" spans="1:11" x14ac:dyDescent="0.25">
      <c r="A4" s="57">
        <v>72</v>
      </c>
      <c r="B4" s="57" t="s">
        <v>232</v>
      </c>
      <c r="C4" s="57" t="s">
        <v>233</v>
      </c>
      <c r="D4" s="57" t="s">
        <v>234</v>
      </c>
      <c r="E4" s="57" t="s">
        <v>1</v>
      </c>
      <c r="F4" s="57" t="s">
        <v>235</v>
      </c>
      <c r="G4" s="57" t="s">
        <v>666</v>
      </c>
      <c r="H4" s="57" t="s">
        <v>3</v>
      </c>
      <c r="I4" s="57" t="s">
        <v>236</v>
      </c>
      <c r="J4" s="57" t="s">
        <v>53</v>
      </c>
      <c r="K4" s="57" t="s">
        <v>750</v>
      </c>
    </row>
    <row r="5" spans="1:11" x14ac:dyDescent="0.25">
      <c r="A5" s="168">
        <v>24</v>
      </c>
      <c r="B5" s="168" t="s">
        <v>71</v>
      </c>
      <c r="C5" s="168" t="s">
        <v>72</v>
      </c>
      <c r="D5" s="168" t="s">
        <v>73</v>
      </c>
      <c r="E5" s="168" t="s">
        <v>28</v>
      </c>
      <c r="F5" s="168" t="s">
        <v>74</v>
      </c>
      <c r="G5" s="168" t="s">
        <v>1019</v>
      </c>
      <c r="H5" s="168" t="s">
        <v>30</v>
      </c>
      <c r="I5" s="168" t="s">
        <v>75</v>
      </c>
      <c r="J5" s="168" t="s">
        <v>32</v>
      </c>
      <c r="K5" s="168" t="s">
        <v>1058</v>
      </c>
    </row>
    <row r="6" spans="1:11" x14ac:dyDescent="0.25">
      <c r="A6" s="168">
        <v>30</v>
      </c>
      <c r="B6" s="168" t="s">
        <v>64</v>
      </c>
      <c r="C6" s="168" t="s">
        <v>65</v>
      </c>
      <c r="D6" s="168" t="s">
        <v>66</v>
      </c>
      <c r="E6" s="168" t="s">
        <v>1</v>
      </c>
      <c r="F6" s="168" t="s">
        <v>67</v>
      </c>
      <c r="G6" s="168" t="s">
        <v>1019</v>
      </c>
      <c r="H6" s="168" t="s">
        <v>30</v>
      </c>
      <c r="I6" s="168" t="s">
        <v>68</v>
      </c>
      <c r="J6" s="168" t="s">
        <v>32</v>
      </c>
      <c r="K6" s="168" t="s">
        <v>959</v>
      </c>
    </row>
    <row r="7" spans="1:11" x14ac:dyDescent="0.25">
      <c r="A7" s="168">
        <v>55</v>
      </c>
      <c r="B7" s="168" t="s">
        <v>460</v>
      </c>
      <c r="C7" s="168" t="s">
        <v>461</v>
      </c>
      <c r="D7" s="168" t="s">
        <v>462</v>
      </c>
      <c r="E7" s="168" t="s">
        <v>1</v>
      </c>
      <c r="F7" s="168" t="s">
        <v>463</v>
      </c>
      <c r="G7" s="168" t="s">
        <v>1019</v>
      </c>
      <c r="H7" s="168" t="s">
        <v>30</v>
      </c>
      <c r="I7" s="168" t="s">
        <v>464</v>
      </c>
      <c r="J7" s="168" t="s">
        <v>32</v>
      </c>
      <c r="K7" s="168" t="s">
        <v>711</v>
      </c>
    </row>
    <row r="8" spans="1:11" x14ac:dyDescent="0.25">
      <c r="A8" s="168">
        <v>56</v>
      </c>
      <c r="B8" s="168" t="s">
        <v>165</v>
      </c>
      <c r="C8" s="168" t="s">
        <v>166</v>
      </c>
      <c r="D8" s="168" t="s">
        <v>27</v>
      </c>
      <c r="E8" s="168" t="s">
        <v>28</v>
      </c>
      <c r="F8" s="168" t="s">
        <v>167</v>
      </c>
      <c r="G8" s="168" t="s">
        <v>1019</v>
      </c>
      <c r="H8" s="168" t="s">
        <v>30</v>
      </c>
      <c r="I8" s="168" t="s">
        <v>168</v>
      </c>
      <c r="J8" s="168" t="s">
        <v>32</v>
      </c>
      <c r="K8" s="168" t="s">
        <v>712</v>
      </c>
    </row>
    <row r="9" spans="1:11" x14ac:dyDescent="0.25">
      <c r="A9" s="168">
        <v>57</v>
      </c>
      <c r="B9" s="168" t="s">
        <v>25</v>
      </c>
      <c r="C9" s="168" t="s">
        <v>26</v>
      </c>
      <c r="D9" s="168" t="s">
        <v>27</v>
      </c>
      <c r="E9" s="168" t="s">
        <v>28</v>
      </c>
      <c r="F9" s="168" t="s">
        <v>29</v>
      </c>
      <c r="G9" s="168" t="s">
        <v>1019</v>
      </c>
      <c r="H9" s="168" t="s">
        <v>30</v>
      </c>
      <c r="I9" s="168" t="s">
        <v>31</v>
      </c>
      <c r="J9" s="168" t="s">
        <v>32</v>
      </c>
      <c r="K9" s="168" t="s">
        <v>714</v>
      </c>
    </row>
    <row r="10" spans="1:11" x14ac:dyDescent="0.25">
      <c r="A10" s="168">
        <v>67</v>
      </c>
      <c r="B10" s="168" t="s">
        <v>467</v>
      </c>
      <c r="C10" s="168" t="s">
        <v>468</v>
      </c>
      <c r="D10" s="168" t="s">
        <v>0</v>
      </c>
      <c r="E10" s="168" t="s">
        <v>1</v>
      </c>
      <c r="F10" s="168" t="s">
        <v>477</v>
      </c>
      <c r="G10" s="168" t="s">
        <v>1019</v>
      </c>
      <c r="H10" s="168" t="s">
        <v>30</v>
      </c>
      <c r="I10" s="168" t="s">
        <v>478</v>
      </c>
      <c r="J10" s="168" t="s">
        <v>32</v>
      </c>
      <c r="K10" s="168" t="s">
        <v>740</v>
      </c>
    </row>
    <row r="11" spans="1:11" x14ac:dyDescent="0.25">
      <c r="A11" s="168">
        <v>4</v>
      </c>
      <c r="B11" s="168" t="s">
        <v>366</v>
      </c>
      <c r="C11" s="168" t="s">
        <v>367</v>
      </c>
      <c r="D11" s="168" t="s">
        <v>368</v>
      </c>
      <c r="E11" s="168" t="s">
        <v>43</v>
      </c>
      <c r="F11" s="168" t="s">
        <v>369</v>
      </c>
      <c r="G11" s="168" t="s">
        <v>1019</v>
      </c>
      <c r="H11" s="168" t="s">
        <v>294</v>
      </c>
      <c r="I11" s="168" t="s">
        <v>370</v>
      </c>
      <c r="J11" s="168" t="s">
        <v>289</v>
      </c>
      <c r="K11" s="168" t="s">
        <v>1240</v>
      </c>
    </row>
    <row r="12" spans="1:11" x14ac:dyDescent="0.25">
      <c r="A12" s="168">
        <v>33</v>
      </c>
      <c r="B12" s="168" t="s">
        <v>49</v>
      </c>
      <c r="C12" s="168" t="s">
        <v>97</v>
      </c>
      <c r="D12" s="168" t="s">
        <v>66</v>
      </c>
      <c r="E12" s="168" t="s">
        <v>1</v>
      </c>
      <c r="F12" s="168" t="s">
        <v>391</v>
      </c>
      <c r="G12" s="168" t="s">
        <v>1019</v>
      </c>
      <c r="H12" s="168" t="s">
        <v>294</v>
      </c>
      <c r="I12" s="168" t="s">
        <v>392</v>
      </c>
      <c r="J12" s="168" t="s">
        <v>289</v>
      </c>
      <c r="K12" s="168" t="s">
        <v>921</v>
      </c>
    </row>
    <row r="13" spans="1:11" x14ac:dyDescent="0.25">
      <c r="A13" s="168">
        <v>35</v>
      </c>
      <c r="B13" s="168" t="s">
        <v>845</v>
      </c>
      <c r="C13" s="168" t="s">
        <v>846</v>
      </c>
      <c r="D13" s="168" t="s">
        <v>27</v>
      </c>
      <c r="E13" s="168" t="s">
        <v>28</v>
      </c>
      <c r="F13" s="168" t="s">
        <v>847</v>
      </c>
      <c r="G13" s="168" t="s">
        <v>1019</v>
      </c>
      <c r="H13" s="168" t="s">
        <v>294</v>
      </c>
      <c r="I13" s="168" t="s">
        <v>848</v>
      </c>
      <c r="J13" s="168" t="s">
        <v>289</v>
      </c>
      <c r="K13" s="168" t="s">
        <v>849</v>
      </c>
    </row>
    <row r="14" spans="1:11" x14ac:dyDescent="0.25">
      <c r="A14" s="168">
        <v>36</v>
      </c>
      <c r="B14" s="168" t="s">
        <v>651</v>
      </c>
      <c r="C14" s="168" t="s">
        <v>652</v>
      </c>
      <c r="D14" s="168" t="s">
        <v>653</v>
      </c>
      <c r="E14" s="168" t="s">
        <v>1</v>
      </c>
      <c r="F14" s="168" t="s">
        <v>654</v>
      </c>
      <c r="G14" s="168" t="s">
        <v>1019</v>
      </c>
      <c r="H14" s="168" t="s">
        <v>294</v>
      </c>
      <c r="I14" s="168" t="s">
        <v>655</v>
      </c>
      <c r="J14" s="168" t="s">
        <v>289</v>
      </c>
      <c r="K14" s="168" t="s">
        <v>656</v>
      </c>
    </row>
    <row r="15" spans="1:11" x14ac:dyDescent="0.25">
      <c r="A15" s="168">
        <v>38</v>
      </c>
      <c r="B15" s="168" t="s">
        <v>608</v>
      </c>
      <c r="C15" s="168" t="s">
        <v>378</v>
      </c>
      <c r="D15" s="168" t="s">
        <v>27</v>
      </c>
      <c r="E15" s="168" t="s">
        <v>28</v>
      </c>
      <c r="F15" s="168" t="s">
        <v>609</v>
      </c>
      <c r="G15" s="168" t="s">
        <v>1019</v>
      </c>
      <c r="H15" s="168" t="s">
        <v>294</v>
      </c>
      <c r="I15" s="168" t="s">
        <v>610</v>
      </c>
      <c r="J15" s="168" t="s">
        <v>289</v>
      </c>
      <c r="K15" s="168" t="s">
        <v>663</v>
      </c>
    </row>
    <row r="16" spans="1:11" x14ac:dyDescent="0.25">
      <c r="A16" s="168">
        <v>42</v>
      </c>
      <c r="B16" s="168"/>
      <c r="C16" s="168"/>
      <c r="D16" s="168"/>
      <c r="E16" s="168"/>
      <c r="F16" s="168" t="s">
        <v>540</v>
      </c>
      <c r="G16" s="168" t="s">
        <v>1019</v>
      </c>
      <c r="H16" s="168" t="s">
        <v>294</v>
      </c>
      <c r="I16" s="168" t="s">
        <v>541</v>
      </c>
      <c r="J16" s="168" t="s">
        <v>289</v>
      </c>
      <c r="K16" s="168" t="s">
        <v>677</v>
      </c>
    </row>
    <row r="17" spans="1:11" x14ac:dyDescent="0.25">
      <c r="A17" s="168">
        <v>43</v>
      </c>
      <c r="B17" s="168" t="s">
        <v>291</v>
      </c>
      <c r="C17" s="168" t="s">
        <v>292</v>
      </c>
      <c r="D17" s="168" t="s">
        <v>0</v>
      </c>
      <c r="E17" s="168" t="s">
        <v>1</v>
      </c>
      <c r="F17" s="168" t="s">
        <v>293</v>
      </c>
      <c r="G17" s="168" t="s">
        <v>1019</v>
      </c>
      <c r="H17" s="168" t="s">
        <v>294</v>
      </c>
      <c r="I17" s="168" t="s">
        <v>295</v>
      </c>
      <c r="J17" s="168" t="s">
        <v>289</v>
      </c>
      <c r="K17" s="168" t="s">
        <v>679</v>
      </c>
    </row>
    <row r="18" spans="1:11" x14ac:dyDescent="0.25">
      <c r="A18" s="168">
        <v>44</v>
      </c>
      <c r="B18" s="168" t="s">
        <v>311</v>
      </c>
      <c r="C18" s="168" t="s">
        <v>312</v>
      </c>
      <c r="D18" s="168" t="s">
        <v>313</v>
      </c>
      <c r="E18" s="168" t="s">
        <v>43</v>
      </c>
      <c r="F18" s="168" t="s">
        <v>314</v>
      </c>
      <c r="G18" s="168" t="s">
        <v>1019</v>
      </c>
      <c r="H18" s="168" t="s">
        <v>294</v>
      </c>
      <c r="I18" s="168" t="s">
        <v>315</v>
      </c>
      <c r="J18" s="168" t="s">
        <v>289</v>
      </c>
      <c r="K18" s="168" t="s">
        <v>683</v>
      </c>
    </row>
    <row r="19" spans="1:11" x14ac:dyDescent="0.25">
      <c r="A19" s="168">
        <v>47</v>
      </c>
      <c r="B19" s="168" t="s">
        <v>355</v>
      </c>
      <c r="C19" s="168" t="s">
        <v>356</v>
      </c>
      <c r="D19" s="168" t="s">
        <v>0</v>
      </c>
      <c r="E19" s="168" t="s">
        <v>1</v>
      </c>
      <c r="F19" s="168" t="s">
        <v>357</v>
      </c>
      <c r="G19" s="168" t="s">
        <v>1019</v>
      </c>
      <c r="H19" s="168" t="s">
        <v>294</v>
      </c>
      <c r="I19" s="168" t="s">
        <v>358</v>
      </c>
      <c r="J19" s="168" t="s">
        <v>289</v>
      </c>
      <c r="K19" s="168" t="s">
        <v>690</v>
      </c>
    </row>
    <row r="20" spans="1:11" x14ac:dyDescent="0.25">
      <c r="A20" s="168">
        <v>51</v>
      </c>
      <c r="B20" s="168" t="s">
        <v>262</v>
      </c>
      <c r="C20" s="168" t="s">
        <v>399</v>
      </c>
      <c r="D20" s="168" t="s">
        <v>0</v>
      </c>
      <c r="E20" s="168" t="s">
        <v>1</v>
      </c>
      <c r="F20" s="168" t="s">
        <v>400</v>
      </c>
      <c r="G20" s="168" t="s">
        <v>1019</v>
      </c>
      <c r="H20" s="168" t="s">
        <v>294</v>
      </c>
      <c r="I20" s="168" t="s">
        <v>401</v>
      </c>
      <c r="J20" s="168" t="s">
        <v>289</v>
      </c>
      <c r="K20" s="168" t="s">
        <v>700</v>
      </c>
    </row>
    <row r="21" spans="1:11" x14ac:dyDescent="0.25">
      <c r="A21" s="168">
        <v>53</v>
      </c>
      <c r="B21" s="168" t="s">
        <v>431</v>
      </c>
      <c r="C21" s="168" t="s">
        <v>172</v>
      </c>
      <c r="D21" s="168" t="s">
        <v>432</v>
      </c>
      <c r="E21" s="168" t="s">
        <v>28</v>
      </c>
      <c r="F21" s="168" t="s">
        <v>433</v>
      </c>
      <c r="G21" s="168" t="s">
        <v>1019</v>
      </c>
      <c r="H21" s="168" t="s">
        <v>294</v>
      </c>
      <c r="I21" s="168" t="s">
        <v>434</v>
      </c>
      <c r="J21" s="168" t="s">
        <v>289</v>
      </c>
      <c r="K21" s="168" t="s">
        <v>704</v>
      </c>
    </row>
    <row r="22" spans="1:11" x14ac:dyDescent="0.25">
      <c r="A22" s="168">
        <v>32</v>
      </c>
      <c r="B22" s="168" t="s">
        <v>322</v>
      </c>
      <c r="C22" s="168" t="s">
        <v>323</v>
      </c>
      <c r="D22" s="168" t="s">
        <v>66</v>
      </c>
      <c r="E22" s="168" t="s">
        <v>1</v>
      </c>
      <c r="F22" s="168" t="s">
        <v>324</v>
      </c>
      <c r="G22" s="168" t="s">
        <v>1019</v>
      </c>
      <c r="H22" s="168" t="s">
        <v>287</v>
      </c>
      <c r="I22" s="168" t="s">
        <v>325</v>
      </c>
      <c r="J22" s="168" t="s">
        <v>289</v>
      </c>
      <c r="K22" s="168" t="s">
        <v>956</v>
      </c>
    </row>
    <row r="23" spans="1:11" x14ac:dyDescent="0.25">
      <c r="A23" s="168">
        <v>37</v>
      </c>
      <c r="B23" s="168" t="s">
        <v>425</v>
      </c>
      <c r="C23" s="168" t="s">
        <v>426</v>
      </c>
      <c r="D23" s="168" t="s">
        <v>427</v>
      </c>
      <c r="E23" s="168" t="s">
        <v>28</v>
      </c>
      <c r="F23" s="168" t="s">
        <v>428</v>
      </c>
      <c r="G23" s="168" t="s">
        <v>1019</v>
      </c>
      <c r="H23" s="168" t="s">
        <v>287</v>
      </c>
      <c r="I23" s="168" t="s">
        <v>429</v>
      </c>
      <c r="J23" s="168" t="s">
        <v>289</v>
      </c>
      <c r="K23" s="168" t="s">
        <v>659</v>
      </c>
    </row>
    <row r="24" spans="1:11" x14ac:dyDescent="0.25">
      <c r="A24" s="168">
        <v>39</v>
      </c>
      <c r="B24" s="168"/>
      <c r="C24" s="168"/>
      <c r="D24" s="168"/>
      <c r="E24" s="168"/>
      <c r="F24" s="168" t="s">
        <v>572</v>
      </c>
      <c r="G24" s="168" t="s">
        <v>1019</v>
      </c>
      <c r="H24" s="168" t="s">
        <v>287</v>
      </c>
      <c r="I24" s="168" t="s">
        <v>573</v>
      </c>
      <c r="J24" s="168" t="s">
        <v>289</v>
      </c>
      <c r="K24" s="168" t="s">
        <v>665</v>
      </c>
    </row>
    <row r="25" spans="1:11" x14ac:dyDescent="0.25">
      <c r="A25" s="168">
        <v>41</v>
      </c>
      <c r="B25" s="168" t="s">
        <v>566</v>
      </c>
      <c r="C25" s="168" t="s">
        <v>556</v>
      </c>
      <c r="D25" s="168" t="s">
        <v>0</v>
      </c>
      <c r="E25" s="168" t="s">
        <v>1</v>
      </c>
      <c r="F25" s="168" t="s">
        <v>557</v>
      </c>
      <c r="G25" s="168" t="s">
        <v>1019</v>
      </c>
      <c r="H25" s="168" t="s">
        <v>287</v>
      </c>
      <c r="I25" s="168" t="s">
        <v>558</v>
      </c>
      <c r="J25" s="168" t="s">
        <v>289</v>
      </c>
      <c r="K25" s="168" t="s">
        <v>673</v>
      </c>
    </row>
    <row r="26" spans="1:11" x14ac:dyDescent="0.25">
      <c r="A26" s="168">
        <v>45</v>
      </c>
      <c r="B26" s="168" t="s">
        <v>317</v>
      </c>
      <c r="C26" s="168" t="s">
        <v>279</v>
      </c>
      <c r="D26" s="168" t="s">
        <v>318</v>
      </c>
      <c r="E26" s="168" t="s">
        <v>28</v>
      </c>
      <c r="F26" s="168" t="s">
        <v>319</v>
      </c>
      <c r="G26" s="168" t="s">
        <v>1019</v>
      </c>
      <c r="H26" s="168" t="s">
        <v>287</v>
      </c>
      <c r="I26" s="168" t="s">
        <v>320</v>
      </c>
      <c r="J26" s="168" t="s">
        <v>289</v>
      </c>
      <c r="K26" s="168" t="s">
        <v>758</v>
      </c>
    </row>
    <row r="27" spans="1:11" x14ac:dyDescent="0.25">
      <c r="A27" s="168">
        <v>52</v>
      </c>
      <c r="B27" s="168" t="s">
        <v>403</v>
      </c>
      <c r="C27" s="168" t="s">
        <v>60</v>
      </c>
      <c r="D27" s="168" t="s">
        <v>27</v>
      </c>
      <c r="E27" s="168" t="s">
        <v>28</v>
      </c>
      <c r="F27" s="168" t="s">
        <v>404</v>
      </c>
      <c r="G27" s="168" t="s">
        <v>1019</v>
      </c>
      <c r="H27" s="168" t="s">
        <v>287</v>
      </c>
      <c r="I27" s="168" t="s">
        <v>405</v>
      </c>
      <c r="J27" s="168" t="s">
        <v>289</v>
      </c>
      <c r="K27" s="168" t="s">
        <v>701</v>
      </c>
    </row>
    <row r="28" spans="1:11" x14ac:dyDescent="0.25">
      <c r="A28" s="168">
        <v>8</v>
      </c>
      <c r="B28" s="168" t="s">
        <v>117</v>
      </c>
      <c r="C28" s="168" t="s">
        <v>1210</v>
      </c>
      <c r="D28" s="168" t="s">
        <v>648</v>
      </c>
      <c r="E28" s="168" t="s">
        <v>1</v>
      </c>
      <c r="F28" s="168" t="s">
        <v>1211</v>
      </c>
      <c r="G28" s="168" t="s">
        <v>1019</v>
      </c>
      <c r="H28" s="168" t="s">
        <v>3</v>
      </c>
      <c r="I28" s="168" t="s">
        <v>1212</v>
      </c>
      <c r="J28" s="168" t="s">
        <v>53</v>
      </c>
      <c r="K28" s="168" t="s">
        <v>1213</v>
      </c>
    </row>
    <row r="29" spans="1:11" x14ac:dyDescent="0.25">
      <c r="A29" s="168">
        <v>10</v>
      </c>
      <c r="B29" s="168" t="s">
        <v>116</v>
      </c>
      <c r="C29" s="168" t="s">
        <v>117</v>
      </c>
      <c r="D29" s="168" t="s">
        <v>648</v>
      </c>
      <c r="E29" s="168" t="s">
        <v>1</v>
      </c>
      <c r="F29" s="168" t="s">
        <v>118</v>
      </c>
      <c r="G29" s="168" t="s">
        <v>1019</v>
      </c>
      <c r="H29" s="168" t="s">
        <v>3</v>
      </c>
      <c r="I29" s="168" t="s">
        <v>119</v>
      </c>
      <c r="J29" s="168" t="s">
        <v>53</v>
      </c>
      <c r="K29" s="168" t="s">
        <v>1167</v>
      </c>
    </row>
    <row r="30" spans="1:11" x14ac:dyDescent="0.25">
      <c r="A30" s="168">
        <v>21</v>
      </c>
      <c r="B30" s="168" t="s">
        <v>50</v>
      </c>
      <c r="C30" s="168" t="s">
        <v>51</v>
      </c>
      <c r="D30" s="168" t="s">
        <v>52</v>
      </c>
      <c r="E30" s="168" t="s">
        <v>43</v>
      </c>
      <c r="F30" s="168" t="s">
        <v>246</v>
      </c>
      <c r="G30" s="168" t="s">
        <v>1019</v>
      </c>
      <c r="H30" s="168" t="s">
        <v>3</v>
      </c>
      <c r="I30" s="168" t="s">
        <v>247</v>
      </c>
      <c r="J30" s="168" t="s">
        <v>125</v>
      </c>
      <c r="K30" s="168" t="s">
        <v>1127</v>
      </c>
    </row>
    <row r="31" spans="1:11" x14ac:dyDescent="0.25">
      <c r="A31" s="168">
        <v>23</v>
      </c>
      <c r="B31" s="168" t="s">
        <v>262</v>
      </c>
      <c r="C31" s="168" t="s">
        <v>263</v>
      </c>
      <c r="D31" s="168" t="s">
        <v>264</v>
      </c>
      <c r="E31" s="168" t="s">
        <v>1</v>
      </c>
      <c r="F31" s="168" t="s">
        <v>265</v>
      </c>
      <c r="G31" s="168" t="s">
        <v>1019</v>
      </c>
      <c r="H31" s="168" t="s">
        <v>3</v>
      </c>
      <c r="I31" s="168" t="s">
        <v>266</v>
      </c>
      <c r="J31" s="168" t="s">
        <v>53</v>
      </c>
      <c r="K31" s="168" t="s">
        <v>1057</v>
      </c>
    </row>
    <row r="32" spans="1:11" x14ac:dyDescent="0.25">
      <c r="A32" s="168">
        <v>25</v>
      </c>
      <c r="B32" s="168" t="s">
        <v>273</v>
      </c>
      <c r="C32" s="168" t="s">
        <v>274</v>
      </c>
      <c r="D32" s="168" t="s">
        <v>0</v>
      </c>
      <c r="E32" s="168" t="s">
        <v>1</v>
      </c>
      <c r="F32" s="168" t="s">
        <v>275</v>
      </c>
      <c r="G32" s="168" t="s">
        <v>1019</v>
      </c>
      <c r="H32" s="168" t="s">
        <v>3</v>
      </c>
      <c r="I32" s="168" t="s">
        <v>276</v>
      </c>
      <c r="J32" s="168" t="s">
        <v>53</v>
      </c>
      <c r="K32" s="168" t="s">
        <v>1069</v>
      </c>
    </row>
    <row r="33" spans="1:11" x14ac:dyDescent="0.25">
      <c r="A33" s="168">
        <v>27</v>
      </c>
      <c r="B33" s="168" t="s">
        <v>145</v>
      </c>
      <c r="C33" s="168" t="s">
        <v>97</v>
      </c>
      <c r="D33" s="168" t="s">
        <v>1046</v>
      </c>
      <c r="E33" s="168" t="s">
        <v>1</v>
      </c>
      <c r="F33" s="168" t="s">
        <v>147</v>
      </c>
      <c r="G33" s="168" t="s">
        <v>1019</v>
      </c>
      <c r="H33" s="168" t="s">
        <v>3</v>
      </c>
      <c r="I33" s="168" t="s">
        <v>148</v>
      </c>
      <c r="J33" s="168" t="s">
        <v>53</v>
      </c>
      <c r="K33" s="168" t="s">
        <v>1047</v>
      </c>
    </row>
    <row r="34" spans="1:11" x14ac:dyDescent="0.25">
      <c r="A34" s="168">
        <v>29</v>
      </c>
      <c r="B34" s="168" t="s">
        <v>982</v>
      </c>
      <c r="C34" s="168" t="s">
        <v>292</v>
      </c>
      <c r="D34" s="168" t="s">
        <v>462</v>
      </c>
      <c r="E34" s="168" t="s">
        <v>1</v>
      </c>
      <c r="F34" s="168" t="s">
        <v>422</v>
      </c>
      <c r="G34" s="168" t="s">
        <v>1019</v>
      </c>
      <c r="H34" s="168" t="s">
        <v>3</v>
      </c>
      <c r="I34" s="168" t="s">
        <v>423</v>
      </c>
      <c r="J34" s="168" t="s">
        <v>2</v>
      </c>
      <c r="K34" s="168" t="s">
        <v>983</v>
      </c>
    </row>
    <row r="35" spans="1:11" x14ac:dyDescent="0.25">
      <c r="A35" s="168">
        <v>31</v>
      </c>
      <c r="B35" s="168" t="s">
        <v>242</v>
      </c>
      <c r="C35" s="168" t="s">
        <v>243</v>
      </c>
      <c r="D35" s="168" t="s">
        <v>957</v>
      </c>
      <c r="E35" s="168" t="s">
        <v>43</v>
      </c>
      <c r="F35" s="168" t="s">
        <v>244</v>
      </c>
      <c r="G35" s="168" t="s">
        <v>1019</v>
      </c>
      <c r="H35" s="168" t="s">
        <v>3</v>
      </c>
      <c r="I35" s="168" t="s">
        <v>245</v>
      </c>
      <c r="J35" s="168" t="s">
        <v>125</v>
      </c>
      <c r="K35" s="168" t="s">
        <v>958</v>
      </c>
    </row>
    <row r="36" spans="1:11" x14ac:dyDescent="0.25">
      <c r="A36" s="168">
        <v>34</v>
      </c>
      <c r="B36" s="168" t="s">
        <v>361</v>
      </c>
      <c r="C36" s="168" t="s">
        <v>362</v>
      </c>
      <c r="D36" s="168" t="s">
        <v>0</v>
      </c>
      <c r="E36" s="168" t="s">
        <v>1</v>
      </c>
      <c r="F36" s="168" t="s">
        <v>886</v>
      </c>
      <c r="G36" s="168" t="s">
        <v>1019</v>
      </c>
      <c r="H36" s="168" t="s">
        <v>3</v>
      </c>
      <c r="I36" s="168" t="s">
        <v>861</v>
      </c>
      <c r="J36" s="168" t="s">
        <v>516</v>
      </c>
      <c r="K36" s="168" t="s">
        <v>896</v>
      </c>
    </row>
    <row r="37" spans="1:11" x14ac:dyDescent="0.25">
      <c r="A37" s="168">
        <v>48</v>
      </c>
      <c r="B37" s="168" t="s">
        <v>238</v>
      </c>
      <c r="C37" s="168" t="s">
        <v>239</v>
      </c>
      <c r="D37" s="168" t="s">
        <v>0</v>
      </c>
      <c r="E37" s="168" t="s">
        <v>1</v>
      </c>
      <c r="F37" s="168" t="s">
        <v>240</v>
      </c>
      <c r="G37" s="168" t="s">
        <v>1019</v>
      </c>
      <c r="H37" s="168" t="s">
        <v>3</v>
      </c>
      <c r="I37" s="168" t="s">
        <v>241</v>
      </c>
      <c r="J37" s="168" t="s">
        <v>53</v>
      </c>
      <c r="K37" s="168" t="s">
        <v>691</v>
      </c>
    </row>
    <row r="38" spans="1:11" x14ac:dyDescent="0.25">
      <c r="A38" s="168">
        <v>50</v>
      </c>
      <c r="B38" s="168" t="s">
        <v>137</v>
      </c>
      <c r="C38" s="168" t="s">
        <v>138</v>
      </c>
      <c r="D38" s="168" t="s">
        <v>0</v>
      </c>
      <c r="E38" s="168" t="s">
        <v>1</v>
      </c>
      <c r="F38" s="168" t="s">
        <v>139</v>
      </c>
      <c r="G38" s="168" t="s">
        <v>1019</v>
      </c>
      <c r="H38" s="168" t="s">
        <v>3</v>
      </c>
      <c r="I38" s="168" t="s">
        <v>140</v>
      </c>
      <c r="J38" s="168" t="s">
        <v>53</v>
      </c>
      <c r="K38" s="168" t="s">
        <v>699</v>
      </c>
    </row>
    <row r="39" spans="1:11" x14ac:dyDescent="0.25">
      <c r="A39" s="168">
        <v>60</v>
      </c>
      <c r="B39" s="168" t="s">
        <v>110</v>
      </c>
      <c r="C39" s="168" t="s">
        <v>111</v>
      </c>
      <c r="D39" s="168" t="s">
        <v>112</v>
      </c>
      <c r="E39" s="168" t="s">
        <v>43</v>
      </c>
      <c r="F39" s="168" t="s">
        <v>113</v>
      </c>
      <c r="G39" s="168" t="s">
        <v>1019</v>
      </c>
      <c r="H39" s="168" t="s">
        <v>3</v>
      </c>
      <c r="I39" s="168" t="s">
        <v>114</v>
      </c>
      <c r="J39" s="168" t="s">
        <v>53</v>
      </c>
      <c r="K39" s="168" t="s">
        <v>727</v>
      </c>
    </row>
    <row r="40" spans="1:11" x14ac:dyDescent="0.25">
      <c r="A40" s="168">
        <v>61</v>
      </c>
      <c r="B40" s="168" t="s">
        <v>120</v>
      </c>
      <c r="C40" s="168" t="s">
        <v>121</v>
      </c>
      <c r="D40" s="168" t="s">
        <v>122</v>
      </c>
      <c r="E40" s="168" t="s">
        <v>43</v>
      </c>
      <c r="F40" s="168" t="s">
        <v>123</v>
      </c>
      <c r="G40" s="168" t="s">
        <v>1019</v>
      </c>
      <c r="H40" s="168" t="s">
        <v>3</v>
      </c>
      <c r="I40" s="168" t="s">
        <v>124</v>
      </c>
      <c r="J40" s="168" t="s">
        <v>125</v>
      </c>
      <c r="K40" s="168" t="s">
        <v>728</v>
      </c>
    </row>
    <row r="41" spans="1:11" x14ac:dyDescent="0.25">
      <c r="A41" s="168">
        <v>69</v>
      </c>
      <c r="B41" s="168" t="s">
        <v>206</v>
      </c>
      <c r="C41" s="168" t="s">
        <v>207</v>
      </c>
      <c r="D41" s="168" t="s">
        <v>173</v>
      </c>
      <c r="E41" s="168" t="s">
        <v>43</v>
      </c>
      <c r="F41" s="168" t="s">
        <v>208</v>
      </c>
      <c r="G41" s="168" t="s">
        <v>1019</v>
      </c>
      <c r="H41" s="168" t="s">
        <v>3</v>
      </c>
      <c r="I41" s="168" t="s">
        <v>209</v>
      </c>
      <c r="J41" s="168" t="s">
        <v>53</v>
      </c>
      <c r="K41" s="168" t="s">
        <v>745</v>
      </c>
    </row>
    <row r="42" spans="1:11" x14ac:dyDescent="0.25">
      <c r="A42" s="168">
        <v>70</v>
      </c>
      <c r="B42" s="168" t="s">
        <v>224</v>
      </c>
      <c r="C42" s="168" t="s">
        <v>225</v>
      </c>
      <c r="D42" s="168" t="s">
        <v>0</v>
      </c>
      <c r="E42" s="168" t="s">
        <v>1</v>
      </c>
      <c r="F42" s="168" t="s">
        <v>226</v>
      </c>
      <c r="G42" s="168" t="s">
        <v>1019</v>
      </c>
      <c r="H42" s="168" t="s">
        <v>3</v>
      </c>
      <c r="I42" s="168" t="s">
        <v>227</v>
      </c>
      <c r="J42" s="168" t="s">
        <v>53</v>
      </c>
      <c r="K42" s="168" t="s">
        <v>748</v>
      </c>
    </row>
    <row r="43" spans="1:11" x14ac:dyDescent="0.25">
      <c r="A43" s="168">
        <v>71</v>
      </c>
      <c r="B43" s="168" t="s">
        <v>54</v>
      </c>
      <c r="C43" s="168" t="s">
        <v>55</v>
      </c>
      <c r="D43" s="168" t="s">
        <v>0</v>
      </c>
      <c r="E43" s="168" t="s">
        <v>1</v>
      </c>
      <c r="F43" s="168" t="s">
        <v>229</v>
      </c>
      <c r="G43" s="168" t="s">
        <v>1019</v>
      </c>
      <c r="H43" s="168" t="s">
        <v>3</v>
      </c>
      <c r="I43" s="168" t="s">
        <v>230</v>
      </c>
      <c r="J43" s="168" t="s">
        <v>53</v>
      </c>
      <c r="K43" s="168" t="s">
        <v>749</v>
      </c>
    </row>
    <row r="44" spans="1:11" x14ac:dyDescent="0.25">
      <c r="A44" s="168">
        <v>73</v>
      </c>
      <c r="B44" s="168" t="s">
        <v>278</v>
      </c>
      <c r="C44" s="168" t="s">
        <v>279</v>
      </c>
      <c r="D44" s="168" t="s">
        <v>66</v>
      </c>
      <c r="E44" s="168" t="s">
        <v>1</v>
      </c>
      <c r="F44" s="168" t="s">
        <v>280</v>
      </c>
      <c r="G44" s="168" t="s">
        <v>1019</v>
      </c>
      <c r="H44" s="168" t="s">
        <v>3</v>
      </c>
      <c r="I44" s="168" t="s">
        <v>281</v>
      </c>
      <c r="J44" s="168" t="s">
        <v>53</v>
      </c>
      <c r="K44" s="168" t="s">
        <v>756</v>
      </c>
    </row>
    <row r="45" spans="1:11" x14ac:dyDescent="0.25">
      <c r="A45" s="168">
        <v>40</v>
      </c>
      <c r="B45" s="168" t="s">
        <v>590</v>
      </c>
      <c r="C45" s="168" t="s">
        <v>591</v>
      </c>
      <c r="D45" s="168" t="s">
        <v>592</v>
      </c>
      <c r="E45" s="168" t="s">
        <v>43</v>
      </c>
      <c r="F45" s="168" t="s">
        <v>593</v>
      </c>
      <c r="G45" s="168" t="s">
        <v>1131</v>
      </c>
      <c r="H45" s="168" t="s">
        <v>30</v>
      </c>
      <c r="I45" s="168" t="s">
        <v>594</v>
      </c>
      <c r="J45" s="168" t="s">
        <v>32</v>
      </c>
      <c r="K45" s="168" t="s">
        <v>669</v>
      </c>
    </row>
    <row r="46" spans="1:11" x14ac:dyDescent="0.25">
      <c r="A46" s="168">
        <v>22</v>
      </c>
      <c r="B46" s="168" t="s">
        <v>1072</v>
      </c>
      <c r="C46" s="168" t="s">
        <v>1073</v>
      </c>
      <c r="D46" s="168" t="s">
        <v>122</v>
      </c>
      <c r="E46" s="168" t="s">
        <v>43</v>
      </c>
      <c r="F46" s="168" t="s">
        <v>221</v>
      </c>
      <c r="G46" s="168" t="s">
        <v>1131</v>
      </c>
      <c r="H46" s="168" t="s">
        <v>3</v>
      </c>
      <c r="I46" s="168" t="s">
        <v>222</v>
      </c>
      <c r="J46" s="168" t="s">
        <v>53</v>
      </c>
      <c r="K46" s="168" t="s">
        <v>1074</v>
      </c>
    </row>
    <row r="47" spans="1:11" x14ac:dyDescent="0.25">
      <c r="A47" s="168">
        <v>26</v>
      </c>
      <c r="B47" s="168" t="s">
        <v>766</v>
      </c>
      <c r="C47" s="168" t="s">
        <v>767</v>
      </c>
      <c r="D47" s="168" t="s">
        <v>577</v>
      </c>
      <c r="E47" s="168" t="s">
        <v>7</v>
      </c>
      <c r="F47" s="168" t="s">
        <v>1040</v>
      </c>
      <c r="G47" s="168" t="s">
        <v>1050</v>
      </c>
      <c r="H47" s="168" t="s">
        <v>781</v>
      </c>
      <c r="I47" s="168" t="s">
        <v>1042</v>
      </c>
      <c r="J47" s="168" t="s">
        <v>1043</v>
      </c>
      <c r="K47" s="168" t="s">
        <v>1044</v>
      </c>
    </row>
    <row r="48" spans="1:11" x14ac:dyDescent="0.25">
      <c r="A48" s="168">
        <v>65</v>
      </c>
      <c r="B48" s="168" t="s">
        <v>174</v>
      </c>
      <c r="C48" s="168" t="s">
        <v>175</v>
      </c>
      <c r="D48" s="168" t="s">
        <v>0</v>
      </c>
      <c r="E48" s="168" t="s">
        <v>1</v>
      </c>
      <c r="F48" s="168" t="s">
        <v>472</v>
      </c>
      <c r="G48" s="168" t="s">
        <v>1050</v>
      </c>
      <c r="H48" s="168" t="s">
        <v>473</v>
      </c>
      <c r="I48" s="168" t="s">
        <v>474</v>
      </c>
      <c r="J48" s="168" t="s">
        <v>475</v>
      </c>
      <c r="K48" s="168" t="s">
        <v>737</v>
      </c>
    </row>
    <row r="49" spans="1:11" x14ac:dyDescent="0.25">
      <c r="A49" s="168">
        <v>68</v>
      </c>
      <c r="B49" s="168" t="s">
        <v>54</v>
      </c>
      <c r="C49" s="168" t="s">
        <v>55</v>
      </c>
      <c r="D49" s="168" t="s">
        <v>0</v>
      </c>
      <c r="E49" s="168" t="s">
        <v>1</v>
      </c>
      <c r="F49" s="168" t="s">
        <v>480</v>
      </c>
      <c r="G49" s="168" t="s">
        <v>1050</v>
      </c>
      <c r="H49" s="168" t="s">
        <v>473</v>
      </c>
      <c r="I49" s="168" t="s">
        <v>481</v>
      </c>
      <c r="J49" s="168" t="s">
        <v>475</v>
      </c>
      <c r="K49" s="168" t="s">
        <v>744</v>
      </c>
    </row>
    <row r="50" spans="1:11" s="57" customFormat="1" x14ac:dyDescent="0.25">
      <c r="A50" s="57">
        <v>63</v>
      </c>
      <c r="B50" s="57" t="s">
        <v>882</v>
      </c>
      <c r="C50" s="57" t="s">
        <v>97</v>
      </c>
      <c r="D50" s="57" t="s">
        <v>173</v>
      </c>
      <c r="E50" s="57" t="s">
        <v>43</v>
      </c>
      <c r="F50" s="57" t="s">
        <v>883</v>
      </c>
      <c r="G50" s="57" t="s">
        <v>960</v>
      </c>
      <c r="H50" s="57" t="s">
        <v>8</v>
      </c>
      <c r="I50" s="57" t="s">
        <v>884</v>
      </c>
      <c r="J50" s="57" t="s">
        <v>9</v>
      </c>
      <c r="K50" s="57" t="s">
        <v>885</v>
      </c>
    </row>
    <row r="51" spans="1:11" x14ac:dyDescent="0.25">
      <c r="A51" s="168">
        <v>1</v>
      </c>
      <c r="B51" s="168" t="s">
        <v>803</v>
      </c>
      <c r="C51" s="168" t="s">
        <v>804</v>
      </c>
      <c r="D51" s="168" t="s">
        <v>17</v>
      </c>
      <c r="E51" s="168" t="s">
        <v>7</v>
      </c>
      <c r="F51" s="168" t="s">
        <v>1121</v>
      </c>
      <c r="G51" s="168" t="s">
        <v>1136</v>
      </c>
      <c r="H51" s="168" t="s">
        <v>1013</v>
      </c>
      <c r="I51" s="168" t="s">
        <v>1122</v>
      </c>
      <c r="J51" s="168" t="s">
        <v>960</v>
      </c>
      <c r="K51" s="168" t="s">
        <v>1469</v>
      </c>
    </row>
    <row r="52" spans="1:11" x14ac:dyDescent="0.25">
      <c r="A52" s="168">
        <v>3</v>
      </c>
      <c r="B52" s="168" t="s">
        <v>1462</v>
      </c>
      <c r="C52" s="168" t="s">
        <v>1463</v>
      </c>
      <c r="D52" s="168" t="s">
        <v>42</v>
      </c>
      <c r="E52" s="168" t="s">
        <v>43</v>
      </c>
      <c r="F52" s="168" t="s">
        <v>1464</v>
      </c>
      <c r="G52" s="168" t="s">
        <v>1136</v>
      </c>
      <c r="H52" s="168" t="s">
        <v>1013</v>
      </c>
      <c r="I52" s="168" t="s">
        <v>1465</v>
      </c>
      <c r="J52" s="168" t="s">
        <v>960</v>
      </c>
      <c r="K52" s="168" t="s">
        <v>1466</v>
      </c>
    </row>
    <row r="53" spans="1:11" x14ac:dyDescent="0.25">
      <c r="A53" s="168">
        <v>9</v>
      </c>
      <c r="B53" s="168" t="s">
        <v>262</v>
      </c>
      <c r="C53" s="168" t="s">
        <v>399</v>
      </c>
      <c r="D53" s="168" t="s">
        <v>0</v>
      </c>
      <c r="E53" s="168" t="s">
        <v>1</v>
      </c>
      <c r="F53" s="168" t="s">
        <v>1103</v>
      </c>
      <c r="G53" s="168" t="s">
        <v>1136</v>
      </c>
      <c r="H53" s="168" t="s">
        <v>1013</v>
      </c>
      <c r="I53" s="168" t="s">
        <v>1104</v>
      </c>
      <c r="J53" s="168" t="s">
        <v>960</v>
      </c>
      <c r="K53" s="168" t="s">
        <v>1206</v>
      </c>
    </row>
    <row r="54" spans="1:11" x14ac:dyDescent="0.25">
      <c r="A54" s="168">
        <v>11</v>
      </c>
      <c r="B54" s="168" t="s">
        <v>196</v>
      </c>
      <c r="C54" s="168" t="s">
        <v>104</v>
      </c>
      <c r="D54" s="168" t="s">
        <v>197</v>
      </c>
      <c r="E54" s="168" t="s">
        <v>198</v>
      </c>
      <c r="F54" s="168" t="s">
        <v>1168</v>
      </c>
      <c r="G54" s="168" t="s">
        <v>1136</v>
      </c>
      <c r="H54" s="168" t="s">
        <v>1013</v>
      </c>
      <c r="I54" s="168" t="s">
        <v>1169</v>
      </c>
      <c r="J54" s="168" t="s">
        <v>960</v>
      </c>
      <c r="K54" s="168" t="s">
        <v>1170</v>
      </c>
    </row>
    <row r="55" spans="1:11" x14ac:dyDescent="0.25">
      <c r="A55" s="168">
        <v>12</v>
      </c>
      <c r="B55" s="168" t="s">
        <v>1176</v>
      </c>
      <c r="C55" s="168" t="s">
        <v>1177</v>
      </c>
      <c r="D55" s="168" t="s">
        <v>173</v>
      </c>
      <c r="E55" s="168" t="s">
        <v>43</v>
      </c>
      <c r="F55" s="168" t="s">
        <v>1178</v>
      </c>
      <c r="G55" s="168" t="s">
        <v>1136</v>
      </c>
      <c r="H55" s="168" t="s">
        <v>1013</v>
      </c>
      <c r="I55" s="168" t="s">
        <v>1179</v>
      </c>
      <c r="J55" s="168" t="s">
        <v>960</v>
      </c>
      <c r="K55" s="168" t="s">
        <v>1180</v>
      </c>
    </row>
    <row r="56" spans="1:11" x14ac:dyDescent="0.25">
      <c r="A56" s="168">
        <v>13</v>
      </c>
      <c r="B56" s="168" t="s">
        <v>1181</v>
      </c>
      <c r="C56" s="168" t="s">
        <v>1182</v>
      </c>
      <c r="D56" s="168" t="s">
        <v>1183</v>
      </c>
      <c r="E56" s="168" t="s">
        <v>48</v>
      </c>
      <c r="F56" s="168" t="s">
        <v>1184</v>
      </c>
      <c r="G56" s="168" t="s">
        <v>1136</v>
      </c>
      <c r="H56" s="168" t="s">
        <v>1013</v>
      </c>
      <c r="I56" s="168" t="s">
        <v>1185</v>
      </c>
      <c r="J56" s="168" t="s">
        <v>960</v>
      </c>
      <c r="K56" s="168" t="s">
        <v>1186</v>
      </c>
    </row>
    <row r="57" spans="1:11" x14ac:dyDescent="0.25">
      <c r="A57" s="168">
        <v>14</v>
      </c>
      <c r="B57" s="168" t="s">
        <v>1187</v>
      </c>
      <c r="C57" s="168" t="s">
        <v>1188</v>
      </c>
      <c r="D57" s="168" t="s">
        <v>1189</v>
      </c>
      <c r="E57" s="168" t="s">
        <v>43</v>
      </c>
      <c r="F57" s="168" t="s">
        <v>1190</v>
      </c>
      <c r="G57" s="168" t="s">
        <v>1136</v>
      </c>
      <c r="H57" s="168" t="s">
        <v>1013</v>
      </c>
      <c r="I57" s="168" t="s">
        <v>1191</v>
      </c>
      <c r="J57" s="168" t="s">
        <v>960</v>
      </c>
      <c r="K57" s="168" t="s">
        <v>1192</v>
      </c>
    </row>
    <row r="58" spans="1:11" x14ac:dyDescent="0.25">
      <c r="A58" s="168">
        <v>15</v>
      </c>
      <c r="B58" s="168" t="s">
        <v>262</v>
      </c>
      <c r="C58" s="168" t="s">
        <v>1141</v>
      </c>
      <c r="D58" s="168" t="s">
        <v>1142</v>
      </c>
      <c r="E58" s="168" t="s">
        <v>1</v>
      </c>
      <c r="F58" s="168" t="s">
        <v>1143</v>
      </c>
      <c r="G58" s="168" t="s">
        <v>1136</v>
      </c>
      <c r="H58" s="168" t="s">
        <v>1013</v>
      </c>
      <c r="I58" s="168" t="s">
        <v>1144</v>
      </c>
      <c r="J58" s="168" t="s">
        <v>960</v>
      </c>
      <c r="K58" s="168" t="s">
        <v>1145</v>
      </c>
    </row>
    <row r="59" spans="1:11" x14ac:dyDescent="0.25">
      <c r="A59" s="168">
        <v>16</v>
      </c>
      <c r="B59" s="168" t="s">
        <v>1146</v>
      </c>
      <c r="C59" s="168" t="s">
        <v>1147</v>
      </c>
      <c r="D59" s="168" t="s">
        <v>1142</v>
      </c>
      <c r="E59" s="168" t="s">
        <v>1</v>
      </c>
      <c r="F59" s="168" t="s">
        <v>1148</v>
      </c>
      <c r="G59" s="168" t="s">
        <v>1136</v>
      </c>
      <c r="H59" s="168" t="s">
        <v>1013</v>
      </c>
      <c r="I59" s="168" t="s">
        <v>1149</v>
      </c>
      <c r="J59" s="168" t="s">
        <v>960</v>
      </c>
      <c r="K59" s="168" t="s">
        <v>1150</v>
      </c>
    </row>
    <row r="60" spans="1:11" x14ac:dyDescent="0.25">
      <c r="A60" s="168">
        <v>17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1085</v>
      </c>
      <c r="G60" s="168" t="s">
        <v>1136</v>
      </c>
      <c r="H60" s="168" t="s">
        <v>1013</v>
      </c>
      <c r="I60" s="168" t="s">
        <v>1086</v>
      </c>
      <c r="J60" s="168" t="s">
        <v>960</v>
      </c>
      <c r="K60" s="168" t="s">
        <v>1087</v>
      </c>
    </row>
    <row r="61" spans="1:11" x14ac:dyDescent="0.25">
      <c r="A61" s="168">
        <v>18</v>
      </c>
      <c r="B61" s="168" t="s">
        <v>196</v>
      </c>
      <c r="C61" s="168" t="s">
        <v>104</v>
      </c>
      <c r="D61" s="168" t="s">
        <v>197</v>
      </c>
      <c r="E61" s="168" t="s">
        <v>198</v>
      </c>
      <c r="F61" s="168" t="s">
        <v>1107</v>
      </c>
      <c r="G61" s="168" t="s">
        <v>1136</v>
      </c>
      <c r="H61" s="168" t="s">
        <v>1013</v>
      </c>
      <c r="I61" s="168" t="s">
        <v>1108</v>
      </c>
      <c r="J61" s="168" t="s">
        <v>960</v>
      </c>
      <c r="K61" s="168" t="s">
        <v>1109</v>
      </c>
    </row>
    <row r="62" spans="1:11" x14ac:dyDescent="0.25">
      <c r="A62" s="168">
        <v>19</v>
      </c>
      <c r="B62" s="168" t="s">
        <v>1110</v>
      </c>
      <c r="C62" s="168" t="s">
        <v>408</v>
      </c>
      <c r="D62" s="168" t="s">
        <v>1111</v>
      </c>
      <c r="E62" s="168" t="s">
        <v>912</v>
      </c>
      <c r="F62" s="168" t="s">
        <v>1112</v>
      </c>
      <c r="G62" s="168" t="s">
        <v>1136</v>
      </c>
      <c r="H62" s="168" t="s">
        <v>1013</v>
      </c>
      <c r="I62" s="168" t="s">
        <v>1113</v>
      </c>
      <c r="J62" s="168" t="s">
        <v>960</v>
      </c>
      <c r="K62" s="168" t="s">
        <v>1114</v>
      </c>
    </row>
    <row r="63" spans="1:11" x14ac:dyDescent="0.25">
      <c r="A63" s="168">
        <v>20</v>
      </c>
      <c r="B63" s="168" t="s">
        <v>1115</v>
      </c>
      <c r="C63" s="168" t="s">
        <v>1116</v>
      </c>
      <c r="D63" s="168" t="s">
        <v>1117</v>
      </c>
      <c r="E63" s="168" t="s">
        <v>1</v>
      </c>
      <c r="F63" s="168" t="s">
        <v>1118</v>
      </c>
      <c r="G63" s="168" t="s">
        <v>1136</v>
      </c>
      <c r="H63" s="168" t="s">
        <v>1013</v>
      </c>
      <c r="I63" s="168" t="s">
        <v>1119</v>
      </c>
      <c r="J63" s="168" t="s">
        <v>960</v>
      </c>
      <c r="K63" s="168" t="s">
        <v>1120</v>
      </c>
    </row>
    <row r="64" spans="1:11" x14ac:dyDescent="0.25">
      <c r="A64" s="168">
        <v>28</v>
      </c>
      <c r="B64" s="168" t="s">
        <v>803</v>
      </c>
      <c r="C64" s="168" t="s">
        <v>804</v>
      </c>
      <c r="D64" s="168" t="s">
        <v>17</v>
      </c>
      <c r="E64" s="168" t="s">
        <v>7</v>
      </c>
      <c r="F64" s="168" t="s">
        <v>805</v>
      </c>
      <c r="G64" s="168" t="s">
        <v>1136</v>
      </c>
      <c r="H64" s="168" t="s">
        <v>5</v>
      </c>
      <c r="I64" s="168" t="s">
        <v>806</v>
      </c>
      <c r="J64" s="168" t="s">
        <v>6</v>
      </c>
      <c r="K64" s="168" t="s">
        <v>996</v>
      </c>
    </row>
    <row r="65" spans="1:11" x14ac:dyDescent="0.25">
      <c r="A65" s="168">
        <v>59</v>
      </c>
      <c r="B65" s="168" t="s">
        <v>50</v>
      </c>
      <c r="C65" s="168" t="s">
        <v>51</v>
      </c>
      <c r="D65" s="168" t="s">
        <v>52</v>
      </c>
      <c r="E65" s="168" t="s">
        <v>43</v>
      </c>
      <c r="F65" s="168" t="s">
        <v>94</v>
      </c>
      <c r="G65" s="168" t="s">
        <v>1136</v>
      </c>
      <c r="H65" s="168" t="s">
        <v>5</v>
      </c>
      <c r="I65" s="168" t="s">
        <v>95</v>
      </c>
      <c r="J65" s="168" t="s">
        <v>6</v>
      </c>
      <c r="K65" s="168" t="s">
        <v>724</v>
      </c>
    </row>
    <row r="66" spans="1:11" x14ac:dyDescent="0.25">
      <c r="A66" s="168">
        <v>66</v>
      </c>
      <c r="B66" s="168" t="s">
        <v>179</v>
      </c>
      <c r="C66" s="168" t="s">
        <v>180</v>
      </c>
      <c r="D66" s="168" t="s">
        <v>181</v>
      </c>
      <c r="E66" s="168" t="s">
        <v>43</v>
      </c>
      <c r="F66" s="168" t="s">
        <v>182</v>
      </c>
      <c r="G66" s="168" t="s">
        <v>1136</v>
      </c>
      <c r="H66" s="168" t="s">
        <v>8</v>
      </c>
      <c r="I66" s="168" t="s">
        <v>183</v>
      </c>
      <c r="J66" s="168" t="s">
        <v>9</v>
      </c>
      <c r="K66" s="168" t="s">
        <v>738</v>
      </c>
    </row>
    <row r="67" spans="1:11" x14ac:dyDescent="0.25">
      <c r="A67" s="168">
        <v>2</v>
      </c>
      <c r="B67" s="168" t="s">
        <v>174</v>
      </c>
      <c r="C67" s="168" t="s">
        <v>175</v>
      </c>
      <c r="D67" s="168" t="s">
        <v>0</v>
      </c>
      <c r="E67" s="168" t="s">
        <v>1</v>
      </c>
      <c r="F67" s="168" t="s">
        <v>1232</v>
      </c>
      <c r="G67" s="168" t="s">
        <v>1257</v>
      </c>
      <c r="H67" s="168" t="s">
        <v>1013</v>
      </c>
      <c r="I67" s="168" t="s">
        <v>1234</v>
      </c>
      <c r="J67" s="168" t="s">
        <v>960</v>
      </c>
      <c r="K67" s="168" t="s">
        <v>1461</v>
      </c>
    </row>
    <row r="68" spans="1:11" x14ac:dyDescent="0.25">
      <c r="A68" s="168">
        <v>5</v>
      </c>
      <c r="B68" s="168" t="s">
        <v>366</v>
      </c>
      <c r="C68" s="168" t="s">
        <v>367</v>
      </c>
      <c r="D68" s="168" t="s">
        <v>368</v>
      </c>
      <c r="E68" s="168" t="s">
        <v>43</v>
      </c>
      <c r="F68" s="168" t="s">
        <v>1100</v>
      </c>
      <c r="G68" s="168" t="s">
        <v>1257</v>
      </c>
      <c r="H68" s="168" t="s">
        <v>1013</v>
      </c>
      <c r="I68" s="168" t="s">
        <v>1101</v>
      </c>
      <c r="J68" s="168" t="s">
        <v>960</v>
      </c>
      <c r="K68" s="168" t="s">
        <v>1258</v>
      </c>
    </row>
    <row r="69" spans="1:11" x14ac:dyDescent="0.25">
      <c r="A69" s="168">
        <v>6</v>
      </c>
      <c r="B69" s="168" t="s">
        <v>1215</v>
      </c>
      <c r="C69" s="168" t="s">
        <v>1216</v>
      </c>
      <c r="D69" s="168" t="s">
        <v>0</v>
      </c>
      <c r="E69" s="168" t="s">
        <v>1</v>
      </c>
      <c r="F69" s="168" t="s">
        <v>1218</v>
      </c>
      <c r="G69" s="168" t="s">
        <v>1257</v>
      </c>
      <c r="H69" s="168" t="s">
        <v>1013</v>
      </c>
      <c r="I69" s="168" t="s">
        <v>1219</v>
      </c>
      <c r="J69" s="168" t="s">
        <v>960</v>
      </c>
      <c r="K69" s="168" t="s">
        <v>1242</v>
      </c>
    </row>
    <row r="70" spans="1:11" x14ac:dyDescent="0.25">
      <c r="A70" s="168">
        <v>7</v>
      </c>
      <c r="B70" s="168" t="s">
        <v>1194</v>
      </c>
      <c r="C70" s="168" t="s">
        <v>1195</v>
      </c>
      <c r="D70" s="168" t="s">
        <v>1196</v>
      </c>
      <c r="E70" s="168" t="s">
        <v>28</v>
      </c>
      <c r="F70" s="168" t="s">
        <v>1197</v>
      </c>
      <c r="G70" s="168" t="s">
        <v>1257</v>
      </c>
      <c r="H70" s="168" t="s">
        <v>1013</v>
      </c>
      <c r="I70" s="168" t="s">
        <v>1198</v>
      </c>
      <c r="J70" s="168" t="s">
        <v>960</v>
      </c>
      <c r="K70" s="168" t="s">
        <v>1214</v>
      </c>
    </row>
    <row r="71" spans="1:11" x14ac:dyDescent="0.25">
      <c r="A71" s="168">
        <v>54</v>
      </c>
      <c r="B71" s="168" t="s">
        <v>443</v>
      </c>
      <c r="C71" s="168" t="s">
        <v>444</v>
      </c>
      <c r="D71" s="168" t="s">
        <v>0</v>
      </c>
      <c r="E71" s="168" t="s">
        <v>1</v>
      </c>
      <c r="F71" s="168" t="s">
        <v>445</v>
      </c>
      <c r="G71" s="168" t="s">
        <v>1257</v>
      </c>
      <c r="H71" s="168" t="s">
        <v>5</v>
      </c>
      <c r="I71" s="168" t="s">
        <v>446</v>
      </c>
      <c r="J71" s="168" t="s">
        <v>6</v>
      </c>
      <c r="K71" s="168" t="s">
        <v>708</v>
      </c>
    </row>
    <row r="72" spans="1:11" x14ac:dyDescent="0.25">
      <c r="A72" s="168">
        <v>58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56</v>
      </c>
      <c r="G72" s="168" t="s">
        <v>1257</v>
      </c>
      <c r="H72" s="168" t="s">
        <v>5</v>
      </c>
      <c r="I72" s="168" t="s">
        <v>57</v>
      </c>
      <c r="J72" s="168" t="s">
        <v>6</v>
      </c>
      <c r="K72" s="168" t="s">
        <v>717</v>
      </c>
    </row>
    <row r="73" spans="1:11" x14ac:dyDescent="0.25">
      <c r="A73" s="168">
        <v>62</v>
      </c>
      <c r="B73" s="168" t="s">
        <v>797</v>
      </c>
      <c r="C73" s="168" t="s">
        <v>798</v>
      </c>
      <c r="D73" s="168" t="s">
        <v>799</v>
      </c>
      <c r="E73" s="168" t="s">
        <v>1</v>
      </c>
      <c r="F73" s="168" t="s">
        <v>800</v>
      </c>
      <c r="G73" s="168" t="s">
        <v>1257</v>
      </c>
      <c r="H73" s="168" t="s">
        <v>8</v>
      </c>
      <c r="I73" s="168" t="s">
        <v>801</v>
      </c>
      <c r="J73" s="168" t="s">
        <v>9</v>
      </c>
      <c r="K73" s="168" t="s">
        <v>802</v>
      </c>
    </row>
    <row r="74" spans="1:11" x14ac:dyDescent="0.25">
      <c r="A74" s="168">
        <v>64</v>
      </c>
      <c r="B74" s="168" t="s">
        <v>174</v>
      </c>
      <c r="C74" s="168" t="s">
        <v>175</v>
      </c>
      <c r="D74" s="168" t="s">
        <v>0</v>
      </c>
      <c r="E74" s="168" t="s">
        <v>1</v>
      </c>
      <c r="F74" s="168" t="s">
        <v>176</v>
      </c>
      <c r="G74" s="168" t="s">
        <v>1257</v>
      </c>
      <c r="H74" s="168" t="s">
        <v>8</v>
      </c>
      <c r="I74" s="168" t="s">
        <v>177</v>
      </c>
      <c r="J74" s="168" t="s">
        <v>9</v>
      </c>
      <c r="K74" s="168" t="s">
        <v>736</v>
      </c>
    </row>
  </sheetData>
  <sortState ref="A2:K74">
    <sortCondition ref="G2:G74"/>
    <sortCondition ref="H2:H74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9"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E1"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2" width="25.28515625" bestFit="1" customWidth="1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F1" workbookViewId="0">
      <selection activeCell="F2" sqref="F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r="3" spans="1:11" s="57" customFormat="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r="5" spans="1:11" s="57" customFormat="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r="52" spans="1:11" s="57" customFormat="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r="53" spans="1:11" s="57" customFormat="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workbookViewId="0">
      <selection activeCell="I23" sqref="I23"/>
    </sheetView>
  </sheetViews>
  <sheetFormatPr defaultRowHeight="15" x14ac:dyDescent="0.25"/>
  <cols>
    <col min="1" max="1" width="17.28515625" bestFit="1" customWidth="1" collapsed="1"/>
    <col min="2" max="2" width="4" bestFit="1" customWidth="1" collapsed="1"/>
    <col min="3" max="3" width="14.28515625" bestFit="1" customWidth="1" collapsed="1"/>
    <col min="4" max="4" width="10.5703125" bestFit="1" customWidth="1" collapsed="1"/>
    <col min="5" max="5" width="14.28515625" bestFit="1" customWidth="1" collapsed="1"/>
    <col min="6" max="6" width="5.5703125" bestFit="1" customWidth="1" collapsed="1"/>
    <col min="7" max="7" width="15.140625" bestFit="1" customWidth="1" collapsed="1"/>
    <col min="8" max="8" width="18.5703125" bestFit="1" customWidth="1" collapsed="1"/>
    <col min="9" max="9" width="14.140625" bestFit="1" customWidth="1" collapsed="1"/>
    <col min="10" max="10" width="14.42578125" bestFit="1" customWidth="1" collapsed="1"/>
    <col min="11" max="11" width="19.28515625" bestFit="1" customWidth="1" collapsed="1"/>
    <col min="12" max="12" width="25.28515625" bestFit="1" customWidth="1" collapsed="1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 t="s">
        <v>1470</v>
      </c>
      <c r="C2" s="168" t="s">
        <v>1470</v>
      </c>
      <c r="D2" s="168" t="s">
        <v>1470</v>
      </c>
      <c r="E2" s="168" t="s">
        <v>1470</v>
      </c>
      <c r="F2" s="168" t="s">
        <v>1470</v>
      </c>
      <c r="G2" s="168" t="s">
        <v>1470</v>
      </c>
      <c r="H2" s="168" t="s">
        <v>1470</v>
      </c>
      <c r="I2" s="168" t="s">
        <v>1470</v>
      </c>
      <c r="J2" s="168" t="s">
        <v>1470</v>
      </c>
      <c r="K2" s="168" t="s">
        <v>1470</v>
      </c>
      <c r="L2" s="168" t="s">
        <v>1470</v>
      </c>
      <c r="M2" s="47"/>
    </row>
    <row r="3" spans="1:13" x14ac:dyDescent="0.25">
      <c r="A3" s="30"/>
      <c r="B3" s="168" t="s">
        <v>1470</v>
      </c>
      <c r="C3" s="168" t="s">
        <v>1470</v>
      </c>
      <c r="D3" s="168" t="s">
        <v>1470</v>
      </c>
      <c r="E3" s="168" t="s">
        <v>1470</v>
      </c>
      <c r="F3" s="168" t="s">
        <v>1470</v>
      </c>
      <c r="G3" s="168" t="s">
        <v>1470</v>
      </c>
      <c r="H3" s="168" t="s">
        <v>1470</v>
      </c>
      <c r="I3" s="168" t="s">
        <v>1470</v>
      </c>
      <c r="J3" s="168" t="s">
        <v>1470</v>
      </c>
      <c r="K3" s="168" t="s">
        <v>1470</v>
      </c>
      <c r="L3" s="168" t="s">
        <v>1470</v>
      </c>
      <c r="M3" s="47"/>
    </row>
    <row r="4" spans="1:13" x14ac:dyDescent="0.25">
      <c r="A4" s="30"/>
      <c r="B4" s="168" t="s">
        <v>1470</v>
      </c>
      <c r="C4" s="168" t="s">
        <v>1470</v>
      </c>
      <c r="D4" s="168" t="s">
        <v>1470</v>
      </c>
      <c r="E4" s="168" t="s">
        <v>1470</v>
      </c>
      <c r="F4" s="168" t="s">
        <v>1470</v>
      </c>
      <c r="G4" s="168" t="s">
        <v>1470</v>
      </c>
      <c r="H4" s="168" t="s">
        <v>1470</v>
      </c>
      <c r="I4" s="168" t="s">
        <v>1470</v>
      </c>
      <c r="J4" s="168" t="s">
        <v>1470</v>
      </c>
      <c r="K4" s="168" t="s">
        <v>1470</v>
      </c>
      <c r="L4" s="168" t="s">
        <v>1470</v>
      </c>
      <c r="M4" s="47"/>
    </row>
    <row r="5" spans="1:13" x14ac:dyDescent="0.25">
      <c r="A5" s="30"/>
      <c r="B5" s="168" t="s">
        <v>1470</v>
      </c>
      <c r="C5" s="168" t="s">
        <v>1470</v>
      </c>
      <c r="D5" s="168" t="s">
        <v>1470</v>
      </c>
      <c r="E5" s="168" t="s">
        <v>1470</v>
      </c>
      <c r="F5" s="168" t="s">
        <v>1470</v>
      </c>
      <c r="G5" s="168" t="s">
        <v>1470</v>
      </c>
      <c r="H5" s="168" t="s">
        <v>1470</v>
      </c>
      <c r="I5" s="168" t="s">
        <v>1470</v>
      </c>
      <c r="J5" s="168" t="s">
        <v>1470</v>
      </c>
      <c r="K5" s="168" t="s">
        <v>1470</v>
      </c>
      <c r="L5" s="168" t="s">
        <v>1470</v>
      </c>
      <c r="M5" s="47"/>
    </row>
    <row r="6" spans="1:13" x14ac:dyDescent="0.25">
      <c r="A6" s="30"/>
      <c r="B6" s="168" t="s">
        <v>1470</v>
      </c>
      <c r="C6" s="168" t="s">
        <v>1470</v>
      </c>
      <c r="D6" s="168" t="s">
        <v>1470</v>
      </c>
      <c r="E6" s="168" t="s">
        <v>1470</v>
      </c>
      <c r="F6" s="168" t="s">
        <v>1470</v>
      </c>
      <c r="G6" s="168" t="s">
        <v>1470</v>
      </c>
      <c r="H6" s="168" t="s">
        <v>1470</v>
      </c>
      <c r="I6" s="168" t="s">
        <v>1470</v>
      </c>
      <c r="J6" s="168" t="s">
        <v>1470</v>
      </c>
      <c r="K6" s="168" t="s">
        <v>1470</v>
      </c>
      <c r="L6" s="168" t="s">
        <v>1470</v>
      </c>
      <c r="M6" s="47"/>
    </row>
    <row r="7" spans="1:13" x14ac:dyDescent="0.25">
      <c r="A7" s="30"/>
      <c r="B7" s="168" t="s">
        <v>1470</v>
      </c>
      <c r="C7" s="168" t="s">
        <v>1470</v>
      </c>
      <c r="D7" s="168" t="s">
        <v>1470</v>
      </c>
      <c r="E7" s="168" t="s">
        <v>1470</v>
      </c>
      <c r="F7" s="168" t="s">
        <v>1470</v>
      </c>
      <c r="G7" s="168" t="s">
        <v>1470</v>
      </c>
      <c r="H7" s="168" t="s">
        <v>1470</v>
      </c>
      <c r="I7" s="168" t="s">
        <v>1470</v>
      </c>
      <c r="J7" s="168" t="s">
        <v>1470</v>
      </c>
      <c r="K7" s="168" t="s">
        <v>1470</v>
      </c>
      <c r="L7" s="168" t="s">
        <v>1470</v>
      </c>
      <c r="M7" s="47"/>
    </row>
    <row r="8" spans="1:13" x14ac:dyDescent="0.25">
      <c r="A8" s="30"/>
      <c r="B8" s="168" t="s">
        <v>1470</v>
      </c>
      <c r="C8" s="168" t="s">
        <v>1470</v>
      </c>
      <c r="D8" s="168" t="s">
        <v>1470</v>
      </c>
      <c r="E8" s="168" t="s">
        <v>1470</v>
      </c>
      <c r="F8" s="168" t="s">
        <v>1470</v>
      </c>
      <c r="G8" s="168" t="s">
        <v>1470</v>
      </c>
      <c r="H8" s="168" t="s">
        <v>1470</v>
      </c>
      <c r="I8" s="168" t="s">
        <v>1470</v>
      </c>
      <c r="J8" s="168" t="s">
        <v>1470</v>
      </c>
      <c r="K8" s="168" t="s">
        <v>1470</v>
      </c>
      <c r="L8" s="168" t="s">
        <v>1470</v>
      </c>
      <c r="M8" s="47"/>
    </row>
    <row r="9" spans="1:13" x14ac:dyDescent="0.25">
      <c r="A9" s="30"/>
      <c r="B9" s="168" t="s">
        <v>1470</v>
      </c>
      <c r="C9" s="168" t="s">
        <v>1470</v>
      </c>
      <c r="D9" s="168" t="s">
        <v>1470</v>
      </c>
      <c r="E9" s="168" t="s">
        <v>1470</v>
      </c>
      <c r="F9" s="168" t="s">
        <v>1470</v>
      </c>
      <c r="G9" s="168" t="s">
        <v>1470</v>
      </c>
      <c r="H9" s="168" t="s">
        <v>1470</v>
      </c>
      <c r="I9" s="168" t="s">
        <v>1470</v>
      </c>
      <c r="J9" s="168" t="s">
        <v>1470</v>
      </c>
      <c r="K9" s="168" t="s">
        <v>1470</v>
      </c>
      <c r="L9" s="168" t="s">
        <v>1470</v>
      </c>
      <c r="M9" s="47"/>
    </row>
    <row r="10" spans="1:13" x14ac:dyDescent="0.25">
      <c r="A10" s="30"/>
      <c r="B10" s="168" t="s">
        <v>1470</v>
      </c>
      <c r="C10" s="168" t="s">
        <v>1470</v>
      </c>
      <c r="D10" s="168" t="s">
        <v>1470</v>
      </c>
      <c r="E10" s="168" t="s">
        <v>1470</v>
      </c>
      <c r="F10" s="168" t="s">
        <v>1470</v>
      </c>
      <c r="G10" s="168" t="s">
        <v>1470</v>
      </c>
      <c r="H10" s="168" t="s">
        <v>1470</v>
      </c>
      <c r="I10" s="168" t="s">
        <v>1470</v>
      </c>
      <c r="J10" s="168" t="s">
        <v>1470</v>
      </c>
      <c r="K10" s="168" t="s">
        <v>1470</v>
      </c>
      <c r="L10" s="168" t="s">
        <v>1470</v>
      </c>
      <c r="M10" s="47"/>
    </row>
    <row r="11" spans="1:13" x14ac:dyDescent="0.25">
      <c r="A11" s="30"/>
      <c r="B11" s="168" t="s">
        <v>1470</v>
      </c>
      <c r="C11" s="168" t="s">
        <v>1470</v>
      </c>
      <c r="D11" s="168" t="s">
        <v>1470</v>
      </c>
      <c r="E11" s="168" t="s">
        <v>1470</v>
      </c>
      <c r="F11" s="168" t="s">
        <v>1470</v>
      </c>
      <c r="G11" s="168" t="s">
        <v>1470</v>
      </c>
      <c r="H11" s="168" t="s">
        <v>1470</v>
      </c>
      <c r="I11" s="168" t="s">
        <v>1470</v>
      </c>
      <c r="J11" s="168" t="s">
        <v>1470</v>
      </c>
      <c r="K11" s="168" t="s">
        <v>1470</v>
      </c>
      <c r="L11" s="168" t="s">
        <v>1470</v>
      </c>
      <c r="M11" s="47"/>
    </row>
    <row r="12" spans="1:13" x14ac:dyDescent="0.25">
      <c r="A12" s="30"/>
      <c r="B12" s="168" t="s">
        <v>1470</v>
      </c>
      <c r="C12" s="168" t="s">
        <v>1470</v>
      </c>
      <c r="D12" s="168" t="s">
        <v>1470</v>
      </c>
      <c r="E12" s="168" t="s">
        <v>1470</v>
      </c>
      <c r="F12" s="168" t="s">
        <v>1470</v>
      </c>
      <c r="G12" s="168" t="s">
        <v>1470</v>
      </c>
      <c r="H12" s="168" t="s">
        <v>1470</v>
      </c>
      <c r="I12" s="168" t="s">
        <v>1470</v>
      </c>
      <c r="J12" s="168" t="s">
        <v>1470</v>
      </c>
      <c r="K12" s="168" t="s">
        <v>1470</v>
      </c>
      <c r="L12" s="168" t="s">
        <v>1470</v>
      </c>
      <c r="M12" s="47"/>
    </row>
    <row r="13" spans="1:13" x14ac:dyDescent="0.25">
      <c r="A13" s="30"/>
      <c r="B13" s="168" t="s">
        <v>1470</v>
      </c>
      <c r="C13" s="168" t="s">
        <v>1470</v>
      </c>
      <c r="D13" s="168" t="s">
        <v>1470</v>
      </c>
      <c r="E13" s="168" t="s">
        <v>1470</v>
      </c>
      <c r="F13" s="168" t="s">
        <v>1470</v>
      </c>
      <c r="G13" s="168" t="s">
        <v>1470</v>
      </c>
      <c r="H13" s="168" t="s">
        <v>1470</v>
      </c>
      <c r="I13" s="168" t="s">
        <v>1470</v>
      </c>
      <c r="J13" s="168" t="s">
        <v>1470</v>
      </c>
      <c r="K13" s="168" t="s">
        <v>1470</v>
      </c>
      <c r="L13" s="168" t="s">
        <v>1470</v>
      </c>
      <c r="M13" s="47"/>
    </row>
    <row r="14" spans="1:13" x14ac:dyDescent="0.25">
      <c r="A14" s="30"/>
      <c r="B14" s="168" t="s">
        <v>1470</v>
      </c>
      <c r="C14" s="168" t="s">
        <v>1470</v>
      </c>
      <c r="D14" s="168" t="s">
        <v>1470</v>
      </c>
      <c r="E14" s="168" t="s">
        <v>1470</v>
      </c>
      <c r="F14" s="168" t="s">
        <v>1470</v>
      </c>
      <c r="G14" s="168" t="s">
        <v>1470</v>
      </c>
      <c r="H14" s="168" t="s">
        <v>1470</v>
      </c>
      <c r="I14" s="168" t="s">
        <v>1470</v>
      </c>
      <c r="J14" s="168" t="s">
        <v>1470</v>
      </c>
      <c r="K14" s="168" t="s">
        <v>1470</v>
      </c>
      <c r="L14" s="168" t="s">
        <v>1470</v>
      </c>
      <c r="M14" s="47"/>
    </row>
    <row r="15" spans="1:13" x14ac:dyDescent="0.25">
      <c r="A15" s="30"/>
      <c r="B15" s="168" t="s">
        <v>1470</v>
      </c>
      <c r="C15" s="168" t="s">
        <v>1470</v>
      </c>
      <c r="D15" s="168" t="s">
        <v>1470</v>
      </c>
      <c r="E15" s="168" t="s">
        <v>1470</v>
      </c>
      <c r="F15" s="168" t="s">
        <v>1470</v>
      </c>
      <c r="G15" s="168" t="s">
        <v>1470</v>
      </c>
      <c r="H15" s="168" t="s">
        <v>1470</v>
      </c>
      <c r="I15" s="168" t="s">
        <v>1470</v>
      </c>
      <c r="J15" s="168" t="s">
        <v>1470</v>
      </c>
      <c r="K15" s="168" t="s">
        <v>1470</v>
      </c>
      <c r="L15" s="168" t="s">
        <v>1470</v>
      </c>
      <c r="M15" s="47"/>
    </row>
    <row r="16" spans="1:13" x14ac:dyDescent="0.25">
      <c r="A16" s="30"/>
      <c r="B16" s="168" t="s">
        <v>1470</v>
      </c>
      <c r="C16" s="168" t="s">
        <v>1470</v>
      </c>
      <c r="D16" s="168" t="s">
        <v>1470</v>
      </c>
      <c r="E16" s="168" t="s">
        <v>1470</v>
      </c>
      <c r="F16" s="168" t="s">
        <v>1470</v>
      </c>
      <c r="G16" s="168" t="s">
        <v>1470</v>
      </c>
      <c r="H16" s="168" t="s">
        <v>1470</v>
      </c>
      <c r="I16" s="168" t="s">
        <v>1470</v>
      </c>
      <c r="J16" s="168" t="s">
        <v>1470</v>
      </c>
      <c r="K16" s="168" t="s">
        <v>1470</v>
      </c>
      <c r="L16" s="168" t="s">
        <v>1470</v>
      </c>
      <c r="M16" s="47"/>
    </row>
    <row r="17" spans="1:13" x14ac:dyDescent="0.25">
      <c r="A17" s="30"/>
      <c r="B17" s="168" t="s">
        <v>1470</v>
      </c>
      <c r="C17" s="168" t="s">
        <v>1470</v>
      </c>
      <c r="D17" s="168" t="s">
        <v>1470</v>
      </c>
      <c r="E17" s="168" t="s">
        <v>1470</v>
      </c>
      <c r="F17" s="168" t="s">
        <v>1470</v>
      </c>
      <c r="G17" s="168" t="s">
        <v>1470</v>
      </c>
      <c r="H17" s="168" t="s">
        <v>1470</v>
      </c>
      <c r="I17" s="168" t="s">
        <v>1470</v>
      </c>
      <c r="J17" s="168" t="s">
        <v>1470</v>
      </c>
      <c r="K17" s="168" t="s">
        <v>1470</v>
      </c>
      <c r="L17" s="168" t="s">
        <v>1470</v>
      </c>
      <c r="M17" s="47"/>
    </row>
    <row r="18" spans="1:13" x14ac:dyDescent="0.25">
      <c r="A18" s="30"/>
      <c r="B18" s="168" t="s">
        <v>1470</v>
      </c>
      <c r="C18" s="168" t="s">
        <v>1470</v>
      </c>
      <c r="D18" s="168" t="s">
        <v>1470</v>
      </c>
      <c r="E18" s="168" t="s">
        <v>1470</v>
      </c>
      <c r="F18" s="168" t="s">
        <v>1470</v>
      </c>
      <c r="G18" s="168" t="s">
        <v>1470</v>
      </c>
      <c r="H18" s="168" t="s">
        <v>1470</v>
      </c>
      <c r="I18" s="168" t="s">
        <v>1470</v>
      </c>
      <c r="J18" s="168" t="s">
        <v>1470</v>
      </c>
      <c r="K18" s="168" t="s">
        <v>1470</v>
      </c>
      <c r="L18" s="168" t="s">
        <v>1470</v>
      </c>
      <c r="M18" s="47"/>
    </row>
    <row r="19" spans="1:13" x14ac:dyDescent="0.25">
      <c r="A19" s="30"/>
      <c r="B19" s="168" t="s">
        <v>1470</v>
      </c>
      <c r="C19" s="168" t="s">
        <v>1470</v>
      </c>
      <c r="D19" s="168" t="s">
        <v>1470</v>
      </c>
      <c r="E19" s="168" t="s">
        <v>1470</v>
      </c>
      <c r="F19" s="168" t="s">
        <v>1470</v>
      </c>
      <c r="G19" s="168" t="s">
        <v>1470</v>
      </c>
      <c r="H19" s="168" t="s">
        <v>1470</v>
      </c>
      <c r="I19" s="168" t="s">
        <v>1470</v>
      </c>
      <c r="J19" s="168" t="s">
        <v>1470</v>
      </c>
      <c r="K19" s="168" t="s">
        <v>1470</v>
      </c>
      <c r="L19" s="168" t="s">
        <v>1470</v>
      </c>
      <c r="M19" s="47"/>
    </row>
    <row r="20" spans="1:13" x14ac:dyDescent="0.25">
      <c r="A20" s="30"/>
      <c r="B20" s="168" t="s">
        <v>1470</v>
      </c>
      <c r="C20" s="168" t="s">
        <v>1470</v>
      </c>
      <c r="D20" s="168" t="s">
        <v>1470</v>
      </c>
      <c r="E20" s="168" t="s">
        <v>1470</v>
      </c>
      <c r="F20" s="168" t="s">
        <v>1470</v>
      </c>
      <c r="G20" s="168" t="s">
        <v>1470</v>
      </c>
      <c r="H20" s="168" t="s">
        <v>1470</v>
      </c>
      <c r="I20" s="168" t="s">
        <v>1470</v>
      </c>
      <c r="J20" s="168" t="s">
        <v>1470</v>
      </c>
      <c r="K20" s="168" t="s">
        <v>1470</v>
      </c>
      <c r="L20" s="168" t="s">
        <v>1470</v>
      </c>
      <c r="M20" s="47"/>
    </row>
    <row r="21" spans="1:13" x14ac:dyDescent="0.25">
      <c r="A21" s="30"/>
      <c r="B21" s="168" t="s">
        <v>1470</v>
      </c>
      <c r="C21" s="168" t="s">
        <v>1470</v>
      </c>
      <c r="D21" s="168" t="s">
        <v>1470</v>
      </c>
      <c r="E21" s="168" t="s">
        <v>1470</v>
      </c>
      <c r="F21" s="168" t="s">
        <v>1470</v>
      </c>
      <c r="G21" s="168" t="s">
        <v>1470</v>
      </c>
      <c r="H21" s="168" t="s">
        <v>1470</v>
      </c>
      <c r="I21" s="168" t="s">
        <v>1470</v>
      </c>
      <c r="J21" s="168" t="s">
        <v>1470</v>
      </c>
      <c r="K21" s="168" t="s">
        <v>1470</v>
      </c>
      <c r="L21" s="168" t="s">
        <v>1470</v>
      </c>
      <c r="M21" s="47"/>
    </row>
    <row r="22" spans="1:13" x14ac:dyDescent="0.25">
      <c r="A22" s="30"/>
      <c r="B22" s="168" t="s">
        <v>1470</v>
      </c>
      <c r="C22" s="168" t="s">
        <v>1470</v>
      </c>
      <c r="D22" s="168" t="s">
        <v>1470</v>
      </c>
      <c r="E22" s="168" t="s">
        <v>1470</v>
      </c>
      <c r="F22" s="168" t="s">
        <v>1470</v>
      </c>
      <c r="G22" s="168" t="s">
        <v>1470</v>
      </c>
      <c r="H22" s="168" t="s">
        <v>1470</v>
      </c>
      <c r="I22" s="168" t="s">
        <v>1470</v>
      </c>
      <c r="J22" s="168" t="s">
        <v>1470</v>
      </c>
      <c r="K22" s="168" t="s">
        <v>1470</v>
      </c>
      <c r="L22" s="168" t="s">
        <v>1470</v>
      </c>
      <c r="M22" s="47"/>
    </row>
    <row r="23" spans="1:13" x14ac:dyDescent="0.25">
      <c r="A23" s="30"/>
      <c r="B23" s="168" t="s">
        <v>1470</v>
      </c>
      <c r="C23" s="168" t="s">
        <v>1470</v>
      </c>
      <c r="D23" s="168" t="s">
        <v>1470</v>
      </c>
      <c r="E23" s="168" t="s">
        <v>1470</v>
      </c>
      <c r="F23" s="168" t="s">
        <v>1470</v>
      </c>
      <c r="G23" s="168" t="s">
        <v>1470</v>
      </c>
      <c r="H23" s="168" t="s">
        <v>1470</v>
      </c>
      <c r="I23" s="168" t="s">
        <v>1470</v>
      </c>
      <c r="J23" s="168" t="s">
        <v>1470</v>
      </c>
      <c r="K23" s="168" t="s">
        <v>1470</v>
      </c>
      <c r="L23" s="168" t="s">
        <v>1470</v>
      </c>
      <c r="M23" s="47"/>
    </row>
    <row r="24" spans="1:13" x14ac:dyDescent="0.25">
      <c r="A24" s="30"/>
      <c r="B24" s="168" t="s">
        <v>1470</v>
      </c>
      <c r="C24" s="168" t="s">
        <v>1470</v>
      </c>
      <c r="D24" s="168" t="s">
        <v>1470</v>
      </c>
      <c r="E24" s="168" t="s">
        <v>1470</v>
      </c>
      <c r="F24" s="168" t="s">
        <v>1470</v>
      </c>
      <c r="G24" s="168" t="s">
        <v>1470</v>
      </c>
      <c r="H24" s="168" t="s">
        <v>1470</v>
      </c>
      <c r="I24" s="168" t="s">
        <v>1470</v>
      </c>
      <c r="J24" s="168" t="s">
        <v>1470</v>
      </c>
      <c r="K24" s="168" t="s">
        <v>1470</v>
      </c>
      <c r="L24" s="168" t="s">
        <v>1470</v>
      </c>
      <c r="M24" s="47"/>
    </row>
    <row r="25" spans="1:13" x14ac:dyDescent="0.25">
      <c r="A25" s="30"/>
      <c r="B25" s="168" t="s">
        <v>1470</v>
      </c>
      <c r="C25" s="168" t="s">
        <v>1470</v>
      </c>
      <c r="D25" s="168" t="s">
        <v>1470</v>
      </c>
      <c r="E25" s="168" t="s">
        <v>1470</v>
      </c>
      <c r="F25" s="168" t="s">
        <v>1470</v>
      </c>
      <c r="G25" s="168" t="s">
        <v>1470</v>
      </c>
      <c r="H25" s="168" t="s">
        <v>1470</v>
      </c>
      <c r="I25" s="168" t="s">
        <v>1470</v>
      </c>
      <c r="J25" s="168" t="s">
        <v>1470</v>
      </c>
      <c r="K25" s="168" t="s">
        <v>1470</v>
      </c>
      <c r="L25" s="168" t="s">
        <v>1470</v>
      </c>
      <c r="M25" s="47"/>
    </row>
    <row r="26" spans="1:13" x14ac:dyDescent="0.25">
      <c r="A26" s="30"/>
      <c r="B26" s="168" t="s">
        <v>1470</v>
      </c>
      <c r="C26" s="168" t="s">
        <v>1470</v>
      </c>
      <c r="D26" s="168" t="s">
        <v>1470</v>
      </c>
      <c r="E26" s="168" t="s">
        <v>1470</v>
      </c>
      <c r="F26" s="168" t="s">
        <v>1470</v>
      </c>
      <c r="G26" s="168" t="s">
        <v>1470</v>
      </c>
      <c r="H26" s="168" t="s">
        <v>1470</v>
      </c>
      <c r="I26" s="168" t="s">
        <v>1470</v>
      </c>
      <c r="J26" s="168" t="s">
        <v>1470</v>
      </c>
      <c r="K26" s="168" t="s">
        <v>1470</v>
      </c>
      <c r="L26" s="168" t="s">
        <v>1470</v>
      </c>
      <c r="M26" s="47"/>
    </row>
    <row r="27" spans="1:13" x14ac:dyDescent="0.25">
      <c r="A27" s="30"/>
      <c r="B27" s="168" t="s">
        <v>1470</v>
      </c>
      <c r="C27" s="168" t="s">
        <v>1470</v>
      </c>
      <c r="D27" s="168" t="s">
        <v>1470</v>
      </c>
      <c r="E27" s="168" t="s">
        <v>1470</v>
      </c>
      <c r="F27" s="168" t="s">
        <v>1470</v>
      </c>
      <c r="G27" s="168" t="s">
        <v>1470</v>
      </c>
      <c r="H27" s="168" t="s">
        <v>1470</v>
      </c>
      <c r="I27" s="168" t="s">
        <v>1470</v>
      </c>
      <c r="J27" s="168" t="s">
        <v>1470</v>
      </c>
      <c r="K27" s="168" t="s">
        <v>1470</v>
      </c>
      <c r="L27" s="168" t="s">
        <v>1470</v>
      </c>
      <c r="M27" s="47"/>
    </row>
    <row r="28" spans="1:13" x14ac:dyDescent="0.25">
      <c r="A28" s="30"/>
      <c r="B28" s="168" t="s">
        <v>1470</v>
      </c>
      <c r="C28" s="168" t="s">
        <v>1470</v>
      </c>
      <c r="D28" s="168" t="s">
        <v>1470</v>
      </c>
      <c r="E28" s="168" t="s">
        <v>1470</v>
      </c>
      <c r="F28" s="168" t="s">
        <v>1470</v>
      </c>
      <c r="G28" s="168" t="s">
        <v>1470</v>
      </c>
      <c r="H28" s="168" t="s">
        <v>1470</v>
      </c>
      <c r="I28" s="168" t="s">
        <v>1470</v>
      </c>
      <c r="J28" s="168" t="s">
        <v>1470</v>
      </c>
      <c r="K28" s="168" t="s">
        <v>1470</v>
      </c>
      <c r="L28" s="168" t="s">
        <v>1470</v>
      </c>
      <c r="M28" s="47"/>
    </row>
    <row r="29" spans="1:13" x14ac:dyDescent="0.25">
      <c r="A29" s="30"/>
      <c r="B29" s="168" t="s">
        <v>1470</v>
      </c>
      <c r="C29" s="168" t="s">
        <v>1470</v>
      </c>
      <c r="D29" s="168" t="s">
        <v>1470</v>
      </c>
      <c r="E29" s="168" t="s">
        <v>1470</v>
      </c>
      <c r="F29" s="168" t="s">
        <v>1470</v>
      </c>
      <c r="G29" s="168" t="s">
        <v>1470</v>
      </c>
      <c r="H29" s="168" t="s">
        <v>1470</v>
      </c>
      <c r="I29" s="168" t="s">
        <v>1470</v>
      </c>
      <c r="J29" s="168" t="s">
        <v>1470</v>
      </c>
      <c r="K29" s="168" t="s">
        <v>1470</v>
      </c>
      <c r="L29" s="168" t="s">
        <v>1470</v>
      </c>
      <c r="M29" s="47"/>
    </row>
    <row r="30" spans="1:13" x14ac:dyDescent="0.25">
      <c r="A30" s="30"/>
      <c r="B30" s="168" t="s">
        <v>1470</v>
      </c>
      <c r="C30" s="168" t="s">
        <v>1470</v>
      </c>
      <c r="D30" s="168" t="s">
        <v>1470</v>
      </c>
      <c r="E30" s="168" t="s">
        <v>1470</v>
      </c>
      <c r="F30" s="168" t="s">
        <v>1470</v>
      </c>
      <c r="G30" s="168" t="s">
        <v>1470</v>
      </c>
      <c r="H30" s="168" t="s">
        <v>1470</v>
      </c>
      <c r="I30" s="168" t="s">
        <v>1470</v>
      </c>
      <c r="J30" s="168" t="s">
        <v>1470</v>
      </c>
      <c r="K30" s="168" t="s">
        <v>1470</v>
      </c>
      <c r="L30" s="168" t="s">
        <v>1470</v>
      </c>
      <c r="M30" s="47"/>
    </row>
    <row r="31" spans="1:13" x14ac:dyDescent="0.25">
      <c r="A31" s="30"/>
      <c r="B31" s="168" t="s">
        <v>1470</v>
      </c>
      <c r="C31" s="168" t="s">
        <v>1470</v>
      </c>
      <c r="D31" s="168" t="s">
        <v>1470</v>
      </c>
      <c r="E31" s="168" t="s">
        <v>1470</v>
      </c>
      <c r="F31" s="168" t="s">
        <v>1470</v>
      </c>
      <c r="G31" s="168" t="s">
        <v>1470</v>
      </c>
      <c r="H31" s="168" t="s">
        <v>1470</v>
      </c>
      <c r="I31" s="168" t="s">
        <v>1470</v>
      </c>
      <c r="J31" s="168" t="s">
        <v>1470</v>
      </c>
      <c r="K31" s="168" t="s">
        <v>1470</v>
      </c>
      <c r="L31" s="168" t="s">
        <v>1470</v>
      </c>
      <c r="M31" s="47"/>
    </row>
    <row r="32" spans="1:13" x14ac:dyDescent="0.25">
      <c r="A32" s="30"/>
      <c r="B32" s="168" t="s">
        <v>1470</v>
      </c>
      <c r="C32" s="168" t="s">
        <v>1470</v>
      </c>
      <c r="D32" s="168" t="s">
        <v>1470</v>
      </c>
      <c r="E32" s="168" t="s">
        <v>1470</v>
      </c>
      <c r="F32" s="168" t="s">
        <v>1470</v>
      </c>
      <c r="G32" s="168" t="s">
        <v>1470</v>
      </c>
      <c r="H32" s="168" t="s">
        <v>1470</v>
      </c>
      <c r="I32" s="168" t="s">
        <v>1470</v>
      </c>
      <c r="J32" s="168" t="s">
        <v>1470</v>
      </c>
      <c r="K32" s="168" t="s">
        <v>1470</v>
      </c>
      <c r="L32" s="168" t="s">
        <v>1470</v>
      </c>
      <c r="M32" s="47"/>
    </row>
    <row r="33" spans="1:13" x14ac:dyDescent="0.25">
      <c r="A33" s="30"/>
      <c r="B33" s="168" t="s">
        <v>1470</v>
      </c>
      <c r="C33" s="168" t="s">
        <v>1470</v>
      </c>
      <c r="D33" s="168" t="s">
        <v>1470</v>
      </c>
      <c r="E33" s="168" t="s">
        <v>1470</v>
      </c>
      <c r="F33" s="168" t="s">
        <v>1470</v>
      </c>
      <c r="G33" s="168" t="s">
        <v>1470</v>
      </c>
      <c r="H33" s="168" t="s">
        <v>1470</v>
      </c>
      <c r="I33" s="168" t="s">
        <v>1470</v>
      </c>
      <c r="J33" s="168" t="s">
        <v>1470</v>
      </c>
      <c r="K33" s="168" t="s">
        <v>1470</v>
      </c>
      <c r="L33" s="168" t="s">
        <v>1470</v>
      </c>
      <c r="M33" s="47"/>
    </row>
    <row r="34" spans="1:13" x14ac:dyDescent="0.25">
      <c r="A34" s="30"/>
      <c r="B34" s="168" t="s">
        <v>1470</v>
      </c>
      <c r="C34" s="168" t="s">
        <v>1470</v>
      </c>
      <c r="D34" s="168" t="s">
        <v>1470</v>
      </c>
      <c r="E34" s="168" t="s">
        <v>1470</v>
      </c>
      <c r="F34" s="168" t="s">
        <v>1470</v>
      </c>
      <c r="G34" s="168" t="s">
        <v>1470</v>
      </c>
      <c r="H34" s="168" t="s">
        <v>1470</v>
      </c>
      <c r="I34" s="168" t="s">
        <v>1470</v>
      </c>
      <c r="J34" s="168" t="s">
        <v>1470</v>
      </c>
      <c r="K34" s="168" t="s">
        <v>1470</v>
      </c>
      <c r="L34" s="168" t="s">
        <v>1470</v>
      </c>
      <c r="M34" s="47"/>
    </row>
    <row r="35" spans="1:13" x14ac:dyDescent="0.25">
      <c r="A35" s="30"/>
      <c r="B35" s="168" t="s">
        <v>1470</v>
      </c>
      <c r="C35" s="168" t="s">
        <v>1470</v>
      </c>
      <c r="D35" s="168" t="s">
        <v>1470</v>
      </c>
      <c r="E35" s="168" t="s">
        <v>1470</v>
      </c>
      <c r="F35" s="168" t="s">
        <v>1470</v>
      </c>
      <c r="G35" s="168" t="s">
        <v>1470</v>
      </c>
      <c r="H35" s="168" t="s">
        <v>1470</v>
      </c>
      <c r="I35" s="168" t="s">
        <v>1470</v>
      </c>
      <c r="J35" s="168" t="s">
        <v>1470</v>
      </c>
      <c r="K35" s="168" t="s">
        <v>1470</v>
      </c>
      <c r="L35" s="168" t="s">
        <v>1470</v>
      </c>
      <c r="M35" s="47"/>
    </row>
    <row r="36" spans="1:13" x14ac:dyDescent="0.25">
      <c r="A36" s="30"/>
      <c r="B36" s="168" t="s">
        <v>1470</v>
      </c>
      <c r="C36" s="168" t="s">
        <v>1470</v>
      </c>
      <c r="D36" s="168" t="s">
        <v>1470</v>
      </c>
      <c r="E36" s="168" t="s">
        <v>1470</v>
      </c>
      <c r="F36" s="168" t="s">
        <v>1470</v>
      </c>
      <c r="G36" s="168" t="s">
        <v>1470</v>
      </c>
      <c r="H36" s="168" t="s">
        <v>1470</v>
      </c>
      <c r="I36" s="168" t="s">
        <v>1470</v>
      </c>
      <c r="J36" s="168" t="s">
        <v>1470</v>
      </c>
      <c r="K36" s="168" t="s">
        <v>1470</v>
      </c>
      <c r="L36" s="168" t="s">
        <v>1470</v>
      </c>
      <c r="M36" s="47"/>
    </row>
    <row r="37" spans="1:13" x14ac:dyDescent="0.25">
      <c r="A37" s="30"/>
      <c r="B37" s="168" t="s">
        <v>1470</v>
      </c>
      <c r="C37" s="168" t="s">
        <v>1470</v>
      </c>
      <c r="D37" s="168" t="s">
        <v>1470</v>
      </c>
      <c r="E37" s="168" t="s">
        <v>1470</v>
      </c>
      <c r="F37" s="168" t="s">
        <v>1470</v>
      </c>
      <c r="G37" s="168" t="s">
        <v>1470</v>
      </c>
      <c r="H37" s="168" t="s">
        <v>1470</v>
      </c>
      <c r="I37" s="168" t="s">
        <v>1470</v>
      </c>
      <c r="J37" s="168" t="s">
        <v>1470</v>
      </c>
      <c r="K37" s="168" t="s">
        <v>1470</v>
      </c>
      <c r="L37" s="168" t="s">
        <v>1470</v>
      </c>
      <c r="M37" s="47"/>
    </row>
    <row r="38" spans="1:13" x14ac:dyDescent="0.25">
      <c r="A38" s="30"/>
      <c r="B38" s="168" t="s">
        <v>1470</v>
      </c>
      <c r="C38" s="168" t="s">
        <v>1470</v>
      </c>
      <c r="D38" s="168" t="s">
        <v>1470</v>
      </c>
      <c r="E38" s="168" t="s">
        <v>1470</v>
      </c>
      <c r="F38" s="168" t="s">
        <v>1470</v>
      </c>
      <c r="G38" s="168" t="s">
        <v>1470</v>
      </c>
      <c r="H38" s="168" t="s">
        <v>1470</v>
      </c>
      <c r="I38" s="168" t="s">
        <v>1470</v>
      </c>
      <c r="J38" s="168" t="s">
        <v>1470</v>
      </c>
      <c r="K38" s="168" t="s">
        <v>1470</v>
      </c>
      <c r="L38" s="168" t="s">
        <v>1470</v>
      </c>
      <c r="M38" s="47"/>
    </row>
    <row r="39" spans="1:13" x14ac:dyDescent="0.25">
      <c r="A39" s="30"/>
      <c r="B39" s="168" t="s">
        <v>1470</v>
      </c>
      <c r="C39" s="168" t="s">
        <v>1470</v>
      </c>
      <c r="D39" s="168" t="s">
        <v>1470</v>
      </c>
      <c r="E39" s="168" t="s">
        <v>1470</v>
      </c>
      <c r="F39" s="168" t="s">
        <v>1470</v>
      </c>
      <c r="G39" s="168" t="s">
        <v>1470</v>
      </c>
      <c r="H39" s="168" t="s">
        <v>1470</v>
      </c>
      <c r="I39" s="168" t="s">
        <v>1470</v>
      </c>
      <c r="J39" s="168" t="s">
        <v>1470</v>
      </c>
      <c r="K39" s="168" t="s">
        <v>1470</v>
      </c>
      <c r="L39" s="168" t="s">
        <v>1470</v>
      </c>
      <c r="M39" s="47"/>
    </row>
    <row r="40" spans="1:13" x14ac:dyDescent="0.25">
      <c r="A40" s="30"/>
      <c r="B40" s="168" t="s">
        <v>1470</v>
      </c>
      <c r="C40" s="168" t="s">
        <v>1470</v>
      </c>
      <c r="D40" s="168" t="s">
        <v>1470</v>
      </c>
      <c r="E40" s="168" t="s">
        <v>1470</v>
      </c>
      <c r="F40" s="168" t="s">
        <v>1470</v>
      </c>
      <c r="G40" s="168" t="s">
        <v>1470</v>
      </c>
      <c r="H40" s="168" t="s">
        <v>1470</v>
      </c>
      <c r="I40" s="168" t="s">
        <v>1470</v>
      </c>
      <c r="J40" s="168" t="s">
        <v>1470</v>
      </c>
      <c r="K40" s="168" t="s">
        <v>1470</v>
      </c>
      <c r="L40" s="168" t="s">
        <v>1470</v>
      </c>
      <c r="M40" s="47"/>
    </row>
    <row r="41" spans="1:13" x14ac:dyDescent="0.25">
      <c r="A41" s="30"/>
      <c r="B41" s="168" t="s">
        <v>1470</v>
      </c>
      <c r="C41" s="168" t="s">
        <v>1470</v>
      </c>
      <c r="D41" s="168" t="s">
        <v>1470</v>
      </c>
      <c r="E41" s="168" t="s">
        <v>1470</v>
      </c>
      <c r="F41" s="168" t="s">
        <v>1470</v>
      </c>
      <c r="G41" s="168" t="s">
        <v>1470</v>
      </c>
      <c r="H41" s="168" t="s">
        <v>1470</v>
      </c>
      <c r="I41" s="168" t="s">
        <v>1470</v>
      </c>
      <c r="J41" s="168" t="s">
        <v>1470</v>
      </c>
      <c r="K41" s="168" t="s">
        <v>1470</v>
      </c>
      <c r="L41" s="168" t="s">
        <v>1470</v>
      </c>
      <c r="M41" s="47"/>
    </row>
    <row r="42" spans="1:13" x14ac:dyDescent="0.25">
      <c r="A42" s="30"/>
      <c r="B42" s="168" t="s">
        <v>1470</v>
      </c>
      <c r="C42" s="168" t="s">
        <v>1470</v>
      </c>
      <c r="D42" s="168" t="s">
        <v>1470</v>
      </c>
      <c r="E42" s="168" t="s">
        <v>1470</v>
      </c>
      <c r="F42" s="168" t="s">
        <v>1470</v>
      </c>
      <c r="G42" s="168" t="s">
        <v>1470</v>
      </c>
      <c r="H42" s="168" t="s">
        <v>1470</v>
      </c>
      <c r="I42" s="168" t="s">
        <v>1470</v>
      </c>
      <c r="J42" s="168" t="s">
        <v>1470</v>
      </c>
      <c r="K42" s="168" t="s">
        <v>1470</v>
      </c>
      <c r="L42" s="168" t="s">
        <v>1470</v>
      </c>
      <c r="M42" s="47"/>
    </row>
    <row r="43" spans="1:13" x14ac:dyDescent="0.25">
      <c r="A43" s="30"/>
      <c r="B43" s="168" t="s">
        <v>1470</v>
      </c>
      <c r="C43" s="168" t="s">
        <v>1470</v>
      </c>
      <c r="D43" s="168" t="s">
        <v>1470</v>
      </c>
      <c r="E43" s="168" t="s">
        <v>1470</v>
      </c>
      <c r="F43" s="168" t="s">
        <v>1470</v>
      </c>
      <c r="G43" s="168" t="s">
        <v>1470</v>
      </c>
      <c r="H43" s="168" t="s">
        <v>1470</v>
      </c>
      <c r="I43" s="168" t="s">
        <v>1470</v>
      </c>
      <c r="J43" s="168" t="s">
        <v>1470</v>
      </c>
      <c r="K43" s="168" t="s">
        <v>1470</v>
      </c>
      <c r="L43" s="168" t="s">
        <v>1470</v>
      </c>
      <c r="M43" s="47"/>
    </row>
    <row r="44" spans="1:13" x14ac:dyDescent="0.25">
      <c r="A44" s="30"/>
      <c r="B44" s="168" t="s">
        <v>1470</v>
      </c>
      <c r="C44" s="168" t="s">
        <v>1470</v>
      </c>
      <c r="D44" s="168" t="s">
        <v>1470</v>
      </c>
      <c r="E44" s="168" t="s">
        <v>1470</v>
      </c>
      <c r="F44" s="168" t="s">
        <v>1470</v>
      </c>
      <c r="G44" s="168" t="s">
        <v>1470</v>
      </c>
      <c r="H44" s="168" t="s">
        <v>1470</v>
      </c>
      <c r="I44" s="168" t="s">
        <v>1470</v>
      </c>
      <c r="J44" s="168" t="s">
        <v>1470</v>
      </c>
      <c r="K44" s="168" t="s">
        <v>1470</v>
      </c>
      <c r="L44" s="168" t="s">
        <v>1470</v>
      </c>
      <c r="M44" s="47"/>
    </row>
    <row r="45" spans="1:13" x14ac:dyDescent="0.25">
      <c r="A45" s="30"/>
      <c r="B45" s="168" t="s">
        <v>1470</v>
      </c>
      <c r="C45" s="168" t="s">
        <v>1470</v>
      </c>
      <c r="D45" s="168" t="s">
        <v>1470</v>
      </c>
      <c r="E45" s="168" t="s">
        <v>1470</v>
      </c>
      <c r="F45" s="168" t="s">
        <v>1470</v>
      </c>
      <c r="G45" s="168" t="s">
        <v>1470</v>
      </c>
      <c r="H45" s="168" t="s">
        <v>1470</v>
      </c>
      <c r="I45" s="168" t="s">
        <v>1470</v>
      </c>
      <c r="J45" s="168" t="s">
        <v>1470</v>
      </c>
      <c r="K45" s="168" t="s">
        <v>1470</v>
      </c>
      <c r="L45" s="168" t="s">
        <v>1470</v>
      </c>
      <c r="M45" s="47"/>
    </row>
    <row r="46" spans="1:13" x14ac:dyDescent="0.25">
      <c r="A46" s="30"/>
      <c r="B46" s="168" t="s">
        <v>1470</v>
      </c>
      <c r="C46" s="168" t="s">
        <v>1470</v>
      </c>
      <c r="D46" s="168" t="s">
        <v>1470</v>
      </c>
      <c r="E46" s="168" t="s">
        <v>1470</v>
      </c>
      <c r="F46" s="168" t="s">
        <v>1470</v>
      </c>
      <c r="G46" s="168" t="s">
        <v>1470</v>
      </c>
      <c r="H46" s="168" t="s">
        <v>1470</v>
      </c>
      <c r="I46" s="168" t="s">
        <v>1470</v>
      </c>
      <c r="J46" s="168" t="s">
        <v>1470</v>
      </c>
      <c r="K46" s="168" t="s">
        <v>1470</v>
      </c>
      <c r="L46" s="168" t="s">
        <v>1470</v>
      </c>
      <c r="M46" s="47"/>
    </row>
    <row r="47" spans="1:13" x14ac:dyDescent="0.25">
      <c r="A47" s="30"/>
      <c r="B47" s="168" t="s">
        <v>1470</v>
      </c>
      <c r="C47" s="168" t="s">
        <v>1470</v>
      </c>
      <c r="D47" s="168" t="s">
        <v>1470</v>
      </c>
      <c r="E47" s="168" t="s">
        <v>1470</v>
      </c>
      <c r="F47" s="168" t="s">
        <v>1470</v>
      </c>
      <c r="G47" s="168" t="s">
        <v>1470</v>
      </c>
      <c r="H47" s="168" t="s">
        <v>1470</v>
      </c>
      <c r="I47" s="168" t="s">
        <v>1470</v>
      </c>
      <c r="J47" s="168" t="s">
        <v>1470</v>
      </c>
      <c r="K47" s="168" t="s">
        <v>1470</v>
      </c>
      <c r="L47" s="168" t="s">
        <v>1470</v>
      </c>
      <c r="M47" s="47"/>
    </row>
    <row r="48" spans="1:13" x14ac:dyDescent="0.25">
      <c r="A48" s="30"/>
      <c r="B48" s="168" t="s">
        <v>1470</v>
      </c>
      <c r="C48" s="168" t="s">
        <v>1470</v>
      </c>
      <c r="D48" s="168" t="s">
        <v>1470</v>
      </c>
      <c r="E48" s="168" t="s">
        <v>1470</v>
      </c>
      <c r="F48" s="168" t="s">
        <v>1470</v>
      </c>
      <c r="G48" s="168" t="s">
        <v>1470</v>
      </c>
      <c r="H48" s="168" t="s">
        <v>1470</v>
      </c>
      <c r="I48" s="168" t="s">
        <v>1470</v>
      </c>
      <c r="J48" s="168" t="s">
        <v>1470</v>
      </c>
      <c r="K48" s="168" t="s">
        <v>1470</v>
      </c>
      <c r="L48" s="168" t="s">
        <v>1470</v>
      </c>
      <c r="M48" s="47"/>
    </row>
    <row r="49" spans="1:13" x14ac:dyDescent="0.25">
      <c r="A49" s="30"/>
      <c r="B49" s="168" t="s">
        <v>1470</v>
      </c>
      <c r="C49" s="168" t="s">
        <v>1470</v>
      </c>
      <c r="D49" s="168" t="s">
        <v>1470</v>
      </c>
      <c r="E49" s="168" t="s">
        <v>1470</v>
      </c>
      <c r="F49" s="168" t="s">
        <v>1470</v>
      </c>
      <c r="G49" s="168" t="s">
        <v>1470</v>
      </c>
      <c r="H49" s="168" t="s">
        <v>1470</v>
      </c>
      <c r="I49" s="168" t="s">
        <v>1470</v>
      </c>
      <c r="J49" s="168" t="s">
        <v>1470</v>
      </c>
      <c r="K49" s="168" t="s">
        <v>1470</v>
      </c>
      <c r="L49" s="168" t="s">
        <v>1470</v>
      </c>
      <c r="M49" s="47"/>
    </row>
    <row r="50" spans="1:13" x14ac:dyDescent="0.25">
      <c r="A50" s="30"/>
      <c r="B50" s="168" t="s">
        <v>1470</v>
      </c>
      <c r="C50" s="168" t="s">
        <v>1470</v>
      </c>
      <c r="D50" s="168" t="s">
        <v>1470</v>
      </c>
      <c r="E50" s="168" t="s">
        <v>1470</v>
      </c>
      <c r="F50" s="168" t="s">
        <v>1470</v>
      </c>
      <c r="G50" s="168" t="s">
        <v>1470</v>
      </c>
      <c r="H50" s="168" t="s">
        <v>1470</v>
      </c>
      <c r="I50" s="168" t="s">
        <v>1470</v>
      </c>
      <c r="J50" s="168" t="s">
        <v>1470</v>
      </c>
      <c r="K50" s="168" t="s">
        <v>1470</v>
      </c>
      <c r="L50" s="168" t="s">
        <v>1470</v>
      </c>
      <c r="M50" s="47"/>
    </row>
    <row r="51" spans="1:13" x14ac:dyDescent="0.25">
      <c r="A51" s="30"/>
      <c r="B51" s="168" t="s">
        <v>1470</v>
      </c>
      <c r="C51" s="168" t="s">
        <v>1470</v>
      </c>
      <c r="D51" s="168" t="s">
        <v>1470</v>
      </c>
      <c r="E51" s="168" t="s">
        <v>1470</v>
      </c>
      <c r="F51" s="168" t="s">
        <v>1470</v>
      </c>
      <c r="G51" s="168" t="s">
        <v>1470</v>
      </c>
      <c r="H51" s="168" t="s">
        <v>1470</v>
      </c>
      <c r="I51" s="168" t="s">
        <v>1470</v>
      </c>
      <c r="J51" s="168" t="s">
        <v>1470</v>
      </c>
      <c r="K51" s="168" t="s">
        <v>1470</v>
      </c>
      <c r="L51" s="168" t="s">
        <v>1470</v>
      </c>
      <c r="M51" s="47"/>
    </row>
    <row r="52" spans="1:13" x14ac:dyDescent="0.25">
      <c r="A52" s="30"/>
      <c r="B52" s="168" t="s">
        <v>1470</v>
      </c>
      <c r="C52" s="168" t="s">
        <v>1470</v>
      </c>
      <c r="D52" s="168" t="s">
        <v>1470</v>
      </c>
      <c r="E52" s="168" t="s">
        <v>1470</v>
      </c>
      <c r="F52" s="168" t="s">
        <v>1470</v>
      </c>
      <c r="G52" s="168" t="s">
        <v>1470</v>
      </c>
      <c r="H52" s="168" t="s">
        <v>1470</v>
      </c>
      <c r="I52" s="168" t="s">
        <v>1470</v>
      </c>
      <c r="J52" s="168" t="s">
        <v>1470</v>
      </c>
      <c r="K52" s="168" t="s">
        <v>1470</v>
      </c>
      <c r="L52" s="168" t="s">
        <v>1470</v>
      </c>
      <c r="M52" s="47"/>
    </row>
    <row r="53" spans="1:13" x14ac:dyDescent="0.25">
      <c r="A53" s="30"/>
      <c r="B53" s="168" t="s">
        <v>1470</v>
      </c>
      <c r="C53" s="168" t="s">
        <v>1470</v>
      </c>
      <c r="D53" s="168" t="s">
        <v>1470</v>
      </c>
      <c r="E53" s="168" t="s">
        <v>1470</v>
      </c>
      <c r="F53" s="168" t="s">
        <v>1470</v>
      </c>
      <c r="G53" s="168" t="s">
        <v>1470</v>
      </c>
      <c r="H53" s="168" t="s">
        <v>1470</v>
      </c>
      <c r="I53" s="168" t="s">
        <v>1470</v>
      </c>
      <c r="J53" s="168" t="s">
        <v>1470</v>
      </c>
      <c r="K53" s="168" t="s">
        <v>1470</v>
      </c>
      <c r="L53" s="168" t="s">
        <v>1470</v>
      </c>
      <c r="M53" s="47"/>
    </row>
    <row r="54" spans="1:13" x14ac:dyDescent="0.25">
      <c r="A54" s="30"/>
      <c r="B54" s="168" t="s">
        <v>1470</v>
      </c>
      <c r="C54" s="168" t="s">
        <v>1470</v>
      </c>
      <c r="D54" s="168" t="s">
        <v>1470</v>
      </c>
      <c r="E54" s="168" t="s">
        <v>1470</v>
      </c>
      <c r="F54" s="168" t="s">
        <v>1470</v>
      </c>
      <c r="G54" s="168" t="s">
        <v>1470</v>
      </c>
      <c r="H54" s="168" t="s">
        <v>1470</v>
      </c>
      <c r="I54" s="168" t="s">
        <v>1470</v>
      </c>
      <c r="J54" s="168" t="s">
        <v>1470</v>
      </c>
      <c r="K54" s="168" t="s">
        <v>1470</v>
      </c>
      <c r="L54" s="168" t="s">
        <v>1470</v>
      </c>
      <c r="M54" s="47"/>
    </row>
    <row r="55" spans="1:13" x14ac:dyDescent="0.25">
      <c r="A55" s="30"/>
      <c r="B55" s="168" t="s">
        <v>1470</v>
      </c>
      <c r="C55" s="168" t="s">
        <v>1470</v>
      </c>
      <c r="D55" s="168" t="s">
        <v>1470</v>
      </c>
      <c r="E55" s="168" t="s">
        <v>1470</v>
      </c>
      <c r="F55" s="168" t="s">
        <v>1470</v>
      </c>
      <c r="G55" s="168" t="s">
        <v>1470</v>
      </c>
      <c r="H55" s="168" t="s">
        <v>1470</v>
      </c>
      <c r="I55" s="168" t="s">
        <v>1470</v>
      </c>
      <c r="J55" s="168" t="s">
        <v>1470</v>
      </c>
      <c r="K55" s="168" t="s">
        <v>1470</v>
      </c>
      <c r="L55" s="168" t="s">
        <v>1470</v>
      </c>
      <c r="M55" s="47"/>
    </row>
    <row r="56" spans="1:13" x14ac:dyDescent="0.25">
      <c r="A56" s="30"/>
      <c r="B56" s="168" t="s">
        <v>1470</v>
      </c>
      <c r="C56" s="168" t="s">
        <v>1470</v>
      </c>
      <c r="D56" s="168" t="s">
        <v>1470</v>
      </c>
      <c r="E56" s="168" t="s">
        <v>1470</v>
      </c>
      <c r="F56" s="168" t="s">
        <v>1470</v>
      </c>
      <c r="G56" s="168" t="s">
        <v>1470</v>
      </c>
      <c r="H56" s="168" t="s">
        <v>1470</v>
      </c>
      <c r="I56" s="168" t="s">
        <v>1470</v>
      </c>
      <c r="J56" s="168" t="s">
        <v>1470</v>
      </c>
      <c r="K56" s="168" t="s">
        <v>1470</v>
      </c>
      <c r="L56" s="168" t="s">
        <v>1470</v>
      </c>
      <c r="M56" s="47"/>
    </row>
    <row r="57" spans="1:13" x14ac:dyDescent="0.25">
      <c r="A57" s="30"/>
      <c r="B57" s="168" t="s">
        <v>1470</v>
      </c>
      <c r="C57" s="168" t="s">
        <v>1470</v>
      </c>
      <c r="D57" s="168" t="s">
        <v>1470</v>
      </c>
      <c r="E57" s="168" t="s">
        <v>1470</v>
      </c>
      <c r="F57" s="168" t="s">
        <v>1470</v>
      </c>
      <c r="G57" s="168" t="s">
        <v>1470</v>
      </c>
      <c r="H57" s="168" t="s">
        <v>1470</v>
      </c>
      <c r="I57" s="168" t="s">
        <v>1470</v>
      </c>
      <c r="J57" s="168" t="s">
        <v>1470</v>
      </c>
      <c r="K57" s="168" t="s">
        <v>1470</v>
      </c>
      <c r="L57" s="168" t="s">
        <v>1470</v>
      </c>
      <c r="M57" s="47"/>
    </row>
    <row r="58" spans="1:13" x14ac:dyDescent="0.25">
      <c r="A58" s="30"/>
      <c r="B58" s="168" t="s">
        <v>1470</v>
      </c>
      <c r="C58" s="168" t="s">
        <v>1470</v>
      </c>
      <c r="D58" s="168" t="s">
        <v>1470</v>
      </c>
      <c r="E58" s="168" t="s">
        <v>1470</v>
      </c>
      <c r="F58" s="168" t="s">
        <v>1470</v>
      </c>
      <c r="G58" s="168" t="s">
        <v>1470</v>
      </c>
      <c r="H58" s="168" t="s">
        <v>1470</v>
      </c>
      <c r="I58" s="168" t="s">
        <v>1470</v>
      </c>
      <c r="J58" s="168" t="s">
        <v>1470</v>
      </c>
      <c r="K58" s="168" t="s">
        <v>1470</v>
      </c>
      <c r="L58" s="168" t="s">
        <v>1470</v>
      </c>
      <c r="M58" s="47"/>
    </row>
    <row r="59" spans="1:13" x14ac:dyDescent="0.25">
      <c r="A59" s="30"/>
      <c r="B59" s="168" t="s">
        <v>1470</v>
      </c>
      <c r="C59" s="168" t="s">
        <v>1470</v>
      </c>
      <c r="D59" s="168" t="s">
        <v>1470</v>
      </c>
      <c r="E59" s="168" t="s">
        <v>1470</v>
      </c>
      <c r="F59" s="168" t="s">
        <v>1470</v>
      </c>
      <c r="G59" s="168" t="s">
        <v>1470</v>
      </c>
      <c r="H59" s="168" t="s">
        <v>1470</v>
      </c>
      <c r="I59" s="168" t="s">
        <v>1470</v>
      </c>
      <c r="J59" s="168" t="s">
        <v>1470</v>
      </c>
      <c r="K59" s="168" t="s">
        <v>1470</v>
      </c>
      <c r="L59" s="168" t="s">
        <v>1470</v>
      </c>
      <c r="M59" s="47"/>
    </row>
    <row r="60" spans="1:13" x14ac:dyDescent="0.25">
      <c r="A60" s="30"/>
      <c r="B60" s="168" t="s">
        <v>1470</v>
      </c>
      <c r="C60" s="168" t="s">
        <v>1470</v>
      </c>
      <c r="D60" s="168" t="s">
        <v>1470</v>
      </c>
      <c r="E60" s="168" t="s">
        <v>1470</v>
      </c>
      <c r="F60" s="168" t="s">
        <v>1470</v>
      </c>
      <c r="G60" s="168" t="s">
        <v>1470</v>
      </c>
      <c r="H60" s="168" t="s">
        <v>1470</v>
      </c>
      <c r="I60" s="168" t="s">
        <v>1470</v>
      </c>
      <c r="J60" s="168" t="s">
        <v>1470</v>
      </c>
      <c r="K60" s="168" t="s">
        <v>1470</v>
      </c>
      <c r="L60" s="168" t="s">
        <v>1470</v>
      </c>
      <c r="M60" s="47"/>
    </row>
    <row r="61" spans="1:13" x14ac:dyDescent="0.25">
      <c r="A61" s="30"/>
      <c r="B61" s="168" t="s">
        <v>1470</v>
      </c>
      <c r="C61" s="168" t="s">
        <v>1470</v>
      </c>
      <c r="D61" s="168" t="s">
        <v>1470</v>
      </c>
      <c r="E61" s="168" t="s">
        <v>1470</v>
      </c>
      <c r="F61" s="168" t="s">
        <v>1470</v>
      </c>
      <c r="G61" s="168" t="s">
        <v>1470</v>
      </c>
      <c r="H61" s="168" t="s">
        <v>1470</v>
      </c>
      <c r="I61" s="168" t="s">
        <v>1470</v>
      </c>
      <c r="J61" s="168" t="s">
        <v>1470</v>
      </c>
      <c r="K61" s="168" t="s">
        <v>1470</v>
      </c>
      <c r="L61" s="168" t="s">
        <v>1470</v>
      </c>
      <c r="M61" s="47"/>
    </row>
    <row r="62" spans="1:13" x14ac:dyDescent="0.25">
      <c r="A62" s="30"/>
      <c r="B62" s="168" t="s">
        <v>1470</v>
      </c>
      <c r="C62" s="168" t="s">
        <v>1470</v>
      </c>
      <c r="D62" s="168" t="s">
        <v>1470</v>
      </c>
      <c r="E62" s="168" t="s">
        <v>1470</v>
      </c>
      <c r="F62" s="168" t="s">
        <v>1470</v>
      </c>
      <c r="G62" s="168" t="s">
        <v>1470</v>
      </c>
      <c r="H62" s="168" t="s">
        <v>1470</v>
      </c>
      <c r="I62" s="168" t="s">
        <v>1470</v>
      </c>
      <c r="J62" s="168" t="s">
        <v>1470</v>
      </c>
      <c r="K62" s="168" t="s">
        <v>1470</v>
      </c>
      <c r="L62" s="168" t="s">
        <v>1470</v>
      </c>
      <c r="M62" s="47"/>
    </row>
    <row r="63" spans="1:13" x14ac:dyDescent="0.25">
      <c r="A63" s="30"/>
      <c r="B63" s="168" t="s">
        <v>1470</v>
      </c>
      <c r="C63" s="168" t="s">
        <v>1470</v>
      </c>
      <c r="D63" s="168" t="s">
        <v>1470</v>
      </c>
      <c r="E63" s="168" t="s">
        <v>1470</v>
      </c>
      <c r="F63" s="168" t="s">
        <v>1470</v>
      </c>
      <c r="G63" s="168" t="s">
        <v>1470</v>
      </c>
      <c r="H63" s="168" t="s">
        <v>1470</v>
      </c>
      <c r="I63" s="168" t="s">
        <v>1470</v>
      </c>
      <c r="J63" s="168" t="s">
        <v>1470</v>
      </c>
      <c r="K63" s="168" t="s">
        <v>1470</v>
      </c>
      <c r="L63" s="168" t="s">
        <v>1470</v>
      </c>
      <c r="M63" s="47"/>
    </row>
    <row r="64" spans="1:13" x14ac:dyDescent="0.25">
      <c r="A64" s="30"/>
      <c r="B64" s="168" t="s">
        <v>1470</v>
      </c>
      <c r="C64" s="168" t="s">
        <v>1470</v>
      </c>
      <c r="D64" s="168" t="s">
        <v>1470</v>
      </c>
      <c r="E64" s="168" t="s">
        <v>1470</v>
      </c>
      <c r="F64" s="168" t="s">
        <v>1470</v>
      </c>
      <c r="G64" s="168" t="s">
        <v>1470</v>
      </c>
      <c r="H64" s="168" t="s">
        <v>1470</v>
      </c>
      <c r="I64" s="168" t="s">
        <v>1470</v>
      </c>
      <c r="J64" s="168" t="s">
        <v>1470</v>
      </c>
      <c r="K64" s="168" t="s">
        <v>1470</v>
      </c>
      <c r="L64" s="168" t="s">
        <v>1470</v>
      </c>
      <c r="M64" s="47"/>
    </row>
    <row r="65" spans="1:13" x14ac:dyDescent="0.25">
      <c r="A65" s="30"/>
      <c r="B65" s="168" t="s">
        <v>1470</v>
      </c>
      <c r="C65" s="168" t="s">
        <v>1470</v>
      </c>
      <c r="D65" s="168" t="s">
        <v>1470</v>
      </c>
      <c r="E65" s="168" t="s">
        <v>1470</v>
      </c>
      <c r="F65" s="168" t="s">
        <v>1470</v>
      </c>
      <c r="G65" s="168" t="s">
        <v>1470</v>
      </c>
      <c r="H65" s="168" t="s">
        <v>1470</v>
      </c>
      <c r="I65" s="168" t="s">
        <v>1470</v>
      </c>
      <c r="J65" s="168" t="s">
        <v>1470</v>
      </c>
      <c r="K65" s="168" t="s">
        <v>1470</v>
      </c>
      <c r="L65" s="168" t="s">
        <v>1470</v>
      </c>
      <c r="M65" s="47"/>
    </row>
    <row r="66" spans="1:13" x14ac:dyDescent="0.25">
      <c r="A66" s="30"/>
      <c r="B66" s="168" t="s">
        <v>1470</v>
      </c>
      <c r="C66" s="168" t="s">
        <v>1470</v>
      </c>
      <c r="D66" s="168" t="s">
        <v>1470</v>
      </c>
      <c r="E66" s="168" t="s">
        <v>1470</v>
      </c>
      <c r="F66" s="168" t="s">
        <v>1470</v>
      </c>
      <c r="G66" s="168" t="s">
        <v>1470</v>
      </c>
      <c r="H66" s="168" t="s">
        <v>1470</v>
      </c>
      <c r="I66" s="168" t="s">
        <v>1470</v>
      </c>
      <c r="J66" s="168" t="s">
        <v>1470</v>
      </c>
      <c r="K66" s="168" t="s">
        <v>1470</v>
      </c>
      <c r="L66" s="168" t="s">
        <v>1470</v>
      </c>
      <c r="M66" s="47"/>
    </row>
    <row r="67" spans="1:13" x14ac:dyDescent="0.25">
      <c r="A67" s="30"/>
      <c r="B67" s="168" t="s">
        <v>1470</v>
      </c>
      <c r="C67" s="168" t="s">
        <v>1470</v>
      </c>
      <c r="D67" s="168" t="s">
        <v>1470</v>
      </c>
      <c r="E67" s="168" t="s">
        <v>1470</v>
      </c>
      <c r="F67" s="168" t="s">
        <v>1470</v>
      </c>
      <c r="G67" s="168" t="s">
        <v>1470</v>
      </c>
      <c r="H67" s="168" t="s">
        <v>1470</v>
      </c>
      <c r="I67" s="168" t="s">
        <v>1470</v>
      </c>
      <c r="J67" s="168" t="s">
        <v>1470</v>
      </c>
      <c r="K67" s="168" t="s">
        <v>1470</v>
      </c>
      <c r="L67" s="168" t="s">
        <v>1470</v>
      </c>
      <c r="M67" s="47"/>
    </row>
    <row r="68" spans="1:13" x14ac:dyDescent="0.25">
      <c r="A68" s="30"/>
      <c r="B68" s="168" t="s">
        <v>1470</v>
      </c>
      <c r="C68" s="168" t="s">
        <v>1470</v>
      </c>
      <c r="D68" s="168" t="s">
        <v>1470</v>
      </c>
      <c r="E68" s="168" t="s">
        <v>1470</v>
      </c>
      <c r="F68" s="168" t="s">
        <v>1470</v>
      </c>
      <c r="G68" s="168" t="s">
        <v>1470</v>
      </c>
      <c r="H68" s="168" t="s">
        <v>1470</v>
      </c>
      <c r="I68" s="168" t="s">
        <v>1470</v>
      </c>
      <c r="J68" s="168" t="s">
        <v>1470</v>
      </c>
      <c r="K68" s="168" t="s">
        <v>1470</v>
      </c>
      <c r="L68" s="168" t="s">
        <v>1470</v>
      </c>
      <c r="M68" s="47"/>
    </row>
    <row r="69" spans="1:13" x14ac:dyDescent="0.25">
      <c r="A69" s="30"/>
      <c r="B69" s="168" t="s">
        <v>1470</v>
      </c>
      <c r="C69" s="168" t="s">
        <v>1470</v>
      </c>
      <c r="D69" s="168" t="s">
        <v>1470</v>
      </c>
      <c r="E69" s="168" t="s">
        <v>1470</v>
      </c>
      <c r="F69" s="168" t="s">
        <v>1470</v>
      </c>
      <c r="G69" s="168" t="s">
        <v>1470</v>
      </c>
      <c r="H69" s="168" t="s">
        <v>1470</v>
      </c>
      <c r="I69" s="168" t="s">
        <v>1470</v>
      </c>
      <c r="J69" s="168" t="s">
        <v>1470</v>
      </c>
      <c r="K69" s="168" t="s">
        <v>1470</v>
      </c>
      <c r="L69" s="168" t="s">
        <v>1470</v>
      </c>
      <c r="M69" s="47"/>
    </row>
    <row r="70" spans="1:13" x14ac:dyDescent="0.25">
      <c r="A70" s="30"/>
      <c r="B70" s="168" t="s">
        <v>1470</v>
      </c>
      <c r="C70" s="168" t="s">
        <v>1470</v>
      </c>
      <c r="D70" s="168" t="s">
        <v>1470</v>
      </c>
      <c r="E70" s="168" t="s">
        <v>1470</v>
      </c>
      <c r="F70" s="168" t="s">
        <v>1470</v>
      </c>
      <c r="G70" s="168" t="s">
        <v>1470</v>
      </c>
      <c r="H70" s="168" t="s">
        <v>1470</v>
      </c>
      <c r="I70" s="168" t="s">
        <v>1470</v>
      </c>
      <c r="J70" s="168" t="s">
        <v>1470</v>
      </c>
      <c r="K70" s="168" t="s">
        <v>1470</v>
      </c>
      <c r="L70" s="168" t="s">
        <v>1470</v>
      </c>
      <c r="M70" s="47"/>
    </row>
    <row r="71" spans="1:13" x14ac:dyDescent="0.25">
      <c r="A71" s="30"/>
      <c r="B71" s="168" t="s">
        <v>1470</v>
      </c>
      <c r="C71" s="168" t="s">
        <v>1470</v>
      </c>
      <c r="D71" s="168" t="s">
        <v>1470</v>
      </c>
      <c r="E71" s="168" t="s">
        <v>1470</v>
      </c>
      <c r="F71" s="168" t="s">
        <v>1470</v>
      </c>
      <c r="G71" s="168" t="s">
        <v>1470</v>
      </c>
      <c r="H71" s="168" t="s">
        <v>1470</v>
      </c>
      <c r="I71" s="168" t="s">
        <v>1470</v>
      </c>
      <c r="J71" s="168" t="s">
        <v>1470</v>
      </c>
      <c r="K71" s="168" t="s">
        <v>1470</v>
      </c>
      <c r="L71" s="168" t="s">
        <v>1470</v>
      </c>
      <c r="M71" s="47"/>
    </row>
    <row r="72" spans="1:13" x14ac:dyDescent="0.25">
      <c r="A72" s="30"/>
      <c r="B72" s="168" t="s">
        <v>1470</v>
      </c>
      <c r="C72" s="168" t="s">
        <v>1470</v>
      </c>
      <c r="D72" s="168" t="s">
        <v>1470</v>
      </c>
      <c r="E72" s="168" t="s">
        <v>1470</v>
      </c>
      <c r="F72" s="168" t="s">
        <v>1470</v>
      </c>
      <c r="G72" s="168" t="s">
        <v>1470</v>
      </c>
      <c r="H72" s="168" t="s">
        <v>1470</v>
      </c>
      <c r="I72" s="168" t="s">
        <v>1470</v>
      </c>
      <c r="J72" s="168" t="s">
        <v>1470</v>
      </c>
      <c r="K72" s="168" t="s">
        <v>1470</v>
      </c>
      <c r="L72" s="168" t="s">
        <v>1470</v>
      </c>
      <c r="M72" s="47"/>
    </row>
    <row r="73" spans="1:13" x14ac:dyDescent="0.25">
      <c r="A73" s="30"/>
      <c r="B73" s="168" t="s">
        <v>1470</v>
      </c>
      <c r="C73" s="168" t="s">
        <v>1470</v>
      </c>
      <c r="D73" s="168" t="s">
        <v>1470</v>
      </c>
      <c r="E73" s="168" t="s">
        <v>1470</v>
      </c>
      <c r="F73" s="168" t="s">
        <v>1470</v>
      </c>
      <c r="G73" s="168" t="s">
        <v>1470</v>
      </c>
      <c r="H73" s="168" t="s">
        <v>1470</v>
      </c>
      <c r="I73" s="168" t="s">
        <v>1470</v>
      </c>
      <c r="J73" s="168" t="s">
        <v>1470</v>
      </c>
      <c r="K73" s="168" t="s">
        <v>1470</v>
      </c>
      <c r="L73" s="168" t="s">
        <v>1470</v>
      </c>
      <c r="M73" s="47"/>
    </row>
    <row r="74" spans="1:13" x14ac:dyDescent="0.25">
      <c r="A74" s="30"/>
      <c r="B74" s="168" t="s">
        <v>1470</v>
      </c>
      <c r="C74" s="168" t="s">
        <v>1470</v>
      </c>
      <c r="D74" s="168" t="s">
        <v>1470</v>
      </c>
      <c r="E74" s="168" t="s">
        <v>1470</v>
      </c>
      <c r="F74" s="168" t="s">
        <v>1470</v>
      </c>
      <c r="G74" s="168" t="s">
        <v>1470</v>
      </c>
      <c r="H74" s="168" t="s">
        <v>1470</v>
      </c>
      <c r="I74" s="168" t="s">
        <v>1470</v>
      </c>
      <c r="J74" s="168" t="s">
        <v>1470</v>
      </c>
      <c r="K74" s="168" t="s">
        <v>1470</v>
      </c>
      <c r="L74" s="168" t="s">
        <v>1470</v>
      </c>
      <c r="M74" s="47"/>
    </row>
    <row r="75" spans="1:13" x14ac:dyDescent="0.25">
      <c r="A75" s="30"/>
      <c r="B75" s="166" t="s">
        <v>1470</v>
      </c>
      <c r="C75" s="166" t="s">
        <v>1470</v>
      </c>
      <c r="D75" s="166" t="s">
        <v>1470</v>
      </c>
      <c r="E75" s="166" t="s">
        <v>1470</v>
      </c>
      <c r="F75" s="166" t="s">
        <v>1470</v>
      </c>
      <c r="G75" s="166" t="s">
        <v>1470</v>
      </c>
      <c r="H75" s="166" t="s">
        <v>1470</v>
      </c>
      <c r="I75" s="166" t="s">
        <v>1470</v>
      </c>
      <c r="J75" s="166" t="s">
        <v>1470</v>
      </c>
      <c r="K75" s="166" t="s">
        <v>1470</v>
      </c>
      <c r="L75" s="166" t="s">
        <v>1470</v>
      </c>
      <c r="M75" s="47"/>
    </row>
    <row r="76" spans="1:13" x14ac:dyDescent="0.25">
      <c r="A76" s="30"/>
      <c r="B76" s="166" t="s">
        <v>1470</v>
      </c>
      <c r="C76" s="166" t="s">
        <v>1470</v>
      </c>
      <c r="D76" s="166" t="s">
        <v>1470</v>
      </c>
      <c r="E76" s="166" t="s">
        <v>1470</v>
      </c>
      <c r="F76" s="166" t="s">
        <v>1470</v>
      </c>
      <c r="G76" s="166" t="s">
        <v>1470</v>
      </c>
      <c r="H76" s="166" t="s">
        <v>1470</v>
      </c>
      <c r="I76" s="166" t="s">
        <v>1470</v>
      </c>
      <c r="J76" s="166" t="s">
        <v>1470</v>
      </c>
      <c r="K76" s="166" t="s">
        <v>1470</v>
      </c>
      <c r="L76" s="166" t="s">
        <v>1470</v>
      </c>
      <c r="M76" s="47"/>
    </row>
    <row r="77" spans="1:13" x14ac:dyDescent="0.25">
      <c r="A77" s="30"/>
      <c r="B77" s="166" t="s">
        <v>1470</v>
      </c>
      <c r="C77" s="166" t="s">
        <v>1470</v>
      </c>
      <c r="D77" s="166" t="s">
        <v>1470</v>
      </c>
      <c r="E77" s="166" t="s">
        <v>1470</v>
      </c>
      <c r="F77" s="166" t="s">
        <v>1470</v>
      </c>
      <c r="G77" s="166" t="s">
        <v>1470</v>
      </c>
      <c r="H77" s="166" t="s">
        <v>1470</v>
      </c>
      <c r="I77" s="166" t="s">
        <v>1470</v>
      </c>
      <c r="J77" s="166" t="s">
        <v>1470</v>
      </c>
      <c r="K77" s="166" t="s">
        <v>1470</v>
      </c>
      <c r="L77" s="166" t="s">
        <v>1470</v>
      </c>
      <c r="M77" s="47"/>
    </row>
    <row r="78" spans="1:13" x14ac:dyDescent="0.25">
      <c r="A78" s="30"/>
      <c r="B78" s="166" t="s">
        <v>1470</v>
      </c>
      <c r="C78" s="166" t="s">
        <v>1470</v>
      </c>
      <c r="D78" s="166" t="s">
        <v>1470</v>
      </c>
      <c r="E78" s="166" t="s">
        <v>1470</v>
      </c>
      <c r="F78" s="166" t="s">
        <v>1470</v>
      </c>
      <c r="G78" s="166" t="s">
        <v>1470</v>
      </c>
      <c r="H78" s="166" t="s">
        <v>1470</v>
      </c>
      <c r="I78" s="166" t="s">
        <v>1470</v>
      </c>
      <c r="J78" s="166" t="s">
        <v>1470</v>
      </c>
      <c r="K78" s="166" t="s">
        <v>1470</v>
      </c>
      <c r="L78" s="166" t="s">
        <v>1470</v>
      </c>
      <c r="M78" s="47"/>
    </row>
    <row r="79" spans="1:13" x14ac:dyDescent="0.25">
      <c r="A79" s="30"/>
      <c r="B79" s="166" t="s">
        <v>1470</v>
      </c>
      <c r="C79" s="166" t="s">
        <v>1470</v>
      </c>
      <c r="D79" s="166" t="s">
        <v>1470</v>
      </c>
      <c r="E79" s="166" t="s">
        <v>1470</v>
      </c>
      <c r="F79" s="166" t="s">
        <v>1470</v>
      </c>
      <c r="G79" s="166" t="s">
        <v>1470</v>
      </c>
      <c r="H79" s="166" t="s">
        <v>1470</v>
      </c>
      <c r="I79" s="166" t="s">
        <v>1470</v>
      </c>
      <c r="J79" s="166" t="s">
        <v>1470</v>
      </c>
      <c r="K79" s="166" t="s">
        <v>1470</v>
      </c>
      <c r="L79" s="166" t="s">
        <v>1470</v>
      </c>
      <c r="M79" s="47"/>
    </row>
    <row r="80" spans="1:13" x14ac:dyDescent="0.25">
      <c r="A80" s="30"/>
      <c r="B80" s="166" t="s">
        <v>1470</v>
      </c>
      <c r="C80" s="166" t="s">
        <v>1470</v>
      </c>
      <c r="D80" s="166" t="s">
        <v>1470</v>
      </c>
      <c r="E80" s="166" t="s">
        <v>1470</v>
      </c>
      <c r="F80" s="166" t="s">
        <v>1470</v>
      </c>
      <c r="G80" s="166" t="s">
        <v>1470</v>
      </c>
      <c r="H80" s="166" t="s">
        <v>1470</v>
      </c>
      <c r="I80" s="166" t="s">
        <v>1470</v>
      </c>
      <c r="J80" s="166" t="s">
        <v>1470</v>
      </c>
      <c r="K80" s="166" t="s">
        <v>1470</v>
      </c>
      <c r="L80" s="166" t="s">
        <v>1470</v>
      </c>
      <c r="M80" s="47"/>
    </row>
    <row r="81" spans="1:13" x14ac:dyDescent="0.25">
      <c r="A81" s="30"/>
      <c r="B81" s="154" t="s">
        <v>1470</v>
      </c>
      <c r="C81" s="154" t="s">
        <v>1470</v>
      </c>
      <c r="D81" s="154" t="s">
        <v>1470</v>
      </c>
      <c r="E81" s="154" t="s">
        <v>1470</v>
      </c>
      <c r="F81" s="154" t="s">
        <v>1470</v>
      </c>
      <c r="G81" s="154" t="s">
        <v>1470</v>
      </c>
      <c r="H81" s="154" t="s">
        <v>1470</v>
      </c>
      <c r="I81" s="154" t="s">
        <v>1470</v>
      </c>
      <c r="J81" s="154" t="s">
        <v>1470</v>
      </c>
      <c r="K81" s="154" t="s">
        <v>1470</v>
      </c>
      <c r="L81" s="154" t="s">
        <v>1470</v>
      </c>
      <c r="M81" s="47"/>
    </row>
    <row r="82" spans="1:13" x14ac:dyDescent="0.25">
      <c r="A82" s="30"/>
      <c r="B82" s="154" t="s">
        <v>1470</v>
      </c>
      <c r="C82" s="154" t="s">
        <v>1470</v>
      </c>
      <c r="D82" s="154" t="s">
        <v>1470</v>
      </c>
      <c r="E82" s="154" t="s">
        <v>1470</v>
      </c>
      <c r="F82" s="154" t="s">
        <v>1470</v>
      </c>
      <c r="G82" s="154" t="s">
        <v>1470</v>
      </c>
      <c r="H82" s="154" t="s">
        <v>1470</v>
      </c>
      <c r="I82" s="154" t="s">
        <v>1470</v>
      </c>
      <c r="J82" s="154" t="s">
        <v>1470</v>
      </c>
      <c r="K82" s="154" t="s">
        <v>1470</v>
      </c>
      <c r="L82" s="154" t="s">
        <v>1470</v>
      </c>
      <c r="M82" s="47"/>
    </row>
    <row r="83" spans="1:13" x14ac:dyDescent="0.25">
      <c r="A83" s="30"/>
      <c r="B83" s="150" t="s">
        <v>1470</v>
      </c>
      <c r="C83" s="150" t="s">
        <v>1470</v>
      </c>
      <c r="D83" s="150" t="s">
        <v>1470</v>
      </c>
      <c r="E83" s="150" t="s">
        <v>1470</v>
      </c>
      <c r="F83" s="150" t="s">
        <v>1470</v>
      </c>
      <c r="G83" s="150" t="s">
        <v>1470</v>
      </c>
      <c r="H83" s="150" t="s">
        <v>1470</v>
      </c>
      <c r="I83" s="150" t="s">
        <v>1470</v>
      </c>
      <c r="J83" s="150" t="s">
        <v>1470</v>
      </c>
      <c r="K83" s="150" t="s">
        <v>1470</v>
      </c>
      <c r="L83" s="150" t="s">
        <v>1470</v>
      </c>
      <c r="M83" s="47"/>
    </row>
    <row r="84" spans="1:13" x14ac:dyDescent="0.25">
      <c r="A84" s="30"/>
      <c r="B84" s="147" t="s">
        <v>1470</v>
      </c>
      <c r="C84" s="147" t="s">
        <v>1470</v>
      </c>
      <c r="D84" s="147" t="s">
        <v>1470</v>
      </c>
      <c r="E84" s="147" t="s">
        <v>1470</v>
      </c>
      <c r="F84" s="147" t="s">
        <v>1470</v>
      </c>
      <c r="G84" s="147" t="s">
        <v>1470</v>
      </c>
      <c r="H84" s="147" t="s">
        <v>1470</v>
      </c>
      <c r="I84" s="147" t="s">
        <v>1470</v>
      </c>
      <c r="J84" s="147" t="s">
        <v>1470</v>
      </c>
      <c r="K84" s="147" t="s">
        <v>1470</v>
      </c>
      <c r="L84" s="147" t="s">
        <v>1470</v>
      </c>
      <c r="M84" s="47"/>
    </row>
    <row r="85" spans="1:13" x14ac:dyDescent="0.25">
      <c r="A85" s="30"/>
      <c r="B85" s="147" t="s">
        <v>1470</v>
      </c>
      <c r="C85" s="147" t="s">
        <v>1470</v>
      </c>
      <c r="D85" s="147" t="s">
        <v>1470</v>
      </c>
      <c r="E85" s="147" t="s">
        <v>1470</v>
      </c>
      <c r="F85" s="147" t="s">
        <v>1470</v>
      </c>
      <c r="G85" s="147" t="s">
        <v>1470</v>
      </c>
      <c r="H85" s="147" t="s">
        <v>1470</v>
      </c>
      <c r="I85" s="147" t="s">
        <v>1470</v>
      </c>
      <c r="J85" s="147" t="s">
        <v>1470</v>
      </c>
      <c r="K85" s="147" t="s">
        <v>1470</v>
      </c>
      <c r="L85" s="147" t="s">
        <v>1470</v>
      </c>
      <c r="M85" s="47"/>
    </row>
    <row r="86" spans="1:13" x14ac:dyDescent="0.25">
      <c r="A86" s="30"/>
      <c r="B86" s="132" t="s">
        <v>1470</v>
      </c>
      <c r="C86" s="132" t="s">
        <v>1470</v>
      </c>
      <c r="D86" s="132" t="s">
        <v>1470</v>
      </c>
      <c r="E86" s="132" t="s">
        <v>1470</v>
      </c>
      <c r="F86" s="132" t="s">
        <v>1470</v>
      </c>
      <c r="G86" s="132" t="s">
        <v>1470</v>
      </c>
      <c r="H86" s="132" t="s">
        <v>1470</v>
      </c>
      <c r="I86" s="132" t="s">
        <v>1470</v>
      </c>
      <c r="J86" s="132" t="s">
        <v>1470</v>
      </c>
      <c r="K86" s="132" t="s">
        <v>1470</v>
      </c>
      <c r="L86" s="132" t="s">
        <v>1470</v>
      </c>
      <c r="M86" s="47"/>
    </row>
    <row r="87" spans="1:13" x14ac:dyDescent="0.25">
      <c r="A87" s="30"/>
      <c r="B87" s="128" t="s">
        <v>1470</v>
      </c>
      <c r="C87" s="128" t="s">
        <v>1470</v>
      </c>
      <c r="D87" s="128" t="s">
        <v>1470</v>
      </c>
      <c r="E87" s="128" t="s">
        <v>1470</v>
      </c>
      <c r="F87" s="128" t="s">
        <v>1470</v>
      </c>
      <c r="G87" s="128" t="s">
        <v>1470</v>
      </c>
      <c r="H87" s="128" t="s">
        <v>1470</v>
      </c>
      <c r="I87" s="128" t="s">
        <v>1470</v>
      </c>
      <c r="J87" s="128" t="s">
        <v>1470</v>
      </c>
      <c r="K87" s="128" t="s">
        <v>1470</v>
      </c>
      <c r="L87" s="128" t="s">
        <v>1470</v>
      </c>
      <c r="M87" s="47"/>
    </row>
    <row r="88" spans="1:13" x14ac:dyDescent="0.25">
      <c r="A88" s="30"/>
      <c r="B88" s="128" t="s">
        <v>1470</v>
      </c>
      <c r="C88" s="128" t="s">
        <v>1470</v>
      </c>
      <c r="D88" s="128" t="s">
        <v>1470</v>
      </c>
      <c r="E88" s="128" t="s">
        <v>1470</v>
      </c>
      <c r="F88" s="128" t="s">
        <v>1470</v>
      </c>
      <c r="G88" s="128" t="s">
        <v>1470</v>
      </c>
      <c r="H88" s="128" t="s">
        <v>1470</v>
      </c>
      <c r="I88" s="128" t="s">
        <v>1470</v>
      </c>
      <c r="J88" s="128" t="s">
        <v>1470</v>
      </c>
      <c r="K88" s="128" t="s">
        <v>1470</v>
      </c>
      <c r="L88" s="128" t="s">
        <v>1470</v>
      </c>
      <c r="M88" s="47"/>
    </row>
    <row r="89" spans="1:13" x14ac:dyDescent="0.25">
      <c r="A89" s="30"/>
      <c r="B89" s="97" t="s">
        <v>1470</v>
      </c>
      <c r="C89" s="97" t="s">
        <v>1470</v>
      </c>
      <c r="D89" s="97" t="s">
        <v>1470</v>
      </c>
      <c r="E89" s="97" t="s">
        <v>1470</v>
      </c>
      <c r="F89" s="97" t="s">
        <v>1470</v>
      </c>
      <c r="G89" s="97" t="s">
        <v>1470</v>
      </c>
      <c r="H89" s="97" t="s">
        <v>1470</v>
      </c>
      <c r="I89" s="97" t="s">
        <v>1470</v>
      </c>
      <c r="J89" s="97" t="s">
        <v>1470</v>
      </c>
      <c r="K89" s="97" t="s">
        <v>1470</v>
      </c>
      <c r="L89" s="97" t="s">
        <v>1470</v>
      </c>
      <c r="M89" s="47"/>
    </row>
    <row r="90" spans="1:13" x14ac:dyDescent="0.25">
      <c r="A90" s="30"/>
      <c r="B90" s="97" t="s">
        <v>1470</v>
      </c>
      <c r="C90" s="97" t="s">
        <v>1470</v>
      </c>
      <c r="D90" s="97" t="s">
        <v>1470</v>
      </c>
      <c r="E90" s="97" t="s">
        <v>1470</v>
      </c>
      <c r="F90" s="97" t="s">
        <v>1470</v>
      </c>
      <c r="G90" s="97" t="s">
        <v>1470</v>
      </c>
      <c r="H90" s="97" t="s">
        <v>1470</v>
      </c>
      <c r="I90" s="97" t="s">
        <v>1470</v>
      </c>
      <c r="J90" s="97" t="s">
        <v>1470</v>
      </c>
      <c r="K90" s="97" t="s">
        <v>1470</v>
      </c>
      <c r="L90" s="97" t="s">
        <v>1470</v>
      </c>
      <c r="M90" s="47"/>
    </row>
    <row r="91" spans="1:13" x14ac:dyDescent="0.25">
      <c r="A91" s="30"/>
      <c r="B91" s="97" t="s">
        <v>1470</v>
      </c>
      <c r="C91" s="97" t="s">
        <v>1470</v>
      </c>
      <c r="D91" s="97" t="s">
        <v>1470</v>
      </c>
      <c r="E91" s="97" t="s">
        <v>1470</v>
      </c>
      <c r="F91" s="97" t="s">
        <v>1470</v>
      </c>
      <c r="G91" s="97" t="s">
        <v>1470</v>
      </c>
      <c r="H91" s="97" t="s">
        <v>1470</v>
      </c>
      <c r="I91" s="97" t="s">
        <v>1470</v>
      </c>
      <c r="J91" s="97" t="s">
        <v>1470</v>
      </c>
      <c r="K91" s="97" t="s">
        <v>1470</v>
      </c>
      <c r="L91" s="97" t="s">
        <v>1470</v>
      </c>
      <c r="M91" s="47"/>
    </row>
    <row r="92" spans="1:13" x14ac:dyDescent="0.25">
      <c r="A92" s="30"/>
      <c r="B92" s="97" t="s">
        <v>1470</v>
      </c>
      <c r="C92" s="97" t="s">
        <v>1470</v>
      </c>
      <c r="D92" s="97" t="s">
        <v>1470</v>
      </c>
      <c r="E92" s="97" t="s">
        <v>1470</v>
      </c>
      <c r="F92" s="97" t="s">
        <v>1470</v>
      </c>
      <c r="G92" s="97" t="s">
        <v>1470</v>
      </c>
      <c r="H92" s="97" t="s">
        <v>1470</v>
      </c>
      <c r="I92" s="97" t="s">
        <v>1470</v>
      </c>
      <c r="J92" s="97" t="s">
        <v>1470</v>
      </c>
      <c r="K92" s="97" t="s">
        <v>1470</v>
      </c>
      <c r="L92" s="97" t="s">
        <v>1470</v>
      </c>
      <c r="M92" s="47"/>
    </row>
    <row r="93" spans="1:13" x14ac:dyDescent="0.25">
      <c r="A93" s="30"/>
      <c r="B93" s="77" t="s">
        <v>1470</v>
      </c>
      <c r="C93" s="77" t="s">
        <v>1470</v>
      </c>
      <c r="D93" s="77" t="s">
        <v>1470</v>
      </c>
      <c r="E93" s="77" t="s">
        <v>1470</v>
      </c>
      <c r="F93" s="77" t="s">
        <v>1470</v>
      </c>
      <c r="G93" s="77" t="s">
        <v>1470</v>
      </c>
      <c r="H93" s="77" t="s">
        <v>1470</v>
      </c>
      <c r="I93" s="77" t="s">
        <v>1470</v>
      </c>
      <c r="J93" s="77" t="s">
        <v>1470</v>
      </c>
      <c r="K93" s="77" t="s">
        <v>1470</v>
      </c>
      <c r="L93" s="77" t="s">
        <v>1470</v>
      </c>
      <c r="M93" s="47"/>
    </row>
    <row r="94" spans="1:13" x14ac:dyDescent="0.25">
      <c r="A94" s="30"/>
      <c r="B94" s="77" t="s">
        <v>1470</v>
      </c>
      <c r="C94" s="77" t="s">
        <v>1470</v>
      </c>
      <c r="D94" s="77" t="s">
        <v>1470</v>
      </c>
      <c r="E94" s="77" t="s">
        <v>1470</v>
      </c>
      <c r="F94" s="77" t="s">
        <v>1470</v>
      </c>
      <c r="G94" s="77" t="s">
        <v>1470</v>
      </c>
      <c r="H94" s="77" t="s">
        <v>1470</v>
      </c>
      <c r="I94" s="77" t="s">
        <v>1470</v>
      </c>
      <c r="J94" s="77" t="s">
        <v>1470</v>
      </c>
      <c r="K94" s="77" t="s">
        <v>1470</v>
      </c>
      <c r="L94" s="77" t="s">
        <v>1470</v>
      </c>
      <c r="M94" s="47"/>
    </row>
    <row r="95" spans="1:13" x14ac:dyDescent="0.25">
      <c r="A95" s="30"/>
      <c r="B95" s="77" t="s">
        <v>1470</v>
      </c>
      <c r="C95" s="77" t="s">
        <v>1470</v>
      </c>
      <c r="D95" s="77" t="s">
        <v>1470</v>
      </c>
      <c r="E95" s="77" t="s">
        <v>1470</v>
      </c>
      <c r="F95" s="77" t="s">
        <v>1470</v>
      </c>
      <c r="G95" s="77" t="s">
        <v>1470</v>
      </c>
      <c r="H95" s="77" t="s">
        <v>1470</v>
      </c>
      <c r="I95" s="77" t="s">
        <v>1470</v>
      </c>
      <c r="J95" s="77" t="s">
        <v>1470</v>
      </c>
      <c r="K95" s="77" t="s">
        <v>1470</v>
      </c>
      <c r="L95" s="77" t="s">
        <v>1470</v>
      </c>
      <c r="M95" s="47"/>
    </row>
    <row r="96" spans="1:13" x14ac:dyDescent="0.25">
      <c r="A96" s="30"/>
      <c r="B96" s="77" t="s">
        <v>1470</v>
      </c>
      <c r="C96" s="77" t="s">
        <v>1470</v>
      </c>
      <c r="D96" s="77" t="s">
        <v>1470</v>
      </c>
      <c r="E96" s="77" t="s">
        <v>1470</v>
      </c>
      <c r="F96" s="77" t="s">
        <v>1470</v>
      </c>
      <c r="G96" s="77" t="s">
        <v>1470</v>
      </c>
      <c r="H96" s="77" t="s">
        <v>1470</v>
      </c>
      <c r="I96" s="77" t="s">
        <v>1470</v>
      </c>
      <c r="J96" s="77" t="s">
        <v>1470</v>
      </c>
      <c r="K96" s="77" t="s">
        <v>1470</v>
      </c>
      <c r="L96" s="77" t="s">
        <v>1470</v>
      </c>
      <c r="M96" s="47"/>
    </row>
    <row r="97" spans="1:13" x14ac:dyDescent="0.25">
      <c r="A97" s="30"/>
      <c r="B97" s="77" t="s">
        <v>1470</v>
      </c>
      <c r="C97" s="77" t="s">
        <v>1470</v>
      </c>
      <c r="D97" s="77" t="s">
        <v>1470</v>
      </c>
      <c r="E97" s="77" t="s">
        <v>1470</v>
      </c>
      <c r="F97" s="77" t="s">
        <v>1470</v>
      </c>
      <c r="G97" s="77" t="s">
        <v>1470</v>
      </c>
      <c r="H97" s="77" t="s">
        <v>1470</v>
      </c>
      <c r="I97" s="77" t="s">
        <v>1470</v>
      </c>
      <c r="J97" s="77" t="s">
        <v>1470</v>
      </c>
      <c r="K97" s="77" t="s">
        <v>1470</v>
      </c>
      <c r="L97" s="77" t="s">
        <v>1470</v>
      </c>
      <c r="M97" s="47"/>
    </row>
    <row r="98" spans="1:13" x14ac:dyDescent="0.25">
      <c r="A98" s="30"/>
      <c r="B98" s="77" t="s">
        <v>1470</v>
      </c>
      <c r="C98" s="77" t="s">
        <v>1470</v>
      </c>
      <c r="D98" s="77" t="s">
        <v>1470</v>
      </c>
      <c r="E98" s="77" t="s">
        <v>1470</v>
      </c>
      <c r="F98" s="77" t="s">
        <v>1470</v>
      </c>
      <c r="G98" s="77" t="s">
        <v>1470</v>
      </c>
      <c r="H98" s="77" t="s">
        <v>1470</v>
      </c>
      <c r="I98" s="77" t="s">
        <v>1470</v>
      </c>
      <c r="J98" s="77" t="s">
        <v>1470</v>
      </c>
      <c r="K98" s="77" t="s">
        <v>1470</v>
      </c>
      <c r="L98" s="77" t="s">
        <v>1470</v>
      </c>
      <c r="M98" s="47"/>
    </row>
    <row r="99" spans="1:13" x14ac:dyDescent="0.25">
      <c r="A99" s="30"/>
      <c r="B99" s="76" t="s">
        <v>1470</v>
      </c>
      <c r="C99" s="76" t="s">
        <v>1470</v>
      </c>
      <c r="D99" s="76" t="s">
        <v>1470</v>
      </c>
      <c r="E99" s="76" t="s">
        <v>1470</v>
      </c>
      <c r="F99" s="76" t="s">
        <v>1470</v>
      </c>
      <c r="G99" s="76" t="s">
        <v>1470</v>
      </c>
      <c r="H99" s="76" t="s">
        <v>1470</v>
      </c>
      <c r="I99" s="76" t="s">
        <v>1470</v>
      </c>
      <c r="J99" s="76" t="s">
        <v>1470</v>
      </c>
      <c r="K99" s="76" t="s">
        <v>1470</v>
      </c>
      <c r="L99" s="76" t="s">
        <v>1470</v>
      </c>
      <c r="M99" s="47"/>
    </row>
    <row r="100" spans="1:13" x14ac:dyDescent="0.25">
      <c r="A100" s="30"/>
      <c r="B100" s="76" t="s">
        <v>1470</v>
      </c>
      <c r="C100" s="76" t="s">
        <v>1470</v>
      </c>
      <c r="D100" s="76" t="s">
        <v>1470</v>
      </c>
      <c r="E100" s="76" t="s">
        <v>1470</v>
      </c>
      <c r="F100" s="76" t="s">
        <v>1470</v>
      </c>
      <c r="G100" s="76" t="s">
        <v>1470</v>
      </c>
      <c r="H100" s="76" t="s">
        <v>1470</v>
      </c>
      <c r="I100" s="76" t="s">
        <v>1470</v>
      </c>
      <c r="J100" s="76" t="s">
        <v>1470</v>
      </c>
      <c r="K100" s="76" t="s">
        <v>1470</v>
      </c>
      <c r="L100" s="76" t="s">
        <v>1470</v>
      </c>
      <c r="M100" s="47"/>
    </row>
    <row r="101" spans="1:13" x14ac:dyDescent="0.25">
      <c r="A101" s="30"/>
      <c r="B101" s="76" t="s">
        <v>1470</v>
      </c>
      <c r="C101" s="76" t="s">
        <v>1470</v>
      </c>
      <c r="D101" s="76" t="s">
        <v>1470</v>
      </c>
      <c r="E101" s="76" t="s">
        <v>1470</v>
      </c>
      <c r="F101" s="76" t="s">
        <v>1470</v>
      </c>
      <c r="G101" s="76" t="s">
        <v>1470</v>
      </c>
      <c r="H101" s="76" t="s">
        <v>1470</v>
      </c>
      <c r="I101" s="76" t="s">
        <v>1470</v>
      </c>
      <c r="J101" s="76" t="s">
        <v>1470</v>
      </c>
      <c r="K101" s="76" t="s">
        <v>1470</v>
      </c>
      <c r="L101" s="76" t="s">
        <v>1470</v>
      </c>
      <c r="M101" s="47"/>
    </row>
    <row r="102" spans="1:13" x14ac:dyDescent="0.25">
      <c r="A102" s="30"/>
      <c r="B102" s="76" t="s">
        <v>1470</v>
      </c>
      <c r="C102" s="76" t="s">
        <v>1470</v>
      </c>
      <c r="D102" s="76" t="s">
        <v>1470</v>
      </c>
      <c r="E102" s="76" t="s">
        <v>1470</v>
      </c>
      <c r="F102" s="76" t="s">
        <v>1470</v>
      </c>
      <c r="G102" s="76" t="s">
        <v>1470</v>
      </c>
      <c r="H102" s="76" t="s">
        <v>1470</v>
      </c>
      <c r="I102" s="76" t="s">
        <v>1470</v>
      </c>
      <c r="J102" s="76" t="s">
        <v>1470</v>
      </c>
      <c r="K102" s="76" t="s">
        <v>1470</v>
      </c>
      <c r="L102" s="76" t="s">
        <v>1470</v>
      </c>
      <c r="M102" s="47"/>
    </row>
    <row r="103" spans="1:13" x14ac:dyDescent="0.25">
      <c r="A103" s="30"/>
      <c r="B103" s="76" t="s">
        <v>1470</v>
      </c>
      <c r="C103" s="76" t="s">
        <v>1470</v>
      </c>
      <c r="D103" s="76" t="s">
        <v>1470</v>
      </c>
      <c r="E103" s="76" t="s">
        <v>1470</v>
      </c>
      <c r="F103" s="76" t="s">
        <v>1470</v>
      </c>
      <c r="G103" s="76" t="s">
        <v>1470</v>
      </c>
      <c r="H103" s="76" t="s">
        <v>1470</v>
      </c>
      <c r="I103" s="76" t="s">
        <v>1470</v>
      </c>
      <c r="J103" s="76" t="s">
        <v>1470</v>
      </c>
      <c r="K103" s="76" t="s">
        <v>1470</v>
      </c>
      <c r="L103" s="76" t="s">
        <v>1470</v>
      </c>
      <c r="M103" s="47"/>
    </row>
    <row r="104" spans="1:13" x14ac:dyDescent="0.25">
      <c r="A104" s="30"/>
      <c r="B104" s="61" t="s">
        <v>1470</v>
      </c>
      <c r="C104" s="61" t="s">
        <v>1470</v>
      </c>
      <c r="D104" s="61" t="s">
        <v>1470</v>
      </c>
      <c r="E104" s="61" t="s">
        <v>1470</v>
      </c>
      <c r="F104" s="61" t="s">
        <v>1470</v>
      </c>
      <c r="G104" s="61" t="s">
        <v>1470</v>
      </c>
      <c r="H104" s="61" t="s">
        <v>1470</v>
      </c>
      <c r="I104" s="61" t="s">
        <v>1470</v>
      </c>
      <c r="J104" s="61" t="s">
        <v>1470</v>
      </c>
      <c r="K104" s="61" t="s">
        <v>1470</v>
      </c>
      <c r="L104" s="61" t="s">
        <v>1470</v>
      </c>
      <c r="M104" s="47"/>
    </row>
    <row r="105" spans="1:13" x14ac:dyDescent="0.25">
      <c r="A105" s="30"/>
      <c r="B105" s="59" t="s">
        <v>1470</v>
      </c>
      <c r="C105" s="59" t="s">
        <v>1470</v>
      </c>
      <c r="D105" s="59" t="s">
        <v>1470</v>
      </c>
      <c r="E105" s="59" t="s">
        <v>1470</v>
      </c>
      <c r="F105" s="59" t="s">
        <v>1470</v>
      </c>
      <c r="G105" s="59" t="s">
        <v>1470</v>
      </c>
      <c r="H105" s="59" t="s">
        <v>1470</v>
      </c>
      <c r="I105" s="59" t="s">
        <v>1470</v>
      </c>
      <c r="J105" s="59" t="s">
        <v>1470</v>
      </c>
      <c r="K105" s="59" t="s">
        <v>1470</v>
      </c>
      <c r="L105" s="59" t="s">
        <v>1470</v>
      </c>
      <c r="M105" s="47"/>
    </row>
    <row r="106" spans="1:13" x14ac:dyDescent="0.25">
      <c r="A106" s="30"/>
      <c r="B106" s="58" t="s">
        <v>1470</v>
      </c>
      <c r="C106" s="58" t="s">
        <v>1470</v>
      </c>
      <c r="D106" s="58" t="s">
        <v>1470</v>
      </c>
      <c r="E106" s="58" t="s">
        <v>1470</v>
      </c>
      <c r="F106" s="58" t="s">
        <v>1470</v>
      </c>
      <c r="G106" s="58" t="s">
        <v>1470</v>
      </c>
      <c r="H106" s="58" t="s">
        <v>1470</v>
      </c>
      <c r="I106" s="58" t="s">
        <v>1470</v>
      </c>
      <c r="J106" s="58" t="s">
        <v>1470</v>
      </c>
      <c r="K106" s="58" t="s">
        <v>1470</v>
      </c>
      <c r="L106" s="58" t="s">
        <v>1470</v>
      </c>
      <c r="M106" s="47"/>
    </row>
    <row r="107" spans="1:13" x14ac:dyDescent="0.25">
      <c r="A107" s="30"/>
      <c r="B107" s="58" t="s">
        <v>1470</v>
      </c>
      <c r="C107" s="58" t="s">
        <v>1470</v>
      </c>
      <c r="D107" s="58" t="s">
        <v>1470</v>
      </c>
      <c r="E107" s="58" t="s">
        <v>1470</v>
      </c>
      <c r="F107" s="58" t="s">
        <v>1470</v>
      </c>
      <c r="G107" s="58" t="s">
        <v>1470</v>
      </c>
      <c r="H107" s="58" t="s">
        <v>1470</v>
      </c>
      <c r="I107" s="58" t="s">
        <v>1470</v>
      </c>
      <c r="J107" s="58" t="s">
        <v>1470</v>
      </c>
      <c r="K107" s="58" t="s">
        <v>1470</v>
      </c>
      <c r="L107" s="58" t="s">
        <v>1470</v>
      </c>
      <c r="M107" s="47"/>
    </row>
    <row r="108" spans="1:13" x14ac:dyDescent="0.25">
      <c r="A108" s="30"/>
      <c r="B108" s="58" t="s">
        <v>1470</v>
      </c>
      <c r="C108" s="58" t="s">
        <v>1470</v>
      </c>
      <c r="D108" s="58" t="s">
        <v>1470</v>
      </c>
      <c r="E108" s="58" t="s">
        <v>1470</v>
      </c>
      <c r="F108" s="58" t="s">
        <v>1470</v>
      </c>
      <c r="G108" s="58" t="s">
        <v>1470</v>
      </c>
      <c r="H108" s="58" t="s">
        <v>1470</v>
      </c>
      <c r="I108" s="58" t="s">
        <v>1470</v>
      </c>
      <c r="J108" s="58" t="s">
        <v>1470</v>
      </c>
      <c r="K108" s="58" t="s">
        <v>1470</v>
      </c>
      <c r="L108" s="58" t="s">
        <v>1470</v>
      </c>
    </row>
    <row r="109" spans="1:13" x14ac:dyDescent="0.25">
      <c r="A109" s="30"/>
      <c r="B109" s="51" t="s">
        <v>1470</v>
      </c>
      <c r="C109" s="51" t="s">
        <v>1470</v>
      </c>
      <c r="D109" s="51" t="s">
        <v>1470</v>
      </c>
      <c r="E109" s="51" t="s">
        <v>1470</v>
      </c>
      <c r="F109" s="51" t="s">
        <v>1470</v>
      </c>
      <c r="G109" s="51" t="s">
        <v>1470</v>
      </c>
      <c r="H109" s="51" t="s">
        <v>1470</v>
      </c>
      <c r="I109" s="51" t="s">
        <v>1470</v>
      </c>
      <c r="J109" s="51" t="s">
        <v>1470</v>
      </c>
      <c r="K109" s="51" t="s">
        <v>1470</v>
      </c>
      <c r="L109" s="51" t="s">
        <v>1470</v>
      </c>
    </row>
    <row r="110" spans="1:13" x14ac:dyDescent="0.25">
      <c r="A110" s="30"/>
      <c r="B110" s="51" t="s">
        <v>1470</v>
      </c>
      <c r="C110" s="51" t="s">
        <v>1470</v>
      </c>
      <c r="D110" s="51" t="s">
        <v>1470</v>
      </c>
      <c r="E110" s="51" t="s">
        <v>1470</v>
      </c>
      <c r="F110" s="51" t="s">
        <v>1470</v>
      </c>
      <c r="G110" s="51" t="s">
        <v>1470</v>
      </c>
      <c r="H110" s="51" t="s">
        <v>1470</v>
      </c>
      <c r="I110" s="51" t="s">
        <v>1470</v>
      </c>
      <c r="J110" s="51" t="s">
        <v>1470</v>
      </c>
      <c r="K110" s="51" t="s">
        <v>1470</v>
      </c>
      <c r="L110" s="51" t="s">
        <v>1470</v>
      </c>
    </row>
    <row r="111" spans="1:13" x14ac:dyDescent="0.25">
      <c r="A111" s="30"/>
      <c r="B111" s="51" t="s">
        <v>1470</v>
      </c>
      <c r="C111" s="51" t="s">
        <v>1470</v>
      </c>
      <c r="D111" s="51" t="s">
        <v>1470</v>
      </c>
      <c r="E111" s="51" t="s">
        <v>1470</v>
      </c>
      <c r="F111" s="51" t="s">
        <v>1470</v>
      </c>
      <c r="G111" s="51" t="s">
        <v>1470</v>
      </c>
      <c r="H111" s="51" t="s">
        <v>1470</v>
      </c>
      <c r="I111" s="51" t="s">
        <v>1470</v>
      </c>
      <c r="J111" s="51" t="s">
        <v>1470</v>
      </c>
      <c r="K111" s="51" t="s">
        <v>1470</v>
      </c>
      <c r="L111" s="51" t="s">
        <v>1470</v>
      </c>
    </row>
  </sheetData>
  <sortState ref="A2:M114">
    <sortCondition ref="H2:H1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r="52" spans="1:11" s="57" customFormat="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I17" sqref="I17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r="54" spans="1:11" s="57" customFormat="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r="3" spans="1:11" s="57" customFormat="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r="5" spans="1:11" s="57" customFormat="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r="6" spans="1:11" s="57" customFormat="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Generated Report</vt:lpstr>
      <vt:lpstr>Connectivity Charts</vt:lpstr>
      <vt:lpstr>Current Report</vt:lpstr>
      <vt:lpstr>FT Participants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  <vt:lpstr>Old Report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2018-07-05T21:49:53Z</dcterms:modified>
</cp:coreProperties>
</file>